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otal Frequency Model" sheetId="2" r:id="rId5"/>
    <sheet state="visible" name="Minor Freq Model" sheetId="3" r:id="rId6"/>
    <sheet state="visible" name="Medium Freq Model" sheetId="4" r:id="rId7"/>
    <sheet state="visible" name="Major Freq Model" sheetId="5" r:id="rId8"/>
    <sheet state="visible" name="Total Severity Model" sheetId="6" r:id="rId9"/>
    <sheet state="visible" name="Minor Sev Model" sheetId="7" r:id="rId10"/>
    <sheet state="visible" name="Medium Sev Model" sheetId="8" r:id="rId11"/>
    <sheet state="visible" name="Major Sev Model" sheetId="9" r:id="rId12"/>
    <sheet state="visible" name="MMM Expected Costs" sheetId="10" r:id="rId13"/>
    <sheet state="visible" name="Emissions" sheetId="11" r:id="rId14"/>
    <sheet state="visible" name="Low Scenario" sheetId="12" r:id="rId15"/>
    <sheet state="visible" name="Medium Scenario" sheetId="13" r:id="rId16"/>
    <sheet state="visible" name="High Scenario" sheetId="14" r:id="rId17"/>
    <sheet state="visible" name="Very High Scenario" sheetId="15" r:id="rId18"/>
    <sheet state="visible" name="Total Annual Expected Cost" sheetId="16" r:id="rId19"/>
    <sheet state="visible" name="Interest Rate Projection" sheetId="17" r:id="rId20"/>
    <sheet state="visible" name="Discounting Projection" sheetId="18" r:id="rId21"/>
    <sheet state="visible" name="Expected Loss Projections - VH" sheetId="19" r:id="rId22"/>
  </sheets>
  <definedNames/>
  <calcPr/>
  <extLst>
    <ext uri="GoogleSheetsCustomDataVersion1">
      <go:sheetsCustomData xmlns:go="http://customooxmlschemas.google.com/" r:id="rId23" roundtripDataSignature="AMtx7mjnUM0/B+DQS43oKLh196oT/s7juw=="/>
    </ext>
  </extLst>
</workbook>
</file>

<file path=xl/sharedStrings.xml><?xml version="1.0" encoding="utf-8"?>
<sst xmlns="http://schemas.openxmlformats.org/spreadsheetml/2006/main" count="198" uniqueCount="56">
  <si>
    <t>Frequency</t>
  </si>
  <si>
    <t>Negative Binomial Frequency Model</t>
  </si>
  <si>
    <t>Negative Binomial Frequency Model Without Year</t>
  </si>
  <si>
    <t>Coefficients</t>
  </si>
  <si>
    <t>Intercept</t>
  </si>
  <si>
    <t>Region 1</t>
  </si>
  <si>
    <t>Region 2</t>
  </si>
  <si>
    <t>Region 3</t>
  </si>
  <si>
    <t>Region 4</t>
  </si>
  <si>
    <t>Region 5</t>
  </si>
  <si>
    <t>Year</t>
  </si>
  <si>
    <t>Value</t>
  </si>
  <si>
    <t xml:space="preserve">Year </t>
  </si>
  <si>
    <t>Minor</t>
  </si>
  <si>
    <t>Medium</t>
  </si>
  <si>
    <t>Major</t>
  </si>
  <si>
    <t>Region 6</t>
  </si>
  <si>
    <t>Severity</t>
  </si>
  <si>
    <t>Log-Normal parameters</t>
  </si>
  <si>
    <t>Minor - Gamma (log link)</t>
  </si>
  <si>
    <t>Medium - Gamma (inverse link)</t>
  </si>
  <si>
    <t>Medium - Gamma (log link)</t>
  </si>
  <si>
    <t xml:space="preserve">Major - Weibull Model </t>
  </si>
  <si>
    <t>Discounting</t>
  </si>
  <si>
    <t>Discounting Change - Normal Model</t>
  </si>
  <si>
    <t>Mean</t>
  </si>
  <si>
    <t>SD</t>
  </si>
  <si>
    <t>Discounting Rate - Weibull Model</t>
  </si>
  <si>
    <t>Scale</t>
  </si>
  <si>
    <t>Shape</t>
  </si>
  <si>
    <t>Decade</t>
  </si>
  <si>
    <t>Low Emissions</t>
  </si>
  <si>
    <t>Medium Emissions</t>
  </si>
  <si>
    <t>High Emissions</t>
  </si>
  <si>
    <t>Very High Emissions</t>
  </si>
  <si>
    <t>Total</t>
  </si>
  <si>
    <t>Sum Total</t>
  </si>
  <si>
    <t>All</t>
  </si>
  <si>
    <t>Discounting Factor</t>
  </si>
  <si>
    <t>Discounted Future Cashflows</t>
  </si>
  <si>
    <t xml:space="preserve"> </t>
  </si>
  <si>
    <t>Atmospheric CO2 in Parts per Million</t>
  </si>
  <si>
    <t>SSP1‒
2.6</t>
  </si>
  <si>
    <t>SSP2‒
3.4</t>
  </si>
  <si>
    <t>SSP3‒
6.0</t>
  </si>
  <si>
    <t>SSP5‒ Baseline</t>
  </si>
  <si>
    <t>Total Expected Annual Cost IUD</t>
  </si>
  <si>
    <t>Weibull Interest rate</t>
  </si>
  <si>
    <t>Average Interest Rate by Decade - Weibull</t>
  </si>
  <si>
    <t>Normal Interest Rate Change Projection</t>
  </si>
  <si>
    <t>Interest Rate</t>
  </si>
  <si>
    <t>Fixed Interest Rate</t>
  </si>
  <si>
    <t>Discounted Expected Loss</t>
  </si>
  <si>
    <t>Discounting Factor Weibull</t>
  </si>
  <si>
    <t>Discounted Expected Loss Weibull</t>
  </si>
  <si>
    <t>Total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</si>
</sst>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;[Red]\-&quot;$&quot;#,##0.00"/>
    <numFmt numFmtId="165" formatCode="0.0000%"/>
    <numFmt numFmtId="166" formatCode="#,##0.00000"/>
  </numFmts>
  <fonts count="9">
    <font>
      <sz val="11.0"/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1.0"/>
      <color theme="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 style="dotted">
        <color rgb="FFBFBFBF"/>
      </bottom>
    </border>
    <border>
      <top/>
      <bottom style="dotted">
        <color rgb="FFBFBFBF"/>
      </bottom>
    </border>
    <border>
      <right/>
      <top/>
      <bottom style="dotted">
        <color rgb="FFBFBFB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0" fillId="0" fontId="2" numFmtId="0" xfId="0" applyFont="1"/>
    <xf borderId="1" fillId="0" fontId="3" numFmtId="2" xfId="0" applyBorder="1" applyFont="1" applyNumberFormat="1"/>
    <xf borderId="1" fillId="0" fontId="1" numFmtId="0" xfId="0" applyAlignment="1" applyBorder="1" applyFont="1">
      <alignment horizontal="center"/>
    </xf>
    <xf borderId="1" fillId="0" fontId="3" numFmtId="11" xfId="0" applyBorder="1" applyFont="1" applyNumberFormat="1"/>
    <xf borderId="0" fillId="0" fontId="4" numFmtId="0" xfId="0" applyFont="1"/>
    <xf borderId="0" fillId="0" fontId="3" numFmtId="164" xfId="0" applyFont="1" applyNumberFormat="1"/>
    <xf borderId="0" fillId="0" fontId="3" numFmtId="4" xfId="0" applyFont="1" applyNumberFormat="1"/>
    <xf borderId="0" fillId="0" fontId="4" numFmtId="10" xfId="0" applyFont="1" applyNumberFormat="1"/>
    <xf borderId="0" fillId="0" fontId="4" numFmtId="4" xfId="0" applyFont="1" applyNumberFormat="1"/>
    <xf borderId="2" fillId="0" fontId="3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center"/>
    </xf>
    <xf borderId="1" fillId="2" fontId="2" numFmtId="0" xfId="0" applyBorder="1" applyFill="1" applyFont="1"/>
    <xf borderId="1" fillId="0" fontId="3" numFmtId="4" xfId="0" applyBorder="1" applyFont="1" applyNumberFormat="1"/>
    <xf borderId="1" fillId="2" fontId="3" numFmtId="4" xfId="0" applyBorder="1" applyFont="1" applyNumberFormat="1"/>
    <xf borderId="5" fillId="3" fontId="6" numFmtId="0" xfId="0" applyBorder="1" applyFill="1" applyFont="1"/>
    <xf borderId="6" fillId="3" fontId="6" numFmtId="0" xfId="0" applyAlignment="1" applyBorder="1" applyFont="1">
      <alignment horizontal="center"/>
    </xf>
    <xf borderId="7" fillId="0" fontId="5" numFmtId="0" xfId="0" applyBorder="1" applyFont="1"/>
    <xf borderId="8" fillId="0" fontId="5" numFmtId="0" xfId="0" applyBorder="1" applyFont="1"/>
    <xf borderId="5" fillId="3" fontId="6" numFmtId="0" xfId="0" applyAlignment="1" applyBorder="1" applyFont="1">
      <alignment shrinkToFit="0" vertical="top" wrapText="1"/>
    </xf>
    <xf borderId="5" fillId="3" fontId="6" numFmtId="0" xfId="0" applyAlignment="1" applyBorder="1" applyFont="1">
      <alignment horizontal="right" shrinkToFit="0" wrapText="1"/>
    </xf>
    <xf borderId="5" fillId="4" fontId="7" numFmtId="0" xfId="0" applyBorder="1" applyFill="1" applyFont="1"/>
    <xf borderId="5" fillId="4" fontId="7" numFmtId="0" xfId="0" applyAlignment="1" applyBorder="1" applyFont="1">
      <alignment horizontal="right"/>
    </xf>
    <xf borderId="5" fillId="4" fontId="8" numFmtId="0" xfId="0" applyAlignment="1" applyBorder="1" applyFont="1">
      <alignment horizontal="center"/>
    </xf>
    <xf borderId="5" fillId="4" fontId="3" numFmtId="4" xfId="0" applyAlignment="1" applyBorder="1" applyFont="1" applyNumberFormat="1">
      <alignment horizontal="right"/>
    </xf>
    <xf borderId="5" fillId="5" fontId="8" numFmtId="0" xfId="0" applyAlignment="1" applyBorder="1" applyFill="1" applyFont="1">
      <alignment horizontal="center"/>
    </xf>
    <xf borderId="5" fillId="5" fontId="3" numFmtId="4" xfId="0" applyAlignment="1" applyBorder="1" applyFont="1" applyNumberFormat="1">
      <alignment horizontal="right"/>
    </xf>
    <xf borderId="5" fillId="5" fontId="7" numFmtId="4" xfId="0" applyAlignment="1" applyBorder="1" applyFont="1" applyNumberFormat="1">
      <alignment horizontal="right"/>
    </xf>
    <xf borderId="5" fillId="4" fontId="7" numFmtId="4" xfId="0" applyAlignment="1" applyBorder="1" applyFont="1" applyNumberFormat="1">
      <alignment horizontal="right"/>
    </xf>
    <xf borderId="0" fillId="0" fontId="3" numFmtId="165" xfId="0" applyFont="1" applyNumberFormat="1"/>
    <xf borderId="0" fillId="0" fontId="3" numFmtId="10" xfId="0" applyFont="1" applyNumberFormat="1"/>
    <xf borderId="0" fillId="0" fontId="3" numFmtId="166" xfId="0" applyFont="1" applyNumberFormat="1"/>
    <xf borderId="0" fillId="0" fontId="3" numFmtId="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10.71"/>
    <col customWidth="1" min="3" max="3" width="23.29"/>
    <col customWidth="1" min="4" max="4" width="29.86"/>
    <col customWidth="1" min="5" max="5" width="25.86"/>
    <col customWidth="1" min="6" max="6" width="21.0"/>
    <col customWidth="1" min="7" max="26" width="8.71"/>
  </cols>
  <sheetData>
    <row r="1">
      <c r="A1" s="1" t="s">
        <v>0</v>
      </c>
    </row>
    <row r="2">
      <c r="A2" s="2" t="s">
        <v>1</v>
      </c>
      <c r="B2" s="3"/>
      <c r="J2" s="4" t="s">
        <v>2</v>
      </c>
    </row>
    <row r="3">
      <c r="A3" s="2" t="s">
        <v>3</v>
      </c>
      <c r="B3" s="3"/>
      <c r="J3" s="4" t="s">
        <v>1</v>
      </c>
    </row>
    <row r="4">
      <c r="A4" s="3" t="s">
        <v>4</v>
      </c>
      <c r="B4" s="3">
        <f t="shared" ref="B4:B9" si="1">IF($A$2=$A$12,B14,B24)</f>
        <v>-13.570256</v>
      </c>
    </row>
    <row r="5">
      <c r="A5" s="3" t="s">
        <v>5</v>
      </c>
      <c r="B5" s="3">
        <f t="shared" si="1"/>
        <v>0.920039</v>
      </c>
    </row>
    <row r="6">
      <c r="A6" s="3" t="s">
        <v>6</v>
      </c>
      <c r="B6" s="3">
        <f t="shared" si="1"/>
        <v>1.095827</v>
      </c>
    </row>
    <row r="7">
      <c r="A7" s="3" t="s">
        <v>7</v>
      </c>
      <c r="B7" s="3">
        <f t="shared" si="1"/>
        <v>1.087109</v>
      </c>
    </row>
    <row r="8">
      <c r="A8" s="3" t="s">
        <v>8</v>
      </c>
      <c r="B8" s="3">
        <f t="shared" si="1"/>
        <v>0.697026</v>
      </c>
    </row>
    <row r="9">
      <c r="A9" s="3" t="s">
        <v>9</v>
      </c>
      <c r="B9" s="3">
        <f t="shared" si="1"/>
        <v>0.518815</v>
      </c>
    </row>
    <row r="10">
      <c r="A10" s="3" t="s">
        <v>10</v>
      </c>
      <c r="B10" s="3">
        <f>IF($A$2=$A$12,B20,B31)</f>
        <v>0.007512</v>
      </c>
    </row>
    <row r="12">
      <c r="A12" s="2" t="s">
        <v>2</v>
      </c>
      <c r="B12" s="3"/>
    </row>
    <row r="13">
      <c r="A13" s="2" t="s">
        <v>3</v>
      </c>
      <c r="B13" s="2" t="s">
        <v>11</v>
      </c>
    </row>
    <row r="14">
      <c r="A14" s="3" t="s">
        <v>4</v>
      </c>
      <c r="B14" s="3">
        <v>1.3703</v>
      </c>
    </row>
    <row r="15">
      <c r="A15" s="3" t="s">
        <v>5</v>
      </c>
      <c r="B15" s="3">
        <v>0.9131</v>
      </c>
    </row>
    <row r="16">
      <c r="A16" s="3" t="s">
        <v>6</v>
      </c>
      <c r="B16" s="3">
        <v>1.1548</v>
      </c>
    </row>
    <row r="17">
      <c r="A17" s="3" t="s">
        <v>7</v>
      </c>
      <c r="B17" s="3">
        <v>1.1471</v>
      </c>
    </row>
    <row r="18">
      <c r="A18" s="3" t="s">
        <v>8</v>
      </c>
      <c r="B18" s="3">
        <v>0.7171</v>
      </c>
    </row>
    <row r="19">
      <c r="A19" s="3" t="s">
        <v>9</v>
      </c>
      <c r="B19" s="3">
        <v>0.5363</v>
      </c>
    </row>
    <row r="20">
      <c r="A20" s="3" t="s">
        <v>12</v>
      </c>
      <c r="B20" s="3">
        <v>0.0</v>
      </c>
    </row>
    <row r="21" ht="15.75" customHeight="1"/>
    <row r="22" ht="15.75" customHeight="1">
      <c r="A22" s="2" t="s">
        <v>1</v>
      </c>
      <c r="B22" s="3"/>
    </row>
    <row r="23" ht="15.75" customHeight="1">
      <c r="A23" s="2" t="s">
        <v>3</v>
      </c>
      <c r="B23" s="2" t="s">
        <v>11</v>
      </c>
      <c r="C23" s="2" t="s">
        <v>13</v>
      </c>
      <c r="D23" s="2" t="s">
        <v>14</v>
      </c>
      <c r="E23" s="2" t="s">
        <v>15</v>
      </c>
    </row>
    <row r="24" ht="15.75" customHeight="1">
      <c r="A24" s="3" t="s">
        <v>4</v>
      </c>
      <c r="B24" s="3">
        <v>-13.570256</v>
      </c>
      <c r="C24" s="5">
        <v>-9.939982</v>
      </c>
      <c r="D24" s="5">
        <v>-31.630903</v>
      </c>
      <c r="E24" s="5">
        <v>-2.7568</v>
      </c>
    </row>
    <row r="25" ht="15.75" customHeight="1">
      <c r="A25" s="3" t="s">
        <v>5</v>
      </c>
      <c r="B25" s="3">
        <v>0.920039</v>
      </c>
      <c r="C25" s="5">
        <v>0.824133</v>
      </c>
      <c r="D25" s="5">
        <v>1.65054</v>
      </c>
      <c r="E25" s="5">
        <v>1.7492</v>
      </c>
    </row>
    <row r="26" ht="15.75" customHeight="1">
      <c r="A26" s="3" t="s">
        <v>6</v>
      </c>
      <c r="B26" s="3">
        <v>1.095827</v>
      </c>
      <c r="C26" s="5">
        <v>1.017497</v>
      </c>
      <c r="D26" s="5">
        <v>1.677933</v>
      </c>
      <c r="E26" s="5">
        <v>2.3273</v>
      </c>
    </row>
    <row r="27" ht="15.75" customHeight="1">
      <c r="A27" s="3" t="s">
        <v>7</v>
      </c>
      <c r="B27" s="3">
        <v>1.087109</v>
      </c>
      <c r="C27" s="5">
        <v>1.069703</v>
      </c>
      <c r="D27" s="5">
        <v>1.228341</v>
      </c>
      <c r="E27" s="5">
        <v>2.0149</v>
      </c>
    </row>
    <row r="28" ht="15.75" customHeight="1">
      <c r="A28" s="3" t="s">
        <v>8</v>
      </c>
      <c r="B28" s="3">
        <v>0.697026</v>
      </c>
      <c r="C28" s="5">
        <v>0.680025</v>
      </c>
      <c r="D28" s="5">
        <v>0.957988</v>
      </c>
      <c r="E28" s="5">
        <v>0.9163</v>
      </c>
    </row>
    <row r="29" ht="15.75" customHeight="1">
      <c r="A29" s="3" t="s">
        <v>9</v>
      </c>
      <c r="B29" s="3">
        <v>0.518815</v>
      </c>
      <c r="C29" s="5">
        <v>0.501205</v>
      </c>
      <c r="D29" s="5">
        <v>0.809002</v>
      </c>
      <c r="E29" s="5">
        <v>0.5596</v>
      </c>
    </row>
    <row r="30" ht="15.75" customHeight="1">
      <c r="A30" s="3" t="s">
        <v>16</v>
      </c>
      <c r="B30" s="3"/>
      <c r="C30" s="5"/>
      <c r="D30" s="5"/>
      <c r="E30" s="5"/>
    </row>
    <row r="31" ht="15.75" customHeight="1">
      <c r="A31" s="3" t="s">
        <v>10</v>
      </c>
      <c r="B31" s="3">
        <v>0.007512</v>
      </c>
      <c r="C31" s="5">
        <v>0.005647</v>
      </c>
      <c r="D31" s="5">
        <v>0.01516</v>
      </c>
      <c r="E31" s="5"/>
    </row>
    <row r="32" ht="15.75" customHeight="1"/>
    <row r="33" ht="15.75" customHeight="1">
      <c r="A33" s="6" t="s">
        <v>17</v>
      </c>
    </row>
    <row r="34" ht="15.75" customHeight="1">
      <c r="A34" s="2" t="s">
        <v>18</v>
      </c>
      <c r="B34" s="2" t="s">
        <v>11</v>
      </c>
      <c r="C34" s="2" t="s">
        <v>19</v>
      </c>
      <c r="D34" s="2" t="s">
        <v>20</v>
      </c>
      <c r="E34" s="2" t="s">
        <v>21</v>
      </c>
      <c r="F34" s="2" t="s">
        <v>22</v>
      </c>
    </row>
    <row r="35" ht="15.75" customHeight="1">
      <c r="A35" s="3" t="s">
        <v>4</v>
      </c>
      <c r="B35" s="3">
        <v>-61.61665</v>
      </c>
      <c r="C35" s="3">
        <v>-20.434095</v>
      </c>
      <c r="D35" s="7">
        <v>1.178E-5</v>
      </c>
      <c r="E35" s="3">
        <v>-1.855221</v>
      </c>
      <c r="F35" s="3">
        <v>18.5587</v>
      </c>
    </row>
    <row r="36" ht="15.75" customHeight="1">
      <c r="A36" s="3" t="s">
        <v>5</v>
      </c>
      <c r="B36" s="3"/>
      <c r="C36" s="3"/>
      <c r="D36" s="7">
        <v>2.96E-7</v>
      </c>
      <c r="E36" s="3">
        <v>-0.547652</v>
      </c>
      <c r="F36" s="3">
        <v>-1.5837</v>
      </c>
    </row>
    <row r="37" ht="15.75" customHeight="1">
      <c r="A37" s="3" t="s">
        <v>6</v>
      </c>
      <c r="B37" s="3">
        <v>-0.045748</v>
      </c>
      <c r="C37" s="3">
        <v>-0.066618</v>
      </c>
      <c r="D37" s="7">
        <v>3.333E-7</v>
      </c>
      <c r="E37" s="3">
        <v>-0.594474</v>
      </c>
      <c r="F37" s="3">
        <v>0.0</v>
      </c>
    </row>
    <row r="38" ht="15.75" customHeight="1">
      <c r="A38" s="3" t="s">
        <v>7</v>
      </c>
      <c r="B38" s="3">
        <v>-0.687459</v>
      </c>
      <c r="C38" s="3">
        <v>-0.200065</v>
      </c>
      <c r="D38" s="7">
        <v>2.423E-7</v>
      </c>
      <c r="E38" s="3">
        <v>-0.463264</v>
      </c>
      <c r="F38" s="3">
        <v>-1.3253</v>
      </c>
    </row>
    <row r="39" ht="15.75" customHeight="1">
      <c r="A39" s="3" t="s">
        <v>8</v>
      </c>
      <c r="B39" s="3">
        <v>-0.569367</v>
      </c>
      <c r="C39" s="3">
        <v>-0.220432</v>
      </c>
      <c r="D39" s="7">
        <v>2.221E-7</v>
      </c>
      <c r="E39" s="3">
        <v>-0.432645</v>
      </c>
      <c r="F39" s="3">
        <v>-0.7145</v>
      </c>
    </row>
    <row r="40" ht="15.75" customHeight="1">
      <c r="A40" s="3" t="s">
        <v>9</v>
      </c>
      <c r="B40" s="3">
        <v>-0.582877</v>
      </c>
      <c r="C40" s="3">
        <v>-0.204463</v>
      </c>
      <c r="D40" s="7">
        <v>3.83E-7</v>
      </c>
      <c r="E40" s="3">
        <v>-0.632179</v>
      </c>
      <c r="F40" s="3">
        <v>0.5002</v>
      </c>
    </row>
    <row r="41" ht="15.75" customHeight="1">
      <c r="A41" s="3" t="s">
        <v>16</v>
      </c>
      <c r="B41" s="3">
        <v>-0.596151</v>
      </c>
      <c r="C41" s="3">
        <v>-0.077096</v>
      </c>
      <c r="D41" s="3"/>
      <c r="E41" s="3"/>
      <c r="F41" s="3">
        <v>-1.5233</v>
      </c>
    </row>
    <row r="42" ht="15.75" customHeight="1">
      <c r="A42" s="3" t="s">
        <v>10</v>
      </c>
      <c r="B42" s="3">
        <v>0.036336</v>
      </c>
      <c r="C42" s="3">
        <v>0.015825</v>
      </c>
      <c r="D42" s="7">
        <v>-5.721E-9</v>
      </c>
      <c r="E42" s="3">
        <v>0.008338</v>
      </c>
      <c r="F42" s="3">
        <v>0.0</v>
      </c>
    </row>
    <row r="43" ht="15.75" customHeight="1"/>
    <row r="44" ht="15.75" customHeight="1">
      <c r="A44" s="6" t="s">
        <v>23</v>
      </c>
    </row>
    <row r="45" ht="15.75" customHeight="1">
      <c r="A45" s="2" t="s">
        <v>24</v>
      </c>
      <c r="B45" s="2" t="s">
        <v>11</v>
      </c>
    </row>
    <row r="46" ht="15.75" customHeight="1">
      <c r="A46" s="3" t="s">
        <v>25</v>
      </c>
      <c r="B46" s="3">
        <v>-4.9E-4</v>
      </c>
    </row>
    <row r="47" ht="15.75" customHeight="1">
      <c r="A47" s="3" t="s">
        <v>26</v>
      </c>
      <c r="B47" s="3">
        <v>0.01953852</v>
      </c>
    </row>
    <row r="48" ht="15.75" customHeight="1"/>
    <row r="49" ht="15.75" customHeight="1">
      <c r="A49" s="2" t="s">
        <v>27</v>
      </c>
      <c r="B49" s="2" t="s">
        <v>11</v>
      </c>
    </row>
    <row r="50" ht="15.75" customHeight="1">
      <c r="A50" s="3" t="s">
        <v>28</v>
      </c>
      <c r="B50" s="3">
        <v>0.05923848</v>
      </c>
    </row>
    <row r="51" ht="15.75" customHeight="1">
      <c r="A51" s="3" t="s">
        <v>29</v>
      </c>
      <c r="B51" s="3">
        <v>1.26577929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2">
      <formula1>$J$2:$J$3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8" width="8.71"/>
    <col customWidth="1" min="9" max="9" width="13.86"/>
    <col customWidth="1" min="10" max="10" width="17.86"/>
    <col customWidth="1" min="11" max="11" width="14.29"/>
    <col customWidth="1" min="12" max="12" width="19.0"/>
    <col customWidth="1" min="13" max="26" width="8.71"/>
  </cols>
  <sheetData>
    <row r="3">
      <c r="A3" s="4" t="s">
        <v>10</v>
      </c>
      <c r="B3" s="4" t="s">
        <v>30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16</v>
      </c>
      <c r="I3" s="4" t="s">
        <v>31</v>
      </c>
      <c r="J3" s="4" t="s">
        <v>32</v>
      </c>
      <c r="K3" s="4" t="s">
        <v>33</v>
      </c>
      <c r="L3" s="4" t="s">
        <v>34</v>
      </c>
    </row>
    <row r="4">
      <c r="A4" s="8">
        <v>2023.0</v>
      </c>
      <c r="B4" s="8">
        <f t="shared" ref="B4:B131" si="1">LEFT(A4,3)*10</f>
        <v>2020</v>
      </c>
      <c r="C4" s="8">
        <f t="array" ref="C4">EXP(Info!$B$4+INDEX(Info!$B$4:$B$10,MATCH('Total Frequency Model'!C$3,Info!$A$4:$A$10,0))+Info!$B$10*'Total Frequency Model'!$A4)</f>
        <v>12.76311027</v>
      </c>
      <c r="D4" s="8">
        <f t="array" ref="D4">EXP(Info!$B$4+INDEX(Info!$B$4:$B$10,MATCH('Total Frequency Model'!D$3,Info!$A$4:$A$10,0))+Info!$B$10*'Total Frequency Model'!$A4)</f>
        <v>15.2159923</v>
      </c>
      <c r="E4" s="8">
        <f t="array" ref="E4">EXP(Info!$B$4+INDEX(Info!$B$4:$B$10,MATCH('Total Frequency Model'!E$3,Info!$A$4:$A$10,0))+Info!$B$10*'Total Frequency Model'!$A4)</f>
        <v>15.08391584</v>
      </c>
      <c r="F4" s="8">
        <f t="array" ref="F4">EXP(Info!$B$4+INDEX(Info!$B$4:$B$10,MATCH('Total Frequency Model'!F$3,Info!$A$4:$A$10,0))+Info!$B$10*'Total Frequency Model'!$A4)</f>
        <v>10.2118213</v>
      </c>
      <c r="G4" s="8">
        <f t="array" ref="G4">EXP(Info!$B$4+INDEX(Info!$B$4:$B$10,MATCH('Total Frequency Model'!G$3,Info!$A$4:$A$10,0))+Info!$B$10*'Total Frequency Model'!$A4)</f>
        <v>8.5449033</v>
      </c>
      <c r="H4" s="8">
        <f>EXP(Info!$B$4+Info!$B$10*'Total Frequency Model'!$A4)</f>
        <v>5.086144104</v>
      </c>
      <c r="I4" s="8">
        <f t="array" ref="I4">INDEX(Emissions!C$4:C$19,MATCH('Total Frequency Model'!$B4,Emissions!$A$4:$A$19,0))/Emissions!C$6</f>
        <v>1</v>
      </c>
      <c r="J4" s="8">
        <f t="array" ref="J4">INDEX(Emissions!D$4:D$19,MATCH('Total Frequency Model'!$B4,Emissions!$A$4:$A$19,0))/Emissions!D$6</f>
        <v>1</v>
      </c>
      <c r="K4" s="8">
        <f t="array" ref="K4">INDEX(Emissions!E$4:E$19,MATCH('Total Frequency Model'!$B4,Emissions!$A$4:$A$19,0))/Emissions!E$6</f>
        <v>1</v>
      </c>
      <c r="L4" s="8">
        <f t="array" ref="L4">INDEX(Emissions!F$4:F$19,MATCH('Total Frequency Model'!$B4,Emissions!$A$4:$A$19,0))/Emissions!F$6</f>
        <v>1</v>
      </c>
    </row>
    <row r="5">
      <c r="A5" s="8">
        <v>2024.0</v>
      </c>
      <c r="B5" s="8">
        <f t="shared" si="1"/>
        <v>2020</v>
      </c>
      <c r="C5" s="8">
        <f t="array" ref="C5">EXP(Info!$B$4+INDEX(Info!$B$4:$B$10,MATCH('Total Frequency Model'!C$3,Info!$A$4:$A$10,0))+Info!$B$10*'Total Frequency Model'!$A5)</f>
        <v>12.85934777</v>
      </c>
      <c r="D5" s="8">
        <f t="array" ref="D5">EXP(Info!$B$4+INDEX(Info!$B$4:$B$10,MATCH('Total Frequency Model'!D$3,Info!$A$4:$A$10,0))+Info!$B$10*'Total Frequency Model'!$A5)</f>
        <v>15.33072524</v>
      </c>
      <c r="E5" s="8">
        <f t="array" ref="E5">EXP(Info!$B$4+INDEX(Info!$B$4:$B$10,MATCH('Total Frequency Model'!E$3,Info!$A$4:$A$10,0))+Info!$B$10*'Total Frequency Model'!$A5)</f>
        <v>15.19765288</v>
      </c>
      <c r="F5" s="8">
        <f t="array" ref="F5">EXP(Info!$B$4+INDEX(Info!$B$4:$B$10,MATCH('Total Frequency Model'!F$3,Info!$A$4:$A$10,0))+Info!$B$10*'Total Frequency Model'!$A5)</f>
        <v>10.28882135</v>
      </c>
      <c r="G5" s="8">
        <f t="array" ref="G5">EXP(Info!$B$4+INDEX(Info!$B$4:$B$10,MATCH('Total Frequency Model'!G$3,Info!$A$4:$A$10,0))+Info!$B$10*'Total Frequency Model'!$A5)</f>
        <v>8.609334314</v>
      </c>
      <c r="H5" s="8">
        <f>EXP(Info!$B$4+Info!$B$10*'Total Frequency Model'!$A5)</f>
        <v>5.124495084</v>
      </c>
      <c r="I5" s="8">
        <f t="array" ref="I5">INDEX(Emissions!$C$4:$C$19,MATCH('Total Frequency Model'!$B5,Emissions!$A$4:$A$19,0))/Emissions!C$6</f>
        <v>1</v>
      </c>
      <c r="J5" s="8">
        <f t="array" ref="J5">INDEX(Emissions!D$4:D$19,MATCH('Total Frequency Model'!$B5,Emissions!$A$4:$A$19,0))/Emissions!D$6</f>
        <v>1</v>
      </c>
      <c r="K5" s="8">
        <f t="array" ref="K5">INDEX(Emissions!E$4:E$19,MATCH('Total Frequency Model'!$B5,Emissions!$A$4:$A$19,0))/Emissions!E$6</f>
        <v>1</v>
      </c>
      <c r="L5" s="8">
        <f t="array" ref="L5">INDEX(Emissions!F$4:F$19,MATCH('Total Frequency Model'!$B5,Emissions!$A$4:$A$19,0))/Emissions!F$6</f>
        <v>1</v>
      </c>
    </row>
    <row r="6">
      <c r="A6" s="8">
        <v>2025.0</v>
      </c>
      <c r="B6" s="8">
        <f t="shared" si="1"/>
        <v>2020</v>
      </c>
      <c r="C6" s="8">
        <f t="array" ref="C6">EXP(Info!$B$4+INDEX(Info!$B$4:$B$10,MATCH('Total Frequency Model'!C$3,Info!$A$4:$A$10,0))+Info!$B$10*'Total Frequency Model'!$A6)</f>
        <v>12.95631093</v>
      </c>
      <c r="D6" s="8">
        <f t="array" ref="D6">EXP(Info!$B$4+INDEX(Info!$B$4:$B$10,MATCH('Total Frequency Model'!D$3,Info!$A$4:$A$10,0))+Info!$B$10*'Total Frequency Model'!$A6)</f>
        <v>15.44632329</v>
      </c>
      <c r="E6" s="8">
        <f t="array" ref="E6">EXP(Info!$B$4+INDEX(Info!$B$4:$B$10,MATCH('Total Frequency Model'!E$3,Info!$A$4:$A$10,0))+Info!$B$10*'Total Frequency Model'!$A6)</f>
        <v>15.31224752</v>
      </c>
      <c r="F6" s="8">
        <f t="array" ref="F6">EXP(Info!$B$4+INDEX(Info!$B$4:$B$10,MATCH('Total Frequency Model'!F$3,Info!$A$4:$A$10,0))+Info!$B$10*'Total Frequency Model'!$A6)</f>
        <v>10.366402</v>
      </c>
      <c r="G6" s="8">
        <f t="array" ref="G6">EXP(Info!$B$4+INDEX(Info!$B$4:$B$10,MATCH('Total Frequency Model'!G$3,Info!$A$4:$A$10,0))+Info!$B$10*'Total Frequency Model'!$A6)</f>
        <v>8.674251156</v>
      </c>
      <c r="H6" s="8">
        <f>EXP(Info!$B$4+Info!$B$10*'Total Frequency Model'!$A6)</f>
        <v>5.163135242</v>
      </c>
      <c r="I6" s="8">
        <f t="array" ref="I6">INDEX(Emissions!$C$4:$C$19,MATCH('Total Frequency Model'!$B6,Emissions!$A$4:$A$19,0))/Emissions!C$6</f>
        <v>1</v>
      </c>
      <c r="J6" s="8">
        <f t="array" ref="J6">INDEX(Emissions!D$4:D$19,MATCH('Total Frequency Model'!$B6,Emissions!$A$4:$A$19,0))/Emissions!D$6</f>
        <v>1</v>
      </c>
      <c r="K6" s="8">
        <f t="array" ref="K6">INDEX(Emissions!E$4:E$19,MATCH('Total Frequency Model'!$B6,Emissions!$A$4:$A$19,0))/Emissions!E$6</f>
        <v>1</v>
      </c>
      <c r="L6" s="8">
        <f t="array" ref="L6">INDEX(Emissions!F$4:F$19,MATCH('Total Frequency Model'!$B6,Emissions!$A$4:$A$19,0))/Emissions!F$6</f>
        <v>1</v>
      </c>
    </row>
    <row r="7">
      <c r="A7" s="8">
        <v>2026.0</v>
      </c>
      <c r="B7" s="8">
        <f t="shared" si="1"/>
        <v>2020</v>
      </c>
      <c r="C7" s="8">
        <f t="array" ref="C7">EXP(Info!$B$4+INDEX(Info!$B$4:$B$10,MATCH('Total Frequency Model'!C$3,Info!$A$4:$A$10,0))+Info!$B$10*'Total Frequency Model'!$A7)</f>
        <v>13.05400522</v>
      </c>
      <c r="D7" s="8">
        <f t="array" ref="D7">EXP(Info!$B$4+INDEX(Info!$B$4:$B$10,MATCH('Total Frequency Model'!D$3,Info!$A$4:$A$10,0))+Info!$B$10*'Total Frequency Model'!$A7)</f>
        <v>15.56279298</v>
      </c>
      <c r="E7" s="8">
        <f t="array" ref="E7">EXP(Info!$B$4+INDEX(Info!$B$4:$B$10,MATCH('Total Frequency Model'!E$3,Info!$A$4:$A$10,0))+Info!$B$10*'Total Frequency Model'!$A7)</f>
        <v>15.42770625</v>
      </c>
      <c r="F7" s="8">
        <f t="array" ref="F7">EXP(Info!$B$4+INDEX(Info!$B$4:$B$10,MATCH('Total Frequency Model'!F$3,Info!$A$4:$A$10,0))+Info!$B$10*'Total Frequency Model'!$A7)</f>
        <v>10.44456764</v>
      </c>
      <c r="G7" s="8">
        <f t="array" ref="G7">EXP(Info!$B$4+INDEX(Info!$B$4:$B$10,MATCH('Total Frequency Model'!G$3,Info!$A$4:$A$10,0))+Info!$B$10*'Total Frequency Model'!$A7)</f>
        <v>8.739657489</v>
      </c>
      <c r="H7" s="8">
        <f>EXP(Info!$B$4+Info!$B$10*'Total Frequency Model'!$A7)</f>
        <v>5.202066758</v>
      </c>
      <c r="I7" s="8">
        <f t="array" ref="I7">INDEX(Emissions!$C$4:$C$19,MATCH('Total Frequency Model'!$B7,Emissions!$A$4:$A$19,0))/Emissions!C$6</f>
        <v>1</v>
      </c>
      <c r="J7" s="8">
        <f t="array" ref="J7">INDEX(Emissions!D$4:D$19,MATCH('Total Frequency Model'!$B7,Emissions!$A$4:$A$19,0))/Emissions!D$6</f>
        <v>1</v>
      </c>
      <c r="K7" s="8">
        <f t="array" ref="K7">INDEX(Emissions!E$4:E$19,MATCH('Total Frequency Model'!$B7,Emissions!$A$4:$A$19,0))/Emissions!E$6</f>
        <v>1</v>
      </c>
      <c r="L7" s="8">
        <f t="array" ref="L7">INDEX(Emissions!F$4:F$19,MATCH('Total Frequency Model'!$B7,Emissions!$A$4:$A$19,0))/Emissions!F$6</f>
        <v>1</v>
      </c>
    </row>
    <row r="8">
      <c r="A8" s="8">
        <v>2027.0</v>
      </c>
      <c r="B8" s="8">
        <f t="shared" si="1"/>
        <v>2020</v>
      </c>
      <c r="C8" s="8">
        <f t="array" ref="C8">EXP(Info!$B$4+INDEX(Info!$B$4:$B$10,MATCH('Total Frequency Model'!C$3,Info!$A$4:$A$10,0))+Info!$B$10*'Total Frequency Model'!$A8)</f>
        <v>13.15243615</v>
      </c>
      <c r="D8" s="8">
        <f t="array" ref="D8">EXP(Info!$B$4+INDEX(Info!$B$4:$B$10,MATCH('Total Frequency Model'!D$3,Info!$A$4:$A$10,0))+Info!$B$10*'Total Frequency Model'!$A8)</f>
        <v>15.68014089</v>
      </c>
      <c r="E8" s="8">
        <f t="array" ref="E8">EXP(Info!$B$4+INDEX(Info!$B$4:$B$10,MATCH('Total Frequency Model'!E$3,Info!$A$4:$A$10,0))+Info!$B$10*'Total Frequency Model'!$A8)</f>
        <v>15.54403556</v>
      </c>
      <c r="F8" s="8">
        <f t="array" ref="F8">EXP(Info!$B$4+INDEX(Info!$B$4:$B$10,MATCH('Total Frequency Model'!F$3,Info!$A$4:$A$10,0))+Info!$B$10*'Total Frequency Model'!$A8)</f>
        <v>10.52332266</v>
      </c>
      <c r="G8" s="8">
        <f t="array" ref="G8">EXP(Info!$B$4+INDEX(Info!$B$4:$B$10,MATCH('Total Frequency Model'!G$3,Info!$A$4:$A$10,0))+Info!$B$10*'Total Frequency Model'!$A8)</f>
        <v>8.805557005</v>
      </c>
      <c r="H8" s="8">
        <f>EXP(Info!$B$4+Info!$B$10*'Total Frequency Model'!$A8)</f>
        <v>5.241291828</v>
      </c>
      <c r="I8" s="8">
        <f t="array" ref="I8">INDEX(Emissions!$C$4:$C$19,MATCH('Total Frequency Model'!$B8,Emissions!$A$4:$A$19,0))/Emissions!C$6</f>
        <v>1</v>
      </c>
      <c r="J8" s="8">
        <f t="array" ref="J8">INDEX(Emissions!D$4:D$19,MATCH('Total Frequency Model'!$B8,Emissions!$A$4:$A$19,0))/Emissions!D$6</f>
        <v>1</v>
      </c>
      <c r="K8" s="8">
        <f t="array" ref="K8">INDEX(Emissions!E$4:E$19,MATCH('Total Frequency Model'!$B8,Emissions!$A$4:$A$19,0))/Emissions!E$6</f>
        <v>1</v>
      </c>
      <c r="L8" s="8">
        <f t="array" ref="L8">INDEX(Emissions!F$4:F$19,MATCH('Total Frequency Model'!$B8,Emissions!$A$4:$A$19,0))/Emissions!F$6</f>
        <v>1</v>
      </c>
    </row>
    <row r="9">
      <c r="A9" s="8">
        <v>2028.0</v>
      </c>
      <c r="B9" s="8">
        <f t="shared" si="1"/>
        <v>2020</v>
      </c>
      <c r="C9" s="8">
        <f t="array" ref="C9">EXP(Info!$B$4+INDEX(Info!$B$4:$B$10,MATCH('Total Frequency Model'!C$3,Info!$A$4:$A$10,0))+Info!$B$10*'Total Frequency Model'!$A9)</f>
        <v>13.25160928</v>
      </c>
      <c r="D9" s="8">
        <f t="array" ref="D9">EXP(Info!$B$4+INDEX(Info!$B$4:$B$10,MATCH('Total Frequency Model'!D$3,Info!$A$4:$A$10,0))+Info!$B$10*'Total Frequency Model'!$A9)</f>
        <v>15.79837363</v>
      </c>
      <c r="E9" s="8">
        <f t="array" ref="E9">EXP(Info!$B$4+INDEX(Info!$B$4:$B$10,MATCH('Total Frequency Model'!E$3,Info!$A$4:$A$10,0))+Info!$B$10*'Total Frequency Model'!$A9)</f>
        <v>15.66124204</v>
      </c>
      <c r="F9" s="8">
        <f t="array" ref="F9">EXP(Info!$B$4+INDEX(Info!$B$4:$B$10,MATCH('Total Frequency Model'!F$3,Info!$A$4:$A$10,0))+Info!$B$10*'Total Frequency Model'!$A9)</f>
        <v>10.60267152</v>
      </c>
      <c r="G9" s="8">
        <f t="array" ref="G9">EXP(Info!$B$4+INDEX(Info!$B$4:$B$10,MATCH('Total Frequency Model'!G$3,Info!$A$4:$A$10,0))+Info!$B$10*'Total Frequency Model'!$A9)</f>
        <v>8.871953422</v>
      </c>
      <c r="H9" s="8">
        <f>EXP(Info!$B$4+Info!$B$10*'Total Frequency Model'!$A9)</f>
        <v>5.280812667</v>
      </c>
      <c r="I9" s="8">
        <f t="array" ref="I9">INDEX(Emissions!$C$4:$C$19,MATCH('Total Frequency Model'!$B9,Emissions!$A$4:$A$19,0))/Emissions!C$6</f>
        <v>1</v>
      </c>
      <c r="J9" s="8">
        <f t="array" ref="J9">INDEX(Emissions!D$4:D$19,MATCH('Total Frequency Model'!$B9,Emissions!$A$4:$A$19,0))/Emissions!D$6</f>
        <v>1</v>
      </c>
      <c r="K9" s="8">
        <f t="array" ref="K9">INDEX(Emissions!E$4:E$19,MATCH('Total Frequency Model'!$B9,Emissions!$A$4:$A$19,0))/Emissions!E$6</f>
        <v>1</v>
      </c>
      <c r="L9" s="8">
        <f t="array" ref="L9">INDEX(Emissions!F$4:F$19,MATCH('Total Frequency Model'!$B9,Emissions!$A$4:$A$19,0))/Emissions!F$6</f>
        <v>1</v>
      </c>
    </row>
    <row r="10">
      <c r="A10" s="8">
        <v>2029.0</v>
      </c>
      <c r="B10" s="8">
        <f t="shared" si="1"/>
        <v>2020</v>
      </c>
      <c r="C10" s="8">
        <f t="array" ref="C10">EXP(Info!$B$4+INDEX(Info!$B$4:$B$10,MATCH('Total Frequency Model'!C$3,Info!$A$4:$A$10,0))+Info!$B$10*'Total Frequency Model'!$A10)</f>
        <v>13.3515302</v>
      </c>
      <c r="D10" s="8">
        <f t="array" ref="D10">EXP(Info!$B$4+INDEX(Info!$B$4:$B$10,MATCH('Total Frequency Model'!D$3,Info!$A$4:$A$10,0))+Info!$B$10*'Total Frequency Model'!$A10)</f>
        <v>15.91749788</v>
      </c>
      <c r="E10" s="8">
        <f t="array" ref="E10">EXP(Info!$B$4+INDEX(Info!$B$4:$B$10,MATCH('Total Frequency Model'!E$3,Info!$A$4:$A$10,0))+Info!$B$10*'Total Frequency Model'!$A10)</f>
        <v>15.77933228</v>
      </c>
      <c r="F10" s="8">
        <f t="array" ref="F10">EXP(Info!$B$4+INDEX(Info!$B$4:$B$10,MATCH('Total Frequency Model'!F$3,Info!$A$4:$A$10,0))+Info!$B$10*'Total Frequency Model'!$A10)</f>
        <v>10.6826187</v>
      </c>
      <c r="G10" s="8">
        <f t="array" ref="G10">EXP(Info!$B$4+INDEX(Info!$B$4:$B$10,MATCH('Total Frequency Model'!G$3,Info!$A$4:$A$10,0))+Info!$B$10*'Total Frequency Model'!$A10)</f>
        <v>8.938850487</v>
      </c>
      <c r="H10" s="8">
        <f>EXP(Info!$B$4+Info!$B$10*'Total Frequency Model'!$A10)</f>
        <v>5.320631504</v>
      </c>
      <c r="I10" s="8">
        <f t="array" ref="I10">INDEX(Emissions!$C$4:$C$19,MATCH('Total Frequency Model'!$B10,Emissions!$A$4:$A$19,0))/Emissions!C$6</f>
        <v>1</v>
      </c>
      <c r="J10" s="8">
        <f t="array" ref="J10">INDEX(Emissions!D$4:D$19,MATCH('Total Frequency Model'!$B10,Emissions!$A$4:$A$19,0))/Emissions!D$6</f>
        <v>1</v>
      </c>
      <c r="K10" s="8">
        <f t="array" ref="K10">INDEX(Emissions!E$4:E$19,MATCH('Total Frequency Model'!$B10,Emissions!$A$4:$A$19,0))/Emissions!E$6</f>
        <v>1</v>
      </c>
      <c r="L10" s="8">
        <f t="array" ref="L10">INDEX(Emissions!F$4:F$19,MATCH('Total Frequency Model'!$B10,Emissions!$A$4:$A$19,0))/Emissions!F$6</f>
        <v>1</v>
      </c>
    </row>
    <row r="11">
      <c r="A11" s="8">
        <v>2030.0</v>
      </c>
      <c r="B11" s="8">
        <f t="shared" si="1"/>
        <v>2030</v>
      </c>
      <c r="C11" s="8">
        <f t="array" ref="C11">EXP(Info!$B$4+INDEX(Info!$B$4:$B$10,MATCH('Total Frequency Model'!C$3,Info!$A$4:$A$10,0))+Info!$B$10*'Total Frequency Model'!$A11)</f>
        <v>13.45220455</v>
      </c>
      <c r="D11" s="8">
        <f t="array" ref="D11">EXP(Info!$B$4+INDEX(Info!$B$4:$B$10,MATCH('Total Frequency Model'!D$3,Info!$A$4:$A$10,0))+Info!$B$10*'Total Frequency Model'!$A11)</f>
        <v>16.03752037</v>
      </c>
      <c r="E11" s="8">
        <f t="array" ref="E11">EXP(Info!$B$4+INDEX(Info!$B$4:$B$10,MATCH('Total Frequency Model'!E$3,Info!$A$4:$A$10,0))+Info!$B$10*'Total Frequency Model'!$A11)</f>
        <v>15.89831295</v>
      </c>
      <c r="F11" s="8">
        <f t="array" ref="F11">EXP(Info!$B$4+INDEX(Info!$B$4:$B$10,MATCH('Total Frequency Model'!F$3,Info!$A$4:$A$10,0))+Info!$B$10*'Total Frequency Model'!$A11)</f>
        <v>10.7631687</v>
      </c>
      <c r="G11" s="8">
        <f t="array" ref="G11">EXP(Info!$B$4+INDEX(Info!$B$4:$B$10,MATCH('Total Frequency Model'!G$3,Info!$A$4:$A$10,0))+Info!$B$10*'Total Frequency Model'!$A11)</f>
        <v>9.006251974</v>
      </c>
      <c r="H11" s="8">
        <f>EXP(Info!$B$4+Info!$B$10*'Total Frequency Model'!$A11)</f>
        <v>5.360750586</v>
      </c>
      <c r="I11" s="8">
        <f t="array" ref="I11">INDEX(Emissions!$C$4:$C$19,MATCH('Total Frequency Model'!$B11,Emissions!$A$4:$A$19,0))/Emissions!C$6</f>
        <v>1.053045471</v>
      </c>
      <c r="J11" s="8">
        <f t="array" ref="J11">INDEX(Emissions!D$4:D$19,MATCH('Total Frequency Model'!$B11,Emissions!$A$4:$A$19,0))/Emissions!D$6</f>
        <v>1.0599363</v>
      </c>
      <c r="K11" s="8">
        <f t="array" ref="K11">INDEX(Emissions!E$4:E$19,MATCH('Total Frequency Model'!$B11,Emissions!$A$4:$A$19,0))/Emissions!E$6</f>
        <v>1.075478936</v>
      </c>
      <c r="L11" s="8">
        <f t="array" ref="L11">INDEX(Emissions!F$4:F$19,MATCH('Total Frequency Model'!$B11,Emissions!$A$4:$A$19,0))/Emissions!F$6</f>
        <v>1.08512882</v>
      </c>
    </row>
    <row r="12">
      <c r="A12" s="8">
        <v>2031.0</v>
      </c>
      <c r="B12" s="8">
        <f t="shared" si="1"/>
        <v>2030</v>
      </c>
      <c r="C12" s="8">
        <f t="array" ref="C12">EXP(Info!$B$4+INDEX(Info!$B$4:$B$10,MATCH('Total Frequency Model'!C$3,Info!$A$4:$A$10,0))+Info!$B$10*'Total Frequency Model'!$A12)</f>
        <v>13.55363802</v>
      </c>
      <c r="D12" s="8">
        <f t="array" ref="D12">EXP(Info!$B$4+INDEX(Info!$B$4:$B$10,MATCH('Total Frequency Model'!D$3,Info!$A$4:$A$10,0))+Info!$B$10*'Total Frequency Model'!$A12)</f>
        <v>16.15844786</v>
      </c>
      <c r="E12" s="8">
        <f t="array" ref="E12">EXP(Info!$B$4+INDEX(Info!$B$4:$B$10,MATCH('Total Frequency Model'!E$3,Info!$A$4:$A$10,0))+Info!$B$10*'Total Frequency Model'!$A12)</f>
        <v>16.01819078</v>
      </c>
      <c r="F12" s="8">
        <f t="array" ref="F12">EXP(Info!$B$4+INDEX(Info!$B$4:$B$10,MATCH('Total Frequency Model'!F$3,Info!$A$4:$A$10,0))+Info!$B$10*'Total Frequency Model'!$A12)</f>
        <v>10.84432607</v>
      </c>
      <c r="G12" s="8">
        <f t="array" ref="G12">EXP(Info!$B$4+INDEX(Info!$B$4:$B$10,MATCH('Total Frequency Model'!G$3,Info!$A$4:$A$10,0))+Info!$B$10*'Total Frequency Model'!$A12)</f>
        <v>9.074161689</v>
      </c>
      <c r="H12" s="8">
        <f>EXP(Info!$B$4+Info!$B$10*'Total Frequency Model'!$A12)</f>
        <v>5.401172178</v>
      </c>
      <c r="I12" s="8">
        <f t="array" ref="I12">INDEX(Emissions!$C$4:$C$19,MATCH('Total Frequency Model'!$B12,Emissions!$A$4:$A$19,0))/Emissions!C$6</f>
        <v>1.053045471</v>
      </c>
      <c r="J12" s="8">
        <f t="array" ref="J12">INDEX(Emissions!D$4:D$19,MATCH('Total Frequency Model'!$B12,Emissions!$A$4:$A$19,0))/Emissions!D$6</f>
        <v>1.0599363</v>
      </c>
      <c r="K12" s="8">
        <f t="array" ref="K12">INDEX(Emissions!E$4:E$19,MATCH('Total Frequency Model'!$B12,Emissions!$A$4:$A$19,0))/Emissions!E$6</f>
        <v>1.075478936</v>
      </c>
      <c r="L12" s="8">
        <f t="array" ref="L12">INDEX(Emissions!F$4:F$19,MATCH('Total Frequency Model'!$B12,Emissions!$A$4:$A$19,0))/Emissions!F$6</f>
        <v>1.08512882</v>
      </c>
    </row>
    <row r="13">
      <c r="A13" s="8">
        <v>2032.0</v>
      </c>
      <c r="B13" s="8">
        <f t="shared" si="1"/>
        <v>2030</v>
      </c>
      <c r="C13" s="8">
        <f t="array" ref="C13">EXP(Info!$B$4+INDEX(Info!$B$4:$B$10,MATCH('Total Frequency Model'!C$3,Info!$A$4:$A$10,0))+Info!$B$10*'Total Frequency Model'!$A13)</f>
        <v>13.65583633</v>
      </c>
      <c r="D13" s="8">
        <f t="array" ref="D13">EXP(Info!$B$4+INDEX(Info!$B$4:$B$10,MATCH('Total Frequency Model'!D$3,Info!$A$4:$A$10,0))+Info!$B$10*'Total Frequency Model'!$A13)</f>
        <v>16.28028717</v>
      </c>
      <c r="E13" s="8">
        <f t="array" ref="E13">EXP(Info!$B$4+INDEX(Info!$B$4:$B$10,MATCH('Total Frequency Model'!E$3,Info!$A$4:$A$10,0))+Info!$B$10*'Total Frequency Model'!$A13)</f>
        <v>16.13897251</v>
      </c>
      <c r="F13" s="8">
        <f t="array" ref="F13">EXP(Info!$B$4+INDEX(Info!$B$4:$B$10,MATCH('Total Frequency Model'!F$3,Info!$A$4:$A$10,0))+Info!$B$10*'Total Frequency Model'!$A13)</f>
        <v>10.92609538</v>
      </c>
      <c r="G13" s="8">
        <f t="array" ref="G13">EXP(Info!$B$4+INDEX(Info!$B$4:$B$10,MATCH('Total Frequency Model'!G$3,Info!$A$4:$A$10,0))+Info!$B$10*'Total Frequency Model'!$A13)</f>
        <v>9.142583462</v>
      </c>
      <c r="H13" s="8">
        <f>EXP(Info!$B$4+Info!$B$10*'Total Frequency Model'!$A13)</f>
        <v>5.44189856</v>
      </c>
      <c r="I13" s="8">
        <f t="array" ref="I13">INDEX(Emissions!$C$4:$C$19,MATCH('Total Frequency Model'!$B13,Emissions!$A$4:$A$19,0))/Emissions!C$6</f>
        <v>1.053045471</v>
      </c>
      <c r="J13" s="8">
        <f t="array" ref="J13">INDEX(Emissions!D$4:D$19,MATCH('Total Frequency Model'!$B13,Emissions!$A$4:$A$19,0))/Emissions!D$6</f>
        <v>1.0599363</v>
      </c>
      <c r="K13" s="8">
        <f t="array" ref="K13">INDEX(Emissions!E$4:E$19,MATCH('Total Frequency Model'!$B13,Emissions!$A$4:$A$19,0))/Emissions!E$6</f>
        <v>1.075478936</v>
      </c>
      <c r="L13" s="8">
        <f t="array" ref="L13">INDEX(Emissions!F$4:F$19,MATCH('Total Frequency Model'!$B13,Emissions!$A$4:$A$19,0))/Emissions!F$6</f>
        <v>1.08512882</v>
      </c>
    </row>
    <row r="14">
      <c r="A14" s="8">
        <v>2033.0</v>
      </c>
      <c r="B14" s="8">
        <f t="shared" si="1"/>
        <v>2030</v>
      </c>
      <c r="C14" s="8">
        <f t="array" ref="C14">EXP(Info!$B$4+INDEX(Info!$B$4:$B$10,MATCH('Total Frequency Model'!C$3,Info!$A$4:$A$10,0))+Info!$B$10*'Total Frequency Model'!$A14)</f>
        <v>13.75880524</v>
      </c>
      <c r="D14" s="8">
        <f t="array" ref="D14">EXP(Info!$B$4+INDEX(Info!$B$4:$B$10,MATCH('Total Frequency Model'!D$3,Info!$A$4:$A$10,0))+Info!$B$10*'Total Frequency Model'!$A14)</f>
        <v>16.40304519</v>
      </c>
      <c r="E14" s="8">
        <f t="array" ref="E14">EXP(Info!$B$4+INDEX(Info!$B$4:$B$10,MATCH('Total Frequency Model'!E$3,Info!$A$4:$A$10,0))+Info!$B$10*'Total Frequency Model'!$A14)</f>
        <v>16.26066498</v>
      </c>
      <c r="F14" s="8">
        <f t="array" ref="F14">EXP(Info!$B$4+INDEX(Info!$B$4:$B$10,MATCH('Total Frequency Model'!F$3,Info!$A$4:$A$10,0))+Info!$B$10*'Total Frequency Model'!$A14)</f>
        <v>11.00848127</v>
      </c>
      <c r="G14" s="8">
        <f t="array" ref="G14">EXP(Info!$B$4+INDEX(Info!$B$4:$B$10,MATCH('Total Frequency Model'!G$3,Info!$A$4:$A$10,0))+Info!$B$10*'Total Frequency Model'!$A14)</f>
        <v>9.211521155</v>
      </c>
      <c r="H14" s="8">
        <f>EXP(Info!$B$4+Info!$B$10*'Total Frequency Model'!$A14)</f>
        <v>5.482932031</v>
      </c>
      <c r="I14" s="8">
        <f t="array" ref="I14">INDEX(Emissions!$C$4:$C$19,MATCH('Total Frequency Model'!$B14,Emissions!$A$4:$A$19,0))/Emissions!C$6</f>
        <v>1.053045471</v>
      </c>
      <c r="J14" s="8">
        <f t="array" ref="J14">INDEX(Emissions!D$4:D$19,MATCH('Total Frequency Model'!$B14,Emissions!$A$4:$A$19,0))/Emissions!D$6</f>
        <v>1.0599363</v>
      </c>
      <c r="K14" s="8">
        <f t="array" ref="K14">INDEX(Emissions!E$4:E$19,MATCH('Total Frequency Model'!$B14,Emissions!$A$4:$A$19,0))/Emissions!E$6</f>
        <v>1.075478936</v>
      </c>
      <c r="L14" s="8">
        <f t="array" ref="L14">INDEX(Emissions!F$4:F$19,MATCH('Total Frequency Model'!$B14,Emissions!$A$4:$A$19,0))/Emissions!F$6</f>
        <v>1.08512882</v>
      </c>
    </row>
    <row r="15">
      <c r="A15" s="8">
        <v>2034.0</v>
      </c>
      <c r="B15" s="8">
        <f t="shared" si="1"/>
        <v>2030</v>
      </c>
      <c r="C15" s="8">
        <f t="array" ref="C15">EXP(Info!$B$4+INDEX(Info!$B$4:$B$10,MATCH('Total Frequency Model'!C$3,Info!$A$4:$A$10,0))+Info!$B$10*'Total Frequency Model'!$A15)</f>
        <v>13.86255056</v>
      </c>
      <c r="D15" s="8">
        <f t="array" ref="D15">EXP(Info!$B$4+INDEX(Info!$B$4:$B$10,MATCH('Total Frequency Model'!D$3,Info!$A$4:$A$10,0))+Info!$B$10*'Total Frequency Model'!$A15)</f>
        <v>16.52672884</v>
      </c>
      <c r="E15" s="8">
        <f t="array" ref="E15">EXP(Info!$B$4+INDEX(Info!$B$4:$B$10,MATCH('Total Frequency Model'!E$3,Info!$A$4:$A$10,0))+Info!$B$10*'Total Frequency Model'!$A15)</f>
        <v>16.38327504</v>
      </c>
      <c r="F15" s="8">
        <f t="array" ref="F15">EXP(Info!$B$4+INDEX(Info!$B$4:$B$10,MATCH('Total Frequency Model'!F$3,Info!$A$4:$A$10,0))+Info!$B$10*'Total Frequency Model'!$A15)</f>
        <v>11.09148836</v>
      </c>
      <c r="G15" s="8">
        <f t="array" ref="G15">EXP(Info!$B$4+INDEX(Info!$B$4:$B$10,MATCH('Total Frequency Model'!G$3,Info!$A$4:$A$10,0))+Info!$B$10*'Total Frequency Model'!$A15)</f>
        <v>9.280978657</v>
      </c>
      <c r="H15" s="8">
        <f>EXP(Info!$B$4+Info!$B$10*'Total Frequency Model'!$A15)</f>
        <v>5.524274906</v>
      </c>
      <c r="I15" s="8">
        <f t="array" ref="I15">INDEX(Emissions!$C$4:$C$19,MATCH('Total Frequency Model'!$B15,Emissions!$A$4:$A$19,0))/Emissions!C$6</f>
        <v>1.053045471</v>
      </c>
      <c r="J15" s="8">
        <f t="array" ref="J15">INDEX(Emissions!D$4:D$19,MATCH('Total Frequency Model'!$B15,Emissions!$A$4:$A$19,0))/Emissions!D$6</f>
        <v>1.0599363</v>
      </c>
      <c r="K15" s="8">
        <f t="array" ref="K15">INDEX(Emissions!E$4:E$19,MATCH('Total Frequency Model'!$B15,Emissions!$A$4:$A$19,0))/Emissions!E$6</f>
        <v>1.075478936</v>
      </c>
      <c r="L15" s="8">
        <f t="array" ref="L15">INDEX(Emissions!F$4:F$19,MATCH('Total Frequency Model'!$B15,Emissions!$A$4:$A$19,0))/Emissions!F$6</f>
        <v>1.08512882</v>
      </c>
    </row>
    <row r="16">
      <c r="A16" s="8">
        <v>2035.0</v>
      </c>
      <c r="B16" s="8">
        <f t="shared" si="1"/>
        <v>2030</v>
      </c>
      <c r="C16" s="8">
        <f t="array" ref="C16">EXP(Info!$B$4+INDEX(Info!$B$4:$B$10,MATCH('Total Frequency Model'!C$3,Info!$A$4:$A$10,0))+Info!$B$10*'Total Frequency Model'!$A16)</f>
        <v>13.96707816</v>
      </c>
      <c r="D16" s="8">
        <f t="array" ref="D16">EXP(Info!$B$4+INDEX(Info!$B$4:$B$10,MATCH('Total Frequency Model'!D$3,Info!$A$4:$A$10,0))+Info!$B$10*'Total Frequency Model'!$A16)</f>
        <v>16.6513451</v>
      </c>
      <c r="E16" s="8">
        <f t="array" ref="E16">EXP(Info!$B$4+INDEX(Info!$B$4:$B$10,MATCH('Total Frequency Model'!E$3,Info!$A$4:$A$10,0))+Info!$B$10*'Total Frequency Model'!$A16)</f>
        <v>16.50680962</v>
      </c>
      <c r="F16" s="8">
        <f t="array" ref="F16">EXP(Info!$B$4+INDEX(Info!$B$4:$B$10,MATCH('Total Frequency Model'!F$3,Info!$A$4:$A$10,0))+Info!$B$10*'Total Frequency Model'!$A16)</f>
        <v>11.17512136</v>
      </c>
      <c r="G16" s="8">
        <f t="array" ref="G16">EXP(Info!$B$4+INDEX(Info!$B$4:$B$10,MATCH('Total Frequency Model'!G$3,Info!$A$4:$A$10,0))+Info!$B$10*'Total Frequency Model'!$A16)</f>
        <v>9.350959889</v>
      </c>
      <c r="H16" s="8">
        <f>EXP(Info!$B$4+Info!$B$10*'Total Frequency Model'!$A16)</f>
        <v>5.565929518</v>
      </c>
      <c r="I16" s="8">
        <f t="array" ref="I16">INDEX(Emissions!$C$4:$C$19,MATCH('Total Frequency Model'!$B16,Emissions!$A$4:$A$19,0))/Emissions!C$6</f>
        <v>1.053045471</v>
      </c>
      <c r="J16" s="8">
        <f t="array" ref="J16">INDEX(Emissions!D$4:D$19,MATCH('Total Frequency Model'!$B16,Emissions!$A$4:$A$19,0))/Emissions!D$6</f>
        <v>1.0599363</v>
      </c>
      <c r="K16" s="8">
        <f t="array" ref="K16">INDEX(Emissions!E$4:E$19,MATCH('Total Frequency Model'!$B16,Emissions!$A$4:$A$19,0))/Emissions!E$6</f>
        <v>1.075478936</v>
      </c>
      <c r="L16" s="8">
        <f t="array" ref="L16">INDEX(Emissions!F$4:F$19,MATCH('Total Frequency Model'!$B16,Emissions!$A$4:$A$19,0))/Emissions!F$6</f>
        <v>1.08512882</v>
      </c>
    </row>
    <row r="17">
      <c r="A17" s="8">
        <v>2036.0</v>
      </c>
      <c r="B17" s="8">
        <f t="shared" si="1"/>
        <v>2030</v>
      </c>
      <c r="C17" s="8">
        <f t="array" ref="C17">EXP(Info!$B$4+INDEX(Info!$B$4:$B$10,MATCH('Total Frequency Model'!C$3,Info!$A$4:$A$10,0))+Info!$B$10*'Total Frequency Model'!$A17)</f>
        <v>14.07239392</v>
      </c>
      <c r="D17" s="8">
        <f t="array" ref="D17">EXP(Info!$B$4+INDEX(Info!$B$4:$B$10,MATCH('Total Frequency Model'!D$3,Info!$A$4:$A$10,0))+Info!$B$10*'Total Frequency Model'!$A17)</f>
        <v>16.776901</v>
      </c>
      <c r="E17" s="8">
        <f t="array" ref="E17">EXP(Info!$B$4+INDEX(Info!$B$4:$B$10,MATCH('Total Frequency Model'!E$3,Info!$A$4:$A$10,0))+Info!$B$10*'Total Frequency Model'!$A17)</f>
        <v>16.63127568</v>
      </c>
      <c r="F17" s="8">
        <f t="array" ref="F17">EXP(Info!$B$4+INDEX(Info!$B$4:$B$10,MATCH('Total Frequency Model'!F$3,Info!$A$4:$A$10,0))+Info!$B$10*'Total Frequency Model'!$A17)</f>
        <v>11.25938497</v>
      </c>
      <c r="G17" s="8">
        <f t="array" ref="G17">EXP(Info!$B$4+INDEX(Info!$B$4:$B$10,MATCH('Total Frequency Model'!G$3,Info!$A$4:$A$10,0))+Info!$B$10*'Total Frequency Model'!$A17)</f>
        <v>9.4214688</v>
      </c>
      <c r="H17" s="8">
        <f>EXP(Info!$B$4+Info!$B$10*'Total Frequency Model'!$A17)</f>
        <v>5.607898217</v>
      </c>
      <c r="I17" s="8">
        <f t="array" ref="I17">INDEX(Emissions!$C$4:$C$19,MATCH('Total Frequency Model'!$B17,Emissions!$A$4:$A$19,0))/Emissions!C$6</f>
        <v>1.053045471</v>
      </c>
      <c r="J17" s="8">
        <f t="array" ref="J17">INDEX(Emissions!D$4:D$19,MATCH('Total Frequency Model'!$B17,Emissions!$A$4:$A$19,0))/Emissions!D$6</f>
        <v>1.0599363</v>
      </c>
      <c r="K17" s="8">
        <f t="array" ref="K17">INDEX(Emissions!E$4:E$19,MATCH('Total Frequency Model'!$B17,Emissions!$A$4:$A$19,0))/Emissions!E$6</f>
        <v>1.075478936</v>
      </c>
      <c r="L17" s="8">
        <f t="array" ref="L17">INDEX(Emissions!F$4:F$19,MATCH('Total Frequency Model'!$B17,Emissions!$A$4:$A$19,0))/Emissions!F$6</f>
        <v>1.08512882</v>
      </c>
    </row>
    <row r="18">
      <c r="A18" s="8">
        <v>2037.0</v>
      </c>
      <c r="B18" s="8">
        <f t="shared" si="1"/>
        <v>2030</v>
      </c>
      <c r="C18" s="8">
        <f t="array" ref="C18">EXP(Info!$B$4+INDEX(Info!$B$4:$B$10,MATCH('Total Frequency Model'!C$3,Info!$A$4:$A$10,0))+Info!$B$10*'Total Frequency Model'!$A18)</f>
        <v>14.17850379</v>
      </c>
      <c r="D18" s="8">
        <f t="array" ref="D18">EXP(Info!$B$4+INDEX(Info!$B$4:$B$10,MATCH('Total Frequency Model'!D$3,Info!$A$4:$A$10,0))+Info!$B$10*'Total Frequency Model'!$A18)</f>
        <v>16.90340363</v>
      </c>
      <c r="E18" s="8">
        <f t="array" ref="E18">EXP(Info!$B$4+INDEX(Info!$B$4:$B$10,MATCH('Total Frequency Model'!E$3,Info!$A$4:$A$10,0))+Info!$B$10*'Total Frequency Model'!$A18)</f>
        <v>16.75668026</v>
      </c>
      <c r="F18" s="8">
        <f t="array" ref="F18">EXP(Info!$B$4+INDEX(Info!$B$4:$B$10,MATCH('Total Frequency Model'!F$3,Info!$A$4:$A$10,0))+Info!$B$10*'Total Frequency Model'!$A18)</f>
        <v>11.34428395</v>
      </c>
      <c r="G18" s="8">
        <f t="array" ref="G18">EXP(Info!$B$4+INDEX(Info!$B$4:$B$10,MATCH('Total Frequency Model'!G$3,Info!$A$4:$A$10,0))+Info!$B$10*'Total Frequency Model'!$A18)</f>
        <v>9.492509368</v>
      </c>
      <c r="H18" s="8">
        <f>EXP(Info!$B$4+Info!$B$10*'Total Frequency Model'!$A18)</f>
        <v>5.650183373</v>
      </c>
      <c r="I18" s="8">
        <f t="array" ref="I18">INDEX(Emissions!$C$4:$C$19,MATCH('Total Frequency Model'!$B18,Emissions!$A$4:$A$19,0))/Emissions!C$6</f>
        <v>1.053045471</v>
      </c>
      <c r="J18" s="8">
        <f t="array" ref="J18">INDEX(Emissions!D$4:D$19,MATCH('Total Frequency Model'!$B18,Emissions!$A$4:$A$19,0))/Emissions!D$6</f>
        <v>1.0599363</v>
      </c>
      <c r="K18" s="8">
        <f t="array" ref="K18">INDEX(Emissions!E$4:E$19,MATCH('Total Frequency Model'!$B18,Emissions!$A$4:$A$19,0))/Emissions!E$6</f>
        <v>1.075478936</v>
      </c>
      <c r="L18" s="8">
        <f t="array" ref="L18">INDEX(Emissions!F$4:F$19,MATCH('Total Frequency Model'!$B18,Emissions!$A$4:$A$19,0))/Emissions!F$6</f>
        <v>1.08512882</v>
      </c>
    </row>
    <row r="19">
      <c r="A19" s="8">
        <v>2038.0</v>
      </c>
      <c r="B19" s="8">
        <f t="shared" si="1"/>
        <v>2030</v>
      </c>
      <c r="C19" s="8">
        <f t="array" ref="C19">EXP(Info!$B$4+INDEX(Info!$B$4:$B$10,MATCH('Total Frequency Model'!C$3,Info!$A$4:$A$10,0))+Info!$B$10*'Total Frequency Model'!$A19)</f>
        <v>14.28541376</v>
      </c>
      <c r="D19" s="8">
        <f t="array" ref="D19">EXP(Info!$B$4+INDEX(Info!$B$4:$B$10,MATCH('Total Frequency Model'!D$3,Info!$A$4:$A$10,0))+Info!$B$10*'Total Frequency Model'!$A19)</f>
        <v>17.03086013</v>
      </c>
      <c r="E19" s="8">
        <f t="array" ref="E19">EXP(Info!$B$4+INDEX(Info!$B$4:$B$10,MATCH('Total Frequency Model'!E$3,Info!$A$4:$A$10,0))+Info!$B$10*'Total Frequency Model'!$A19)</f>
        <v>16.88303041</v>
      </c>
      <c r="F19" s="8">
        <f t="array" ref="F19">EXP(Info!$B$4+INDEX(Info!$B$4:$B$10,MATCH('Total Frequency Model'!F$3,Info!$A$4:$A$10,0))+Info!$B$10*'Total Frequency Model'!$A19)</f>
        <v>11.42982309</v>
      </c>
      <c r="G19" s="8">
        <f t="array" ref="G19">EXP(Info!$B$4+INDEX(Info!$B$4:$B$10,MATCH('Total Frequency Model'!G$3,Info!$A$4:$A$10,0))+Info!$B$10*'Total Frequency Model'!$A19)</f>
        <v>9.564085602</v>
      </c>
      <c r="H19" s="8">
        <f>EXP(Info!$B$4+Info!$B$10*'Total Frequency Model'!$A19)</f>
        <v>5.692787371</v>
      </c>
      <c r="I19" s="8">
        <f t="array" ref="I19">INDEX(Emissions!$C$4:$C$19,MATCH('Total Frequency Model'!$B19,Emissions!$A$4:$A$19,0))/Emissions!C$6</f>
        <v>1.053045471</v>
      </c>
      <c r="J19" s="8">
        <f t="array" ref="J19">INDEX(Emissions!D$4:D$19,MATCH('Total Frequency Model'!$B19,Emissions!$A$4:$A$19,0))/Emissions!D$6</f>
        <v>1.0599363</v>
      </c>
      <c r="K19" s="8">
        <f t="array" ref="K19">INDEX(Emissions!E$4:E$19,MATCH('Total Frequency Model'!$B19,Emissions!$A$4:$A$19,0))/Emissions!E$6</f>
        <v>1.075478936</v>
      </c>
      <c r="L19" s="8">
        <f t="array" ref="L19">INDEX(Emissions!F$4:F$19,MATCH('Total Frequency Model'!$B19,Emissions!$A$4:$A$19,0))/Emissions!F$6</f>
        <v>1.08512882</v>
      </c>
    </row>
    <row r="20">
      <c r="A20" s="8">
        <v>2039.0</v>
      </c>
      <c r="B20" s="8">
        <f t="shared" si="1"/>
        <v>2030</v>
      </c>
      <c r="C20" s="8">
        <f t="array" ref="C20">EXP(Info!$B$4+INDEX(Info!$B$4:$B$10,MATCH('Total Frequency Model'!C$3,Info!$A$4:$A$10,0))+Info!$B$10*'Total Frequency Model'!$A20)</f>
        <v>14.39312986</v>
      </c>
      <c r="D20" s="8">
        <f t="array" ref="D20">EXP(Info!$B$4+INDEX(Info!$B$4:$B$10,MATCH('Total Frequency Model'!D$3,Info!$A$4:$A$10,0))+Info!$B$10*'Total Frequency Model'!$A20)</f>
        <v>17.15927768</v>
      </c>
      <c r="E20" s="8">
        <f t="array" ref="E20">EXP(Info!$B$4+INDEX(Info!$B$4:$B$10,MATCH('Total Frequency Model'!E$3,Info!$A$4:$A$10,0))+Info!$B$10*'Total Frequency Model'!$A20)</f>
        <v>17.01033329</v>
      </c>
      <c r="F20" s="8">
        <f t="array" ref="F20">EXP(Info!$B$4+INDEX(Info!$B$4:$B$10,MATCH('Total Frequency Model'!F$3,Info!$A$4:$A$10,0))+Info!$B$10*'Total Frequency Model'!$A20)</f>
        <v>11.51600722</v>
      </c>
      <c r="G20" s="8">
        <f t="array" ref="G20">EXP(Info!$B$4+INDEX(Info!$B$4:$B$10,MATCH('Total Frequency Model'!G$3,Info!$A$4:$A$10,0))+Info!$B$10*'Total Frequency Model'!$A20)</f>
        <v>9.636201541</v>
      </c>
      <c r="H20" s="8">
        <f>EXP(Info!$B$4+Info!$B$10*'Total Frequency Model'!$A20)</f>
        <v>5.735712615</v>
      </c>
      <c r="I20" s="8">
        <f t="array" ref="I20">INDEX(Emissions!$C$4:$C$19,MATCH('Total Frequency Model'!$B20,Emissions!$A$4:$A$19,0))/Emissions!C$6</f>
        <v>1.053045471</v>
      </c>
      <c r="J20" s="8">
        <f t="array" ref="J20">INDEX(Emissions!D$4:D$19,MATCH('Total Frequency Model'!$B20,Emissions!$A$4:$A$19,0))/Emissions!D$6</f>
        <v>1.0599363</v>
      </c>
      <c r="K20" s="8">
        <f t="array" ref="K20">INDEX(Emissions!E$4:E$19,MATCH('Total Frequency Model'!$B20,Emissions!$A$4:$A$19,0))/Emissions!E$6</f>
        <v>1.075478936</v>
      </c>
      <c r="L20" s="8">
        <f t="array" ref="L20">INDEX(Emissions!F$4:F$19,MATCH('Total Frequency Model'!$B20,Emissions!$A$4:$A$19,0))/Emissions!F$6</f>
        <v>1.08512882</v>
      </c>
    </row>
    <row r="21" ht="15.75" customHeight="1">
      <c r="A21" s="8">
        <v>2040.0</v>
      </c>
      <c r="B21" s="8">
        <f t="shared" si="1"/>
        <v>2040</v>
      </c>
      <c r="C21" s="8">
        <f t="array" ref="C21">EXP(Info!$B$4+INDEX(Info!$B$4:$B$10,MATCH('Total Frequency Model'!C$3,Info!$A$4:$A$10,0))+Info!$B$10*'Total Frequency Model'!$A21)</f>
        <v>14.50165818</v>
      </c>
      <c r="D21" s="8">
        <f t="array" ref="D21">EXP(Info!$B$4+INDEX(Info!$B$4:$B$10,MATCH('Total Frequency Model'!D$3,Info!$A$4:$A$10,0))+Info!$B$10*'Total Frequency Model'!$A21)</f>
        <v>17.28866354</v>
      </c>
      <c r="E21" s="8">
        <f t="array" ref="E21">EXP(Info!$B$4+INDEX(Info!$B$4:$B$10,MATCH('Total Frequency Model'!E$3,Info!$A$4:$A$10,0))+Info!$B$10*'Total Frequency Model'!$A21)</f>
        <v>17.13859607</v>
      </c>
      <c r="F21" s="8">
        <f t="array" ref="F21">EXP(Info!$B$4+INDEX(Info!$B$4:$B$10,MATCH('Total Frequency Model'!F$3,Info!$A$4:$A$10,0))+Info!$B$10*'Total Frequency Model'!$A21)</f>
        <v>11.60284121</v>
      </c>
      <c r="G21" s="8">
        <f t="array" ref="G21">EXP(Info!$B$4+INDEX(Info!$B$4:$B$10,MATCH('Total Frequency Model'!G$3,Info!$A$4:$A$10,0))+Info!$B$10*'Total Frequency Model'!$A21)</f>
        <v>9.708861256</v>
      </c>
      <c r="H21" s="8">
        <f>EXP(Info!$B$4+Info!$B$10*'Total Frequency Model'!$A21)</f>
        <v>5.778961527</v>
      </c>
      <c r="I21" s="8">
        <f t="array" ref="I21">INDEX(Emissions!$C$4:$C$19,MATCH('Total Frequency Model'!$B21,Emissions!$A$4:$A$19,0))/Emissions!C$6</f>
        <v>1.091038475</v>
      </c>
      <c r="J21" s="8">
        <f t="array" ref="J21">INDEX(Emissions!D$4:D$19,MATCH('Total Frequency Model'!$B21,Emissions!$A$4:$A$19,0))/Emissions!D$6</f>
        <v>1.117290802</v>
      </c>
      <c r="K21" s="8">
        <f t="array" ref="K21">INDEX(Emissions!E$4:E$19,MATCH('Total Frequency Model'!$B21,Emissions!$A$4:$A$19,0))/Emissions!E$6</f>
        <v>1.15239648</v>
      </c>
      <c r="L21" s="8">
        <f t="array" ref="L21">INDEX(Emissions!F$4:F$19,MATCH('Total Frequency Model'!$B21,Emissions!$A$4:$A$19,0))/Emissions!F$6</f>
        <v>1.197555422</v>
      </c>
    </row>
    <row r="22" ht="15.75" customHeight="1">
      <c r="A22" s="8">
        <v>2041.0</v>
      </c>
      <c r="B22" s="8">
        <f t="shared" si="1"/>
        <v>2040</v>
      </c>
      <c r="C22" s="8">
        <f t="array" ref="C22">EXP(Info!$B$4+INDEX(Info!$B$4:$B$10,MATCH('Total Frequency Model'!C$3,Info!$A$4:$A$10,0))+Info!$B$10*'Total Frequency Model'!$A22)</f>
        <v>14.61100483</v>
      </c>
      <c r="D22" s="8">
        <f t="array" ref="D22">EXP(Info!$B$4+INDEX(Info!$B$4:$B$10,MATCH('Total Frequency Model'!D$3,Info!$A$4:$A$10,0))+Info!$B$10*'Total Frequency Model'!$A22)</f>
        <v>17.41902501</v>
      </c>
      <c r="E22" s="8">
        <f t="array" ref="E22">EXP(Info!$B$4+INDEX(Info!$B$4:$B$10,MATCH('Total Frequency Model'!E$3,Info!$A$4:$A$10,0))+Info!$B$10*'Total Frequency Model'!$A22)</f>
        <v>17.26782598</v>
      </c>
      <c r="F22" s="8">
        <f t="array" ref="F22">EXP(Info!$B$4+INDEX(Info!$B$4:$B$10,MATCH('Total Frequency Model'!F$3,Info!$A$4:$A$10,0))+Info!$B$10*'Total Frequency Model'!$A22)</f>
        <v>11.69032995</v>
      </c>
      <c r="G22" s="8">
        <f t="array" ref="G22">EXP(Info!$B$4+INDEX(Info!$B$4:$B$10,MATCH('Total Frequency Model'!G$3,Info!$A$4:$A$10,0))+Info!$B$10*'Total Frequency Model'!$A22)</f>
        <v>9.782068845</v>
      </c>
      <c r="H22" s="8">
        <f>EXP(Info!$B$4+Info!$B$10*'Total Frequency Model'!$A22)</f>
        <v>5.822536549</v>
      </c>
      <c r="I22" s="8">
        <f t="array" ref="I22">INDEX(Emissions!$C$4:$C$19,MATCH('Total Frequency Model'!$B22,Emissions!$A$4:$A$19,0))/Emissions!C$6</f>
        <v>1.091038475</v>
      </c>
      <c r="J22" s="8">
        <f t="array" ref="J22">INDEX(Emissions!D$4:D$19,MATCH('Total Frequency Model'!$B22,Emissions!$A$4:$A$19,0))/Emissions!D$6</f>
        <v>1.117290802</v>
      </c>
      <c r="K22" s="8">
        <f t="array" ref="K22">INDEX(Emissions!E$4:E$19,MATCH('Total Frequency Model'!$B22,Emissions!$A$4:$A$19,0))/Emissions!E$6</f>
        <v>1.15239648</v>
      </c>
      <c r="L22" s="8">
        <f t="array" ref="L22">INDEX(Emissions!F$4:F$19,MATCH('Total Frequency Model'!$B22,Emissions!$A$4:$A$19,0))/Emissions!F$6</f>
        <v>1.197555422</v>
      </c>
    </row>
    <row r="23" ht="15.75" customHeight="1">
      <c r="A23" s="8">
        <v>2042.0</v>
      </c>
      <c r="B23" s="8">
        <f t="shared" si="1"/>
        <v>2040</v>
      </c>
      <c r="C23" s="8">
        <f t="array" ref="C23">EXP(Info!$B$4+INDEX(Info!$B$4:$B$10,MATCH('Total Frequency Model'!C$3,Info!$A$4:$A$10,0))+Info!$B$10*'Total Frequency Model'!$A23)</f>
        <v>14.72117598</v>
      </c>
      <c r="D23" s="8">
        <f t="array" ref="D23">EXP(Info!$B$4+INDEX(Info!$B$4:$B$10,MATCH('Total Frequency Model'!D$3,Info!$A$4:$A$10,0))+Info!$B$10*'Total Frequency Model'!$A23)</f>
        <v>17.55036943</v>
      </c>
      <c r="E23" s="8">
        <f t="array" ref="E23">EXP(Info!$B$4+INDEX(Info!$B$4:$B$10,MATCH('Total Frequency Model'!E$3,Info!$A$4:$A$10,0))+Info!$B$10*'Total Frequency Model'!$A23)</f>
        <v>17.39803032</v>
      </c>
      <c r="F23" s="8">
        <f t="array" ref="F23">EXP(Info!$B$4+INDEX(Info!$B$4:$B$10,MATCH('Total Frequency Model'!F$3,Info!$A$4:$A$10,0))+Info!$B$10*'Total Frequency Model'!$A23)</f>
        <v>11.77847838</v>
      </c>
      <c r="G23" s="8">
        <f t="array" ref="G23">EXP(Info!$B$4+INDEX(Info!$B$4:$B$10,MATCH('Total Frequency Model'!G$3,Info!$A$4:$A$10,0))+Info!$B$10*'Total Frequency Model'!$A23)</f>
        <v>9.85582844</v>
      </c>
      <c r="H23" s="8">
        <f>EXP(Info!$B$4+Info!$B$10*'Total Frequency Model'!$A23)</f>
        <v>5.866440139</v>
      </c>
      <c r="I23" s="8">
        <f t="array" ref="I23">INDEX(Emissions!$C$4:$C$19,MATCH('Total Frequency Model'!$B23,Emissions!$A$4:$A$19,0))/Emissions!C$6</f>
        <v>1.091038475</v>
      </c>
      <c r="J23" s="8">
        <f t="array" ref="J23">INDEX(Emissions!D$4:D$19,MATCH('Total Frequency Model'!$B23,Emissions!$A$4:$A$19,0))/Emissions!D$6</f>
        <v>1.117290802</v>
      </c>
      <c r="K23" s="8">
        <f t="array" ref="K23">INDEX(Emissions!E$4:E$19,MATCH('Total Frequency Model'!$B23,Emissions!$A$4:$A$19,0))/Emissions!E$6</f>
        <v>1.15239648</v>
      </c>
      <c r="L23" s="8">
        <f t="array" ref="L23">INDEX(Emissions!F$4:F$19,MATCH('Total Frequency Model'!$B23,Emissions!$A$4:$A$19,0))/Emissions!F$6</f>
        <v>1.197555422</v>
      </c>
    </row>
    <row r="24" ht="15.75" customHeight="1">
      <c r="A24" s="8">
        <v>2043.0</v>
      </c>
      <c r="B24" s="8">
        <f t="shared" si="1"/>
        <v>2040</v>
      </c>
      <c r="C24" s="8">
        <f t="array" ref="C24">EXP(Info!$B$4+INDEX(Info!$B$4:$B$10,MATCH('Total Frequency Model'!C$3,Info!$A$4:$A$10,0))+Info!$B$10*'Total Frequency Model'!$A24)</f>
        <v>14.83217785</v>
      </c>
      <c r="D24" s="8">
        <f t="array" ref="D24">EXP(Info!$B$4+INDEX(Info!$B$4:$B$10,MATCH('Total Frequency Model'!D$3,Info!$A$4:$A$10,0))+Info!$B$10*'Total Frequency Model'!$A24)</f>
        <v>17.68270424</v>
      </c>
      <c r="E24" s="8">
        <f t="array" ref="E24">EXP(Info!$B$4+INDEX(Info!$B$4:$B$10,MATCH('Total Frequency Model'!E$3,Info!$A$4:$A$10,0))+Info!$B$10*'Total Frequency Model'!$A24)</f>
        <v>17.52921645</v>
      </c>
      <c r="F24" s="8">
        <f t="array" ref="F24">EXP(Info!$B$4+INDEX(Info!$B$4:$B$10,MATCH('Total Frequency Model'!F$3,Info!$A$4:$A$10,0))+Info!$B$10*'Total Frequency Model'!$A24)</f>
        <v>11.86729147</v>
      </c>
      <c r="G24" s="8">
        <f t="array" ref="G24">EXP(Info!$B$4+INDEX(Info!$B$4:$B$10,MATCH('Total Frequency Model'!G$3,Info!$A$4:$A$10,0))+Info!$B$10*'Total Frequency Model'!$A24)</f>
        <v>9.930144204</v>
      </c>
      <c r="H24" s="8">
        <f>EXP(Info!$B$4+Info!$B$10*'Total Frequency Model'!$A24)</f>
        <v>5.910674775</v>
      </c>
      <c r="I24" s="8">
        <f t="array" ref="I24">INDEX(Emissions!$C$4:$C$19,MATCH('Total Frequency Model'!$B24,Emissions!$A$4:$A$19,0))/Emissions!C$6</f>
        <v>1.091038475</v>
      </c>
      <c r="J24" s="8">
        <f t="array" ref="J24">INDEX(Emissions!D$4:D$19,MATCH('Total Frequency Model'!$B24,Emissions!$A$4:$A$19,0))/Emissions!D$6</f>
        <v>1.117290802</v>
      </c>
      <c r="K24" s="8">
        <f t="array" ref="K24">INDEX(Emissions!E$4:E$19,MATCH('Total Frequency Model'!$B24,Emissions!$A$4:$A$19,0))/Emissions!E$6</f>
        <v>1.15239648</v>
      </c>
      <c r="L24" s="8">
        <f t="array" ref="L24">INDEX(Emissions!F$4:F$19,MATCH('Total Frequency Model'!$B24,Emissions!$A$4:$A$19,0))/Emissions!F$6</f>
        <v>1.197555422</v>
      </c>
    </row>
    <row r="25" ht="15.75" customHeight="1">
      <c r="A25" s="8">
        <v>2044.0</v>
      </c>
      <c r="B25" s="8">
        <f t="shared" si="1"/>
        <v>2040</v>
      </c>
      <c r="C25" s="8">
        <f t="array" ref="C25">EXP(Info!$B$4+INDEX(Info!$B$4:$B$10,MATCH('Total Frequency Model'!C$3,Info!$A$4:$A$10,0))+Info!$B$10*'Total Frequency Model'!$A25)</f>
        <v>14.94401672</v>
      </c>
      <c r="D25" s="8">
        <f t="array" ref="D25">EXP(Info!$B$4+INDEX(Info!$B$4:$B$10,MATCH('Total Frequency Model'!D$3,Info!$A$4:$A$10,0))+Info!$B$10*'Total Frequency Model'!$A25)</f>
        <v>17.81603688</v>
      </c>
      <c r="E25" s="8">
        <f t="array" ref="E25">EXP(Info!$B$4+INDEX(Info!$B$4:$B$10,MATCH('Total Frequency Model'!E$3,Info!$A$4:$A$10,0))+Info!$B$10*'Total Frequency Model'!$A25)</f>
        <v>17.66139175</v>
      </c>
      <c r="F25" s="8">
        <f t="array" ref="F25">EXP(Info!$B$4+INDEX(Info!$B$4:$B$10,MATCH('Total Frequency Model'!F$3,Info!$A$4:$A$10,0))+Info!$B$10*'Total Frequency Model'!$A25)</f>
        <v>11.95677424</v>
      </c>
      <c r="G25" s="8">
        <f t="array" ref="G25">EXP(Info!$B$4+INDEX(Info!$B$4:$B$10,MATCH('Total Frequency Model'!G$3,Info!$A$4:$A$10,0))+Info!$B$10*'Total Frequency Model'!$A25)</f>
        <v>10.00502033</v>
      </c>
      <c r="H25" s="8">
        <f>EXP(Info!$B$4+Info!$B$10*'Total Frequency Model'!$A25)</f>
        <v>5.955242952</v>
      </c>
      <c r="I25" s="8">
        <f t="array" ref="I25">INDEX(Emissions!$C$4:$C$19,MATCH('Total Frequency Model'!$B25,Emissions!$A$4:$A$19,0))/Emissions!C$6</f>
        <v>1.091038475</v>
      </c>
      <c r="J25" s="8">
        <f t="array" ref="J25">INDEX(Emissions!D$4:D$19,MATCH('Total Frequency Model'!$B25,Emissions!$A$4:$A$19,0))/Emissions!D$6</f>
        <v>1.117290802</v>
      </c>
      <c r="K25" s="8">
        <f t="array" ref="K25">INDEX(Emissions!E$4:E$19,MATCH('Total Frequency Model'!$B25,Emissions!$A$4:$A$19,0))/Emissions!E$6</f>
        <v>1.15239648</v>
      </c>
      <c r="L25" s="8">
        <f t="array" ref="L25">INDEX(Emissions!F$4:F$19,MATCH('Total Frequency Model'!$B25,Emissions!$A$4:$A$19,0))/Emissions!F$6</f>
        <v>1.197555422</v>
      </c>
    </row>
    <row r="26" ht="15.75" customHeight="1">
      <c r="A26" s="8">
        <v>2045.0</v>
      </c>
      <c r="B26" s="8">
        <f t="shared" si="1"/>
        <v>2040</v>
      </c>
      <c r="C26" s="8">
        <f t="array" ref="C26">EXP(Info!$B$4+INDEX(Info!$B$4:$B$10,MATCH('Total Frequency Model'!C$3,Info!$A$4:$A$10,0))+Info!$B$10*'Total Frequency Model'!$A26)</f>
        <v>15.05669887</v>
      </c>
      <c r="D26" s="8">
        <f t="array" ref="D26">EXP(Info!$B$4+INDEX(Info!$B$4:$B$10,MATCH('Total Frequency Model'!D$3,Info!$A$4:$A$10,0))+Info!$B$10*'Total Frequency Model'!$A26)</f>
        <v>17.95037489</v>
      </c>
      <c r="E26" s="8">
        <f t="array" ref="E26">EXP(Info!$B$4+INDEX(Info!$B$4:$B$10,MATCH('Total Frequency Model'!E$3,Info!$A$4:$A$10,0))+Info!$B$10*'Total Frequency Model'!$A26)</f>
        <v>17.79456369</v>
      </c>
      <c r="F26" s="8">
        <f t="array" ref="F26">EXP(Info!$B$4+INDEX(Info!$B$4:$B$10,MATCH('Total Frequency Model'!F$3,Info!$A$4:$A$10,0))+Info!$B$10*'Total Frequency Model'!$A26)</f>
        <v>12.04693174</v>
      </c>
      <c r="G26" s="8">
        <f t="array" ref="G26">EXP(Info!$B$4+INDEX(Info!$B$4:$B$10,MATCH('Total Frequency Model'!G$3,Info!$A$4:$A$10,0))+Info!$B$10*'Total Frequency Model'!$A26)</f>
        <v>10.08046104</v>
      </c>
      <c r="H26" s="8">
        <f>EXP(Info!$B$4+Info!$B$10*'Total Frequency Model'!$A26)</f>
        <v>6.000147186</v>
      </c>
      <c r="I26" s="8">
        <f t="array" ref="I26">INDEX(Emissions!$C$4:$C$19,MATCH('Total Frequency Model'!$B26,Emissions!$A$4:$A$19,0))/Emissions!C$6</f>
        <v>1.091038475</v>
      </c>
      <c r="J26" s="8">
        <f t="array" ref="J26">INDEX(Emissions!D$4:D$19,MATCH('Total Frequency Model'!$B26,Emissions!$A$4:$A$19,0))/Emissions!D$6</f>
        <v>1.117290802</v>
      </c>
      <c r="K26" s="8">
        <f t="array" ref="K26">INDEX(Emissions!E$4:E$19,MATCH('Total Frequency Model'!$B26,Emissions!$A$4:$A$19,0))/Emissions!E$6</f>
        <v>1.15239648</v>
      </c>
      <c r="L26" s="8">
        <f t="array" ref="L26">INDEX(Emissions!F$4:F$19,MATCH('Total Frequency Model'!$B26,Emissions!$A$4:$A$19,0))/Emissions!F$6</f>
        <v>1.197555422</v>
      </c>
    </row>
    <row r="27" ht="15.75" customHeight="1">
      <c r="A27" s="8">
        <v>2046.0</v>
      </c>
      <c r="B27" s="8">
        <f t="shared" si="1"/>
        <v>2040</v>
      </c>
      <c r="C27" s="8">
        <f t="array" ref="C27">EXP(Info!$B$4+INDEX(Info!$B$4:$B$10,MATCH('Total Frequency Model'!C$3,Info!$A$4:$A$10,0))+Info!$B$10*'Total Frequency Model'!$A27)</f>
        <v>15.17023069</v>
      </c>
      <c r="D27" s="8">
        <f t="array" ref="D27">EXP(Info!$B$4+INDEX(Info!$B$4:$B$10,MATCH('Total Frequency Model'!D$3,Info!$A$4:$A$10,0))+Info!$B$10*'Total Frequency Model'!$A27)</f>
        <v>18.08572585</v>
      </c>
      <c r="E27" s="8">
        <f t="array" ref="E27">EXP(Info!$B$4+INDEX(Info!$B$4:$B$10,MATCH('Total Frequency Model'!E$3,Info!$A$4:$A$10,0))+Info!$B$10*'Total Frequency Model'!$A27)</f>
        <v>17.92873979</v>
      </c>
      <c r="F27" s="8">
        <f t="array" ref="F27">EXP(Info!$B$4+INDEX(Info!$B$4:$B$10,MATCH('Total Frequency Model'!F$3,Info!$A$4:$A$10,0))+Info!$B$10*'Total Frequency Model'!$A27)</f>
        <v>12.13776905</v>
      </c>
      <c r="G27" s="8">
        <f t="array" ref="G27">EXP(Info!$B$4+INDEX(Info!$B$4:$B$10,MATCH('Total Frequency Model'!G$3,Info!$A$4:$A$10,0))+Info!$B$10*'Total Frequency Model'!$A27)</f>
        <v>10.1564706</v>
      </c>
      <c r="H27" s="8">
        <f>EXP(Info!$B$4+Info!$B$10*'Total Frequency Model'!$A27)</f>
        <v>6.045390011</v>
      </c>
      <c r="I27" s="8">
        <f t="array" ref="I27">INDEX(Emissions!$C$4:$C$19,MATCH('Total Frequency Model'!$B27,Emissions!$A$4:$A$19,0))/Emissions!C$6</f>
        <v>1.091038475</v>
      </c>
      <c r="J27" s="8">
        <f t="array" ref="J27">INDEX(Emissions!D$4:D$19,MATCH('Total Frequency Model'!$B27,Emissions!$A$4:$A$19,0))/Emissions!D$6</f>
        <v>1.117290802</v>
      </c>
      <c r="K27" s="8">
        <f t="array" ref="K27">INDEX(Emissions!E$4:E$19,MATCH('Total Frequency Model'!$B27,Emissions!$A$4:$A$19,0))/Emissions!E$6</f>
        <v>1.15239648</v>
      </c>
      <c r="L27" s="8">
        <f t="array" ref="L27">INDEX(Emissions!F$4:F$19,MATCH('Total Frequency Model'!$B27,Emissions!$A$4:$A$19,0))/Emissions!F$6</f>
        <v>1.197555422</v>
      </c>
    </row>
    <row r="28" ht="15.75" customHeight="1">
      <c r="A28" s="8">
        <v>2047.0</v>
      </c>
      <c r="B28" s="8">
        <f t="shared" si="1"/>
        <v>2040</v>
      </c>
      <c r="C28" s="8">
        <f t="array" ref="C28">EXP(Info!$B$4+INDEX(Info!$B$4:$B$10,MATCH('Total Frequency Model'!C$3,Info!$A$4:$A$10,0))+Info!$B$10*'Total Frequency Model'!$A28)</f>
        <v>15.28461856</v>
      </c>
      <c r="D28" s="8">
        <f t="array" ref="D28">EXP(Info!$B$4+INDEX(Info!$B$4:$B$10,MATCH('Total Frequency Model'!D$3,Info!$A$4:$A$10,0))+Info!$B$10*'Total Frequency Model'!$A28)</f>
        <v>18.22209739</v>
      </c>
      <c r="E28" s="8">
        <f t="array" ref="E28">EXP(Info!$B$4+INDEX(Info!$B$4:$B$10,MATCH('Total Frequency Model'!E$3,Info!$A$4:$A$10,0))+Info!$B$10*'Total Frequency Model'!$A28)</f>
        <v>18.06392761</v>
      </c>
      <c r="F28" s="8">
        <f t="array" ref="F28">EXP(Info!$B$4+INDEX(Info!$B$4:$B$10,MATCH('Total Frequency Model'!F$3,Info!$A$4:$A$10,0))+Info!$B$10*'Total Frequency Model'!$A28)</f>
        <v>12.2292913</v>
      </c>
      <c r="G28" s="8">
        <f t="array" ref="G28">EXP(Info!$B$4+INDEX(Info!$B$4:$B$10,MATCH('Total Frequency Model'!G$3,Info!$A$4:$A$10,0))+Info!$B$10*'Total Frequency Model'!$A28)</f>
        <v>10.23305329</v>
      </c>
      <c r="H28" s="8">
        <f>EXP(Info!$B$4+Info!$B$10*'Total Frequency Model'!$A28)</f>
        <v>6.09097398</v>
      </c>
      <c r="I28" s="8">
        <f t="array" ref="I28">INDEX(Emissions!$C$4:$C$19,MATCH('Total Frequency Model'!$B28,Emissions!$A$4:$A$19,0))/Emissions!C$6</f>
        <v>1.091038475</v>
      </c>
      <c r="J28" s="8">
        <f t="array" ref="J28">INDEX(Emissions!D$4:D$19,MATCH('Total Frequency Model'!$B28,Emissions!$A$4:$A$19,0))/Emissions!D$6</f>
        <v>1.117290802</v>
      </c>
      <c r="K28" s="8">
        <f t="array" ref="K28">INDEX(Emissions!E$4:E$19,MATCH('Total Frequency Model'!$B28,Emissions!$A$4:$A$19,0))/Emissions!E$6</f>
        <v>1.15239648</v>
      </c>
      <c r="L28" s="8">
        <f t="array" ref="L28">INDEX(Emissions!F$4:F$19,MATCH('Total Frequency Model'!$B28,Emissions!$A$4:$A$19,0))/Emissions!F$6</f>
        <v>1.197555422</v>
      </c>
    </row>
    <row r="29" ht="15.75" customHeight="1">
      <c r="A29" s="8">
        <v>2048.0</v>
      </c>
      <c r="B29" s="8">
        <f t="shared" si="1"/>
        <v>2040</v>
      </c>
      <c r="C29" s="8">
        <f t="array" ref="C29">EXP(Info!$B$4+INDEX(Info!$B$4:$B$10,MATCH('Total Frequency Model'!C$3,Info!$A$4:$A$10,0))+Info!$B$10*'Total Frequency Model'!$A29)</f>
        <v>15.39986896</v>
      </c>
      <c r="D29" s="8">
        <f t="array" ref="D29">EXP(Info!$B$4+INDEX(Info!$B$4:$B$10,MATCH('Total Frequency Model'!D$3,Info!$A$4:$A$10,0))+Info!$B$10*'Total Frequency Model'!$A29)</f>
        <v>18.35949721</v>
      </c>
      <c r="E29" s="8">
        <f t="array" ref="E29">EXP(Info!$B$4+INDEX(Info!$B$4:$B$10,MATCH('Total Frequency Model'!E$3,Info!$A$4:$A$10,0))+Info!$B$10*'Total Frequency Model'!$A29)</f>
        <v>18.20013479</v>
      </c>
      <c r="F29" s="8">
        <f t="array" ref="F29">EXP(Info!$B$4+INDEX(Info!$B$4:$B$10,MATCH('Total Frequency Model'!F$3,Info!$A$4:$A$10,0))+Info!$B$10*'Total Frequency Model'!$A29)</f>
        <v>12.32150365</v>
      </c>
      <c r="G29" s="8">
        <f t="array" ref="G29">EXP(Info!$B$4+INDEX(Info!$B$4:$B$10,MATCH('Total Frequency Model'!G$3,Info!$A$4:$A$10,0))+Info!$B$10*'Total Frequency Model'!$A29)</f>
        <v>10.31021344</v>
      </c>
      <c r="H29" s="8">
        <f>EXP(Info!$B$4+Info!$B$10*'Total Frequency Model'!$A29)</f>
        <v>6.136901665</v>
      </c>
      <c r="I29" s="8">
        <f t="array" ref="I29">INDEX(Emissions!$C$4:$C$19,MATCH('Total Frequency Model'!$B29,Emissions!$A$4:$A$19,0))/Emissions!C$6</f>
        <v>1.091038475</v>
      </c>
      <c r="J29" s="8">
        <f t="array" ref="J29">INDEX(Emissions!D$4:D$19,MATCH('Total Frequency Model'!$B29,Emissions!$A$4:$A$19,0))/Emissions!D$6</f>
        <v>1.117290802</v>
      </c>
      <c r="K29" s="8">
        <f t="array" ref="K29">INDEX(Emissions!E$4:E$19,MATCH('Total Frequency Model'!$B29,Emissions!$A$4:$A$19,0))/Emissions!E$6</f>
        <v>1.15239648</v>
      </c>
      <c r="L29" s="8">
        <f t="array" ref="L29">INDEX(Emissions!F$4:F$19,MATCH('Total Frequency Model'!$B29,Emissions!$A$4:$A$19,0))/Emissions!F$6</f>
        <v>1.197555422</v>
      </c>
    </row>
    <row r="30" ht="15.75" customHeight="1">
      <c r="A30" s="8">
        <v>2049.0</v>
      </c>
      <c r="B30" s="8">
        <f t="shared" si="1"/>
        <v>2040</v>
      </c>
      <c r="C30" s="8">
        <f t="array" ref="C30">EXP(Info!$B$4+INDEX(Info!$B$4:$B$10,MATCH('Total Frequency Model'!C$3,Info!$A$4:$A$10,0))+Info!$B$10*'Total Frequency Model'!$A30)</f>
        <v>15.51598837</v>
      </c>
      <c r="D30" s="8">
        <f t="array" ref="D30">EXP(Info!$B$4+INDEX(Info!$B$4:$B$10,MATCH('Total Frequency Model'!D$3,Info!$A$4:$A$10,0))+Info!$B$10*'Total Frequency Model'!$A30)</f>
        <v>18.49793307</v>
      </c>
      <c r="E30" s="8">
        <f t="array" ref="E30">EXP(Info!$B$4+INDEX(Info!$B$4:$B$10,MATCH('Total Frequency Model'!E$3,Info!$A$4:$A$10,0))+Info!$B$10*'Total Frequency Model'!$A30)</f>
        <v>18.33736901</v>
      </c>
      <c r="F30" s="8">
        <f t="array" ref="F30">EXP(Info!$B$4+INDEX(Info!$B$4:$B$10,MATCH('Total Frequency Model'!F$3,Info!$A$4:$A$10,0))+Info!$B$10*'Total Frequency Model'!$A30)</f>
        <v>12.41441131</v>
      </c>
      <c r="G30" s="8">
        <f t="array" ref="G30">EXP(Info!$B$4+INDEX(Info!$B$4:$B$10,MATCH('Total Frequency Model'!G$3,Info!$A$4:$A$10,0))+Info!$B$10*'Total Frequency Model'!$A30)</f>
        <v>10.3879554</v>
      </c>
      <c r="H30" s="8">
        <f>EXP(Info!$B$4+Info!$B$10*'Total Frequency Model'!$A30)</f>
        <v>6.183175658</v>
      </c>
      <c r="I30" s="8">
        <f t="array" ref="I30">INDEX(Emissions!$C$4:$C$19,MATCH('Total Frequency Model'!$B30,Emissions!$A$4:$A$19,0))/Emissions!C$6</f>
        <v>1.091038475</v>
      </c>
      <c r="J30" s="8">
        <f t="array" ref="J30">INDEX(Emissions!D$4:D$19,MATCH('Total Frequency Model'!$B30,Emissions!$A$4:$A$19,0))/Emissions!D$6</f>
        <v>1.117290802</v>
      </c>
      <c r="K30" s="8">
        <f t="array" ref="K30">INDEX(Emissions!E$4:E$19,MATCH('Total Frequency Model'!$B30,Emissions!$A$4:$A$19,0))/Emissions!E$6</f>
        <v>1.15239648</v>
      </c>
      <c r="L30" s="8">
        <f t="array" ref="L30">INDEX(Emissions!F$4:F$19,MATCH('Total Frequency Model'!$B30,Emissions!$A$4:$A$19,0))/Emissions!F$6</f>
        <v>1.197555422</v>
      </c>
    </row>
    <row r="31" ht="15.75" customHeight="1">
      <c r="A31" s="8">
        <v>2050.0</v>
      </c>
      <c r="B31" s="8">
        <f t="shared" si="1"/>
        <v>2050</v>
      </c>
      <c r="C31" s="8">
        <f t="array" ref="C31">EXP(Info!$B$4+INDEX(Info!$B$4:$B$10,MATCH('Total Frequency Model'!C$3,Info!$A$4:$A$10,0))+Info!$B$10*'Total Frequency Model'!$A31)</f>
        <v>15.63298336</v>
      </c>
      <c r="D31" s="8">
        <f t="array" ref="D31">EXP(Info!$B$4+INDEX(Info!$B$4:$B$10,MATCH('Total Frequency Model'!D$3,Info!$A$4:$A$10,0))+Info!$B$10*'Total Frequency Model'!$A31)</f>
        <v>18.63741278</v>
      </c>
      <c r="E31" s="8">
        <f t="array" ref="E31">EXP(Info!$B$4+INDEX(Info!$B$4:$B$10,MATCH('Total Frequency Model'!E$3,Info!$A$4:$A$10,0))+Info!$B$10*'Total Frequency Model'!$A31)</f>
        <v>18.47563801</v>
      </c>
      <c r="F31" s="8">
        <f t="array" ref="F31">EXP(Info!$B$4+INDEX(Info!$B$4:$B$10,MATCH('Total Frequency Model'!F$3,Info!$A$4:$A$10,0))+Info!$B$10*'Total Frequency Model'!$A31)</f>
        <v>12.50801952</v>
      </c>
      <c r="G31" s="8">
        <f t="array" ref="G31">EXP(Info!$B$4+INDEX(Info!$B$4:$B$10,MATCH('Total Frequency Model'!G$3,Info!$A$4:$A$10,0))+Info!$B$10*'Total Frequency Model'!$A31)</f>
        <v>10.46628355</v>
      </c>
      <c r="H31" s="8">
        <f>EXP(Info!$B$4+Info!$B$10*'Total Frequency Model'!$A31)</f>
        <v>6.22979857</v>
      </c>
      <c r="I31" s="8">
        <f t="array" ref="I31">INDEX(Emissions!$C$4:$C$19,MATCH('Total Frequency Model'!$B31,Emissions!$A$4:$A$19,0))/Emissions!C$6</f>
        <v>1.111301411</v>
      </c>
      <c r="J31" s="8">
        <f t="array" ref="J31">INDEX(Emissions!D$4:D$19,MATCH('Total Frequency Model'!$B31,Emissions!$A$4:$A$19,0))/Emissions!D$6</f>
        <v>1.166007142</v>
      </c>
      <c r="K31" s="8">
        <f t="array" ref="K31">INDEX(Emissions!E$4:E$19,MATCH('Total Frequency Model'!$B31,Emissions!$A$4:$A$19,0))/Emissions!E$6</f>
        <v>1.226244995</v>
      </c>
      <c r="L31" s="8">
        <f t="array" ref="L31">INDEX(Emissions!F$4:F$19,MATCH('Total Frequency Model'!$B31,Emissions!$A$4:$A$19,0))/Emissions!F$6</f>
        <v>1.341378071</v>
      </c>
    </row>
    <row r="32" ht="15.75" customHeight="1">
      <c r="A32" s="8">
        <v>2051.0</v>
      </c>
      <c r="B32" s="8">
        <f t="shared" si="1"/>
        <v>2050</v>
      </c>
      <c r="C32" s="8">
        <f t="array" ref="C32">EXP(Info!$B$4+INDEX(Info!$B$4:$B$10,MATCH('Total Frequency Model'!C$3,Info!$A$4:$A$10,0))+Info!$B$10*'Total Frequency Model'!$A32)</f>
        <v>15.75086052</v>
      </c>
      <c r="D32" s="8">
        <f t="array" ref="D32">EXP(Info!$B$4+INDEX(Info!$B$4:$B$10,MATCH('Total Frequency Model'!D$3,Info!$A$4:$A$10,0))+Info!$B$10*'Total Frequency Model'!$A32)</f>
        <v>18.77794419</v>
      </c>
      <c r="E32" s="8">
        <f t="array" ref="E32">EXP(Info!$B$4+INDEX(Info!$B$4:$B$10,MATCH('Total Frequency Model'!E$3,Info!$A$4:$A$10,0))+Info!$B$10*'Total Frequency Model'!$A32)</f>
        <v>18.6149496</v>
      </c>
      <c r="F32" s="8">
        <f t="array" ref="F32">EXP(Info!$B$4+INDEX(Info!$B$4:$B$10,MATCH('Total Frequency Model'!F$3,Info!$A$4:$A$10,0))+Info!$B$10*'Total Frequency Model'!$A32)</f>
        <v>12.60233356</v>
      </c>
      <c r="G32" s="8">
        <f t="array" ref="G32">EXP(Info!$B$4+INDEX(Info!$B$4:$B$10,MATCH('Total Frequency Model'!G$3,Info!$A$4:$A$10,0))+Info!$B$10*'Total Frequency Model'!$A32)</f>
        <v>10.54520232</v>
      </c>
      <c r="H32" s="8">
        <f>EXP(Info!$B$4+Info!$B$10*'Total Frequency Model'!$A32)</f>
        <v>6.276773032</v>
      </c>
      <c r="I32" s="8">
        <f t="array" ref="I32">INDEX(Emissions!$C$4:$C$19,MATCH('Total Frequency Model'!$B32,Emissions!$A$4:$A$19,0))/Emissions!C$6</f>
        <v>1.111301411</v>
      </c>
      <c r="J32" s="8">
        <f t="array" ref="J32">INDEX(Emissions!D$4:D$19,MATCH('Total Frequency Model'!$B32,Emissions!$A$4:$A$19,0))/Emissions!D$6</f>
        <v>1.166007142</v>
      </c>
      <c r="K32" s="8">
        <f t="array" ref="K32">INDEX(Emissions!E$4:E$19,MATCH('Total Frequency Model'!$B32,Emissions!$A$4:$A$19,0))/Emissions!E$6</f>
        <v>1.226244995</v>
      </c>
      <c r="L32" s="8">
        <f t="array" ref="L32">INDEX(Emissions!F$4:F$19,MATCH('Total Frequency Model'!$B32,Emissions!$A$4:$A$19,0))/Emissions!F$6</f>
        <v>1.341378071</v>
      </c>
    </row>
    <row r="33" ht="15.75" customHeight="1">
      <c r="A33" s="8">
        <v>2052.0</v>
      </c>
      <c r="B33" s="8">
        <f t="shared" si="1"/>
        <v>2050</v>
      </c>
      <c r="C33" s="8">
        <f t="array" ref="C33">EXP(Info!$B$4+INDEX(Info!$B$4:$B$10,MATCH('Total Frequency Model'!C$3,Info!$A$4:$A$10,0))+Info!$B$10*'Total Frequency Model'!$A33)</f>
        <v>15.86962651</v>
      </c>
      <c r="D33" s="8">
        <f t="array" ref="D33">EXP(Info!$B$4+INDEX(Info!$B$4:$B$10,MATCH('Total Frequency Model'!D$3,Info!$A$4:$A$10,0))+Info!$B$10*'Total Frequency Model'!$A33)</f>
        <v>18.91953526</v>
      </c>
      <c r="E33" s="8">
        <f t="array" ref="E33">EXP(Info!$B$4+INDEX(Info!$B$4:$B$10,MATCH('Total Frequency Model'!E$3,Info!$A$4:$A$10,0))+Info!$B$10*'Total Frequency Model'!$A33)</f>
        <v>18.75531164</v>
      </c>
      <c r="F33" s="8">
        <f t="array" ref="F33">EXP(Info!$B$4+INDEX(Info!$B$4:$B$10,MATCH('Total Frequency Model'!F$3,Info!$A$4:$A$10,0))+Info!$B$10*'Total Frequency Model'!$A33)</f>
        <v>12.69735876</v>
      </c>
      <c r="G33" s="8">
        <f t="array" ref="G33">EXP(Info!$B$4+INDEX(Info!$B$4:$B$10,MATCH('Total Frequency Model'!G$3,Info!$A$4:$A$10,0))+Info!$B$10*'Total Frequency Model'!$A33)</f>
        <v>10.62471616</v>
      </c>
      <c r="H33" s="8">
        <f>EXP(Info!$B$4+Info!$B$10*'Total Frequency Model'!$A33)</f>
        <v>6.324101695</v>
      </c>
      <c r="I33" s="8">
        <f t="array" ref="I33">INDEX(Emissions!$C$4:$C$19,MATCH('Total Frequency Model'!$B33,Emissions!$A$4:$A$19,0))/Emissions!C$6</f>
        <v>1.111301411</v>
      </c>
      <c r="J33" s="8">
        <f t="array" ref="J33">INDEX(Emissions!D$4:D$19,MATCH('Total Frequency Model'!$B33,Emissions!$A$4:$A$19,0))/Emissions!D$6</f>
        <v>1.166007142</v>
      </c>
      <c r="K33" s="8">
        <f t="array" ref="K33">INDEX(Emissions!E$4:E$19,MATCH('Total Frequency Model'!$B33,Emissions!$A$4:$A$19,0))/Emissions!E$6</f>
        <v>1.226244995</v>
      </c>
      <c r="L33" s="8">
        <f t="array" ref="L33">INDEX(Emissions!F$4:F$19,MATCH('Total Frequency Model'!$B33,Emissions!$A$4:$A$19,0))/Emissions!F$6</f>
        <v>1.341378071</v>
      </c>
    </row>
    <row r="34" ht="15.75" customHeight="1">
      <c r="A34" s="8">
        <v>2053.0</v>
      </c>
      <c r="B34" s="8">
        <f t="shared" si="1"/>
        <v>2050</v>
      </c>
      <c r="C34" s="8">
        <f t="array" ref="C34">EXP(Info!$B$4+INDEX(Info!$B$4:$B$10,MATCH('Total Frequency Model'!C$3,Info!$A$4:$A$10,0))+Info!$B$10*'Total Frequency Model'!$A34)</f>
        <v>15.98928803</v>
      </c>
      <c r="D34" s="8">
        <f t="array" ref="D34">EXP(Info!$B$4+INDEX(Info!$B$4:$B$10,MATCH('Total Frequency Model'!D$3,Info!$A$4:$A$10,0))+Info!$B$10*'Total Frequency Model'!$A34)</f>
        <v>19.06219397</v>
      </c>
      <c r="E34" s="8">
        <f t="array" ref="E34">EXP(Info!$B$4+INDEX(Info!$B$4:$B$10,MATCH('Total Frequency Model'!E$3,Info!$A$4:$A$10,0))+Info!$B$10*'Total Frequency Model'!$A34)</f>
        <v>18.89673206</v>
      </c>
      <c r="F34" s="8">
        <f t="array" ref="F34">EXP(Info!$B$4+INDEX(Info!$B$4:$B$10,MATCH('Total Frequency Model'!F$3,Info!$A$4:$A$10,0))+Info!$B$10*'Total Frequency Model'!$A34)</f>
        <v>12.79310047</v>
      </c>
      <c r="G34" s="8">
        <f t="array" ref="G34">EXP(Info!$B$4+INDEX(Info!$B$4:$B$10,MATCH('Total Frequency Model'!G$3,Info!$A$4:$A$10,0))+Info!$B$10*'Total Frequency Model'!$A34)</f>
        <v>10.70482956</v>
      </c>
      <c r="H34" s="8">
        <f>EXP(Info!$B$4+Info!$B$10*'Total Frequency Model'!$A34)</f>
        <v>6.371787229</v>
      </c>
      <c r="I34" s="8">
        <f t="array" ref="I34">INDEX(Emissions!$C$4:$C$19,MATCH('Total Frequency Model'!$B34,Emissions!$A$4:$A$19,0))/Emissions!C$6</f>
        <v>1.111301411</v>
      </c>
      <c r="J34" s="8">
        <f t="array" ref="J34">INDEX(Emissions!D$4:D$19,MATCH('Total Frequency Model'!$B34,Emissions!$A$4:$A$19,0))/Emissions!D$6</f>
        <v>1.166007142</v>
      </c>
      <c r="K34" s="8">
        <f t="array" ref="K34">INDEX(Emissions!E$4:E$19,MATCH('Total Frequency Model'!$B34,Emissions!$A$4:$A$19,0))/Emissions!E$6</f>
        <v>1.226244995</v>
      </c>
      <c r="L34" s="8">
        <f t="array" ref="L34">INDEX(Emissions!F$4:F$19,MATCH('Total Frequency Model'!$B34,Emissions!$A$4:$A$19,0))/Emissions!F$6</f>
        <v>1.341378071</v>
      </c>
    </row>
    <row r="35" ht="15.75" customHeight="1">
      <c r="A35" s="8">
        <v>2054.0</v>
      </c>
      <c r="B35" s="8">
        <f t="shared" si="1"/>
        <v>2050</v>
      </c>
      <c r="C35" s="8">
        <f t="array" ref="C35">EXP(Info!$B$4+INDEX(Info!$B$4:$B$10,MATCH('Total Frequency Model'!C$3,Info!$A$4:$A$10,0))+Info!$B$10*'Total Frequency Model'!$A35)</f>
        <v>16.10985183</v>
      </c>
      <c r="D35" s="8">
        <f t="array" ref="D35">EXP(Info!$B$4+INDEX(Info!$B$4:$B$10,MATCH('Total Frequency Model'!D$3,Info!$A$4:$A$10,0))+Info!$B$10*'Total Frequency Model'!$A35)</f>
        <v>19.20592836</v>
      </c>
      <c r="E35" s="8">
        <f t="array" ref="E35">EXP(Info!$B$4+INDEX(Info!$B$4:$B$10,MATCH('Total Frequency Model'!E$3,Info!$A$4:$A$10,0))+Info!$B$10*'Total Frequency Model'!$A35)</f>
        <v>19.03921882</v>
      </c>
      <c r="F35" s="8">
        <f t="array" ref="F35">EXP(Info!$B$4+INDEX(Info!$B$4:$B$10,MATCH('Total Frequency Model'!F$3,Info!$A$4:$A$10,0))+Info!$B$10*'Total Frequency Model'!$A35)</f>
        <v>12.88956411</v>
      </c>
      <c r="G35" s="8">
        <f t="array" ref="G35">EXP(Info!$B$4+INDEX(Info!$B$4:$B$10,MATCH('Total Frequency Model'!G$3,Info!$A$4:$A$10,0))+Info!$B$10*'Total Frequency Model'!$A35)</f>
        <v>10.78554703</v>
      </c>
      <c r="H35" s="8">
        <f>EXP(Info!$B$4+Info!$B$10*'Total Frequency Model'!$A35)</f>
        <v>6.419832327</v>
      </c>
      <c r="I35" s="8">
        <f t="array" ref="I35">INDEX(Emissions!$C$4:$C$19,MATCH('Total Frequency Model'!$B35,Emissions!$A$4:$A$19,0))/Emissions!C$6</f>
        <v>1.111301411</v>
      </c>
      <c r="J35" s="8">
        <f t="array" ref="J35">INDEX(Emissions!D$4:D$19,MATCH('Total Frequency Model'!$B35,Emissions!$A$4:$A$19,0))/Emissions!D$6</f>
        <v>1.166007142</v>
      </c>
      <c r="K35" s="8">
        <f t="array" ref="K35">INDEX(Emissions!E$4:E$19,MATCH('Total Frequency Model'!$B35,Emissions!$A$4:$A$19,0))/Emissions!E$6</f>
        <v>1.226244995</v>
      </c>
      <c r="L35" s="8">
        <f t="array" ref="L35">INDEX(Emissions!F$4:F$19,MATCH('Total Frequency Model'!$B35,Emissions!$A$4:$A$19,0))/Emissions!F$6</f>
        <v>1.341378071</v>
      </c>
    </row>
    <row r="36" ht="15.75" customHeight="1">
      <c r="A36" s="8">
        <v>2055.0</v>
      </c>
      <c r="B36" s="8">
        <f t="shared" si="1"/>
        <v>2050</v>
      </c>
      <c r="C36" s="8">
        <f t="array" ref="C36">EXP(Info!$B$4+INDEX(Info!$B$4:$B$10,MATCH('Total Frequency Model'!C$3,Info!$A$4:$A$10,0))+Info!$B$10*'Total Frequency Model'!$A36)</f>
        <v>16.23132472</v>
      </c>
      <c r="D36" s="8">
        <f t="array" ref="D36">EXP(Info!$B$4+INDEX(Info!$B$4:$B$10,MATCH('Total Frequency Model'!D$3,Info!$A$4:$A$10,0))+Info!$B$10*'Total Frequency Model'!$A36)</f>
        <v>19.35074655</v>
      </c>
      <c r="E36" s="8">
        <f t="array" ref="E36">EXP(Info!$B$4+INDEX(Info!$B$4:$B$10,MATCH('Total Frequency Model'!E$3,Info!$A$4:$A$10,0))+Info!$B$10*'Total Frequency Model'!$A36)</f>
        <v>19.18277997</v>
      </c>
      <c r="F36" s="8">
        <f t="array" ref="F36">EXP(Info!$B$4+INDEX(Info!$B$4:$B$10,MATCH('Total Frequency Model'!F$3,Info!$A$4:$A$10,0))+Info!$B$10*'Total Frequency Model'!$A36)</f>
        <v>12.9867551</v>
      </c>
      <c r="G36" s="8">
        <f t="array" ref="G36">EXP(Info!$B$4+INDEX(Info!$B$4:$B$10,MATCH('Total Frequency Model'!G$3,Info!$A$4:$A$10,0))+Info!$B$10*'Total Frequency Model'!$A36)</f>
        <v>10.86687314</v>
      </c>
      <c r="H36" s="8">
        <f>EXP(Info!$B$4+Info!$B$10*'Total Frequency Model'!$A36)</f>
        <v>6.468239697</v>
      </c>
      <c r="I36" s="8">
        <f t="array" ref="I36">INDEX(Emissions!$C$4:$C$19,MATCH('Total Frequency Model'!$B36,Emissions!$A$4:$A$19,0))/Emissions!C$6</f>
        <v>1.111301411</v>
      </c>
      <c r="J36" s="8">
        <f t="array" ref="J36">INDEX(Emissions!D$4:D$19,MATCH('Total Frequency Model'!$B36,Emissions!$A$4:$A$19,0))/Emissions!D$6</f>
        <v>1.166007142</v>
      </c>
      <c r="K36" s="8">
        <f t="array" ref="K36">INDEX(Emissions!E$4:E$19,MATCH('Total Frequency Model'!$B36,Emissions!$A$4:$A$19,0))/Emissions!E$6</f>
        <v>1.226244995</v>
      </c>
      <c r="L36" s="8">
        <f t="array" ref="L36">INDEX(Emissions!F$4:F$19,MATCH('Total Frequency Model'!$B36,Emissions!$A$4:$A$19,0))/Emissions!F$6</f>
        <v>1.341378071</v>
      </c>
    </row>
    <row r="37" ht="15.75" customHeight="1">
      <c r="A37" s="8">
        <v>2056.0</v>
      </c>
      <c r="B37" s="8">
        <f t="shared" si="1"/>
        <v>2050</v>
      </c>
      <c r="C37" s="8">
        <f t="array" ref="C37">EXP(Info!$B$4+INDEX(Info!$B$4:$B$10,MATCH('Total Frequency Model'!C$3,Info!$A$4:$A$10,0))+Info!$B$10*'Total Frequency Model'!$A37)</f>
        <v>16.35371355</v>
      </c>
      <c r="D37" s="8">
        <f t="array" ref="D37">EXP(Info!$B$4+INDEX(Info!$B$4:$B$10,MATCH('Total Frequency Model'!D$3,Info!$A$4:$A$10,0))+Info!$B$10*'Total Frequency Model'!$A37)</f>
        <v>19.49665671</v>
      </c>
      <c r="E37" s="8">
        <f t="array" ref="E37">EXP(Info!$B$4+INDEX(Info!$B$4:$B$10,MATCH('Total Frequency Model'!E$3,Info!$A$4:$A$10,0))+Info!$B$10*'Total Frequency Model'!$A37)</f>
        <v>19.32742361</v>
      </c>
      <c r="F37" s="8">
        <f t="array" ref="F37">EXP(Info!$B$4+INDEX(Info!$B$4:$B$10,MATCH('Total Frequency Model'!F$3,Info!$A$4:$A$10,0))+Info!$B$10*'Total Frequency Model'!$A37)</f>
        <v>13.08467895</v>
      </c>
      <c r="G37" s="8">
        <f t="array" ref="G37">EXP(Info!$B$4+INDEX(Info!$B$4:$B$10,MATCH('Total Frequency Model'!G$3,Info!$A$4:$A$10,0))+Info!$B$10*'Total Frequency Model'!$A37)</f>
        <v>10.94881247</v>
      </c>
      <c r="H37" s="8">
        <f>EXP(Info!$B$4+Info!$B$10*'Total Frequency Model'!$A37)</f>
        <v>6.517012074</v>
      </c>
      <c r="I37" s="8">
        <f t="array" ref="I37">INDEX(Emissions!$C$4:$C$19,MATCH('Total Frequency Model'!$B37,Emissions!$A$4:$A$19,0))/Emissions!C$6</f>
        <v>1.111301411</v>
      </c>
      <c r="J37" s="8">
        <f t="array" ref="J37">INDEX(Emissions!D$4:D$19,MATCH('Total Frequency Model'!$B37,Emissions!$A$4:$A$19,0))/Emissions!D$6</f>
        <v>1.166007142</v>
      </c>
      <c r="K37" s="8">
        <f t="array" ref="K37">INDEX(Emissions!E$4:E$19,MATCH('Total Frequency Model'!$B37,Emissions!$A$4:$A$19,0))/Emissions!E$6</f>
        <v>1.226244995</v>
      </c>
      <c r="L37" s="8">
        <f t="array" ref="L37">INDEX(Emissions!F$4:F$19,MATCH('Total Frequency Model'!$B37,Emissions!$A$4:$A$19,0))/Emissions!F$6</f>
        <v>1.341378071</v>
      </c>
    </row>
    <row r="38" ht="15.75" customHeight="1">
      <c r="A38" s="8">
        <v>2057.0</v>
      </c>
      <c r="B38" s="8">
        <f t="shared" si="1"/>
        <v>2050</v>
      </c>
      <c r="C38" s="8">
        <f t="array" ref="C38">EXP(Info!$B$4+INDEX(Info!$B$4:$B$10,MATCH('Total Frequency Model'!C$3,Info!$A$4:$A$10,0))+Info!$B$10*'Total Frequency Model'!$A38)</f>
        <v>16.47702523</v>
      </c>
      <c r="D38" s="8">
        <f t="array" ref="D38">EXP(Info!$B$4+INDEX(Info!$B$4:$B$10,MATCH('Total Frequency Model'!D$3,Info!$A$4:$A$10,0))+Info!$B$10*'Total Frequency Model'!$A38)</f>
        <v>19.64366707</v>
      </c>
      <c r="E38" s="8">
        <f t="array" ref="E38">EXP(Info!$B$4+INDEX(Info!$B$4:$B$10,MATCH('Total Frequency Model'!E$3,Info!$A$4:$A$10,0))+Info!$B$10*'Total Frequency Model'!$A38)</f>
        <v>19.47315791</v>
      </c>
      <c r="F38" s="8">
        <f t="array" ref="F38">EXP(Info!$B$4+INDEX(Info!$B$4:$B$10,MATCH('Total Frequency Model'!F$3,Info!$A$4:$A$10,0))+Info!$B$10*'Total Frequency Model'!$A38)</f>
        <v>13.18334117</v>
      </c>
      <c r="G38" s="8">
        <f t="array" ref="G38">EXP(Info!$B$4+INDEX(Info!$B$4:$B$10,MATCH('Total Frequency Model'!G$3,Info!$A$4:$A$10,0))+Info!$B$10*'Total Frequency Model'!$A38)</f>
        <v>11.03136964</v>
      </c>
      <c r="H38" s="8">
        <f>EXP(Info!$B$4+Info!$B$10*'Total Frequency Model'!$A38)</f>
        <v>6.566152208</v>
      </c>
      <c r="I38" s="8">
        <f t="array" ref="I38">INDEX(Emissions!$C$4:$C$19,MATCH('Total Frequency Model'!$B38,Emissions!$A$4:$A$19,0))/Emissions!C$6</f>
        <v>1.111301411</v>
      </c>
      <c r="J38" s="8">
        <f t="array" ref="J38">INDEX(Emissions!D$4:D$19,MATCH('Total Frequency Model'!$B38,Emissions!$A$4:$A$19,0))/Emissions!D$6</f>
        <v>1.166007142</v>
      </c>
      <c r="K38" s="8">
        <f t="array" ref="K38">INDEX(Emissions!E$4:E$19,MATCH('Total Frequency Model'!$B38,Emissions!$A$4:$A$19,0))/Emissions!E$6</f>
        <v>1.226244995</v>
      </c>
      <c r="L38" s="8">
        <f t="array" ref="L38">INDEX(Emissions!F$4:F$19,MATCH('Total Frequency Model'!$B38,Emissions!$A$4:$A$19,0))/Emissions!F$6</f>
        <v>1.341378071</v>
      </c>
    </row>
    <row r="39" ht="15.75" customHeight="1">
      <c r="A39" s="8">
        <v>2058.0</v>
      </c>
      <c r="B39" s="8">
        <f t="shared" si="1"/>
        <v>2050</v>
      </c>
      <c r="C39" s="8">
        <f t="array" ref="C39">EXP(Info!$B$4+INDEX(Info!$B$4:$B$10,MATCH('Total Frequency Model'!C$3,Info!$A$4:$A$10,0))+Info!$B$10*'Total Frequency Model'!$A39)</f>
        <v>16.60126671</v>
      </c>
      <c r="D39" s="8">
        <f t="array" ref="D39">EXP(Info!$B$4+INDEX(Info!$B$4:$B$10,MATCH('Total Frequency Model'!D$3,Info!$A$4:$A$10,0))+Info!$B$10*'Total Frequency Model'!$A39)</f>
        <v>19.79178594</v>
      </c>
      <c r="E39" s="8">
        <f t="array" ref="E39">EXP(Info!$B$4+INDEX(Info!$B$4:$B$10,MATCH('Total Frequency Model'!E$3,Info!$A$4:$A$10,0))+Info!$B$10*'Total Frequency Model'!$A39)</f>
        <v>19.61999109</v>
      </c>
      <c r="F39" s="8">
        <f t="array" ref="F39">EXP(Info!$B$4+INDEX(Info!$B$4:$B$10,MATCH('Total Frequency Model'!F$3,Info!$A$4:$A$10,0))+Info!$B$10*'Total Frequency Model'!$A39)</f>
        <v>13.28274733</v>
      </c>
      <c r="G39" s="8">
        <f t="array" ref="G39">EXP(Info!$B$4+INDEX(Info!$B$4:$B$10,MATCH('Total Frequency Model'!G$3,Info!$A$4:$A$10,0))+Info!$B$10*'Total Frequency Model'!$A39)</f>
        <v>11.11454932</v>
      </c>
      <c r="H39" s="8">
        <f>EXP(Info!$B$4+Info!$B$10*'Total Frequency Model'!$A39)</f>
        <v>6.615662872</v>
      </c>
      <c r="I39" s="8">
        <f t="array" ref="I39">INDEX(Emissions!$C$4:$C$19,MATCH('Total Frequency Model'!$B39,Emissions!$A$4:$A$19,0))/Emissions!C$6</f>
        <v>1.111301411</v>
      </c>
      <c r="J39" s="8">
        <f t="array" ref="J39">INDEX(Emissions!D$4:D$19,MATCH('Total Frequency Model'!$B39,Emissions!$A$4:$A$19,0))/Emissions!D$6</f>
        <v>1.166007142</v>
      </c>
      <c r="K39" s="8">
        <f t="array" ref="K39">INDEX(Emissions!E$4:E$19,MATCH('Total Frequency Model'!$B39,Emissions!$A$4:$A$19,0))/Emissions!E$6</f>
        <v>1.226244995</v>
      </c>
      <c r="L39" s="8">
        <f t="array" ref="L39">INDEX(Emissions!F$4:F$19,MATCH('Total Frequency Model'!$B39,Emissions!$A$4:$A$19,0))/Emissions!F$6</f>
        <v>1.341378071</v>
      </c>
    </row>
    <row r="40" ht="15.75" customHeight="1">
      <c r="A40" s="8">
        <v>2059.0</v>
      </c>
      <c r="B40" s="8">
        <f t="shared" si="1"/>
        <v>2050</v>
      </c>
      <c r="C40" s="8">
        <f t="array" ref="C40">EXP(Info!$B$4+INDEX(Info!$B$4:$B$10,MATCH('Total Frequency Model'!C$3,Info!$A$4:$A$10,0))+Info!$B$10*'Total Frequency Model'!$A40)</f>
        <v>16.726445</v>
      </c>
      <c r="D40" s="8">
        <f t="array" ref="D40">EXP(Info!$B$4+INDEX(Info!$B$4:$B$10,MATCH('Total Frequency Model'!D$3,Info!$A$4:$A$10,0))+Info!$B$10*'Total Frequency Model'!$A40)</f>
        <v>19.94102166</v>
      </c>
      <c r="E40" s="8">
        <f t="array" ref="E40">EXP(Info!$B$4+INDEX(Info!$B$4:$B$10,MATCH('Total Frequency Model'!E$3,Info!$A$4:$A$10,0))+Info!$B$10*'Total Frequency Model'!$A40)</f>
        <v>19.76793143</v>
      </c>
      <c r="F40" s="8">
        <f t="array" ref="F40">EXP(Info!$B$4+INDEX(Info!$B$4:$B$10,MATCH('Total Frequency Model'!F$3,Info!$A$4:$A$10,0))+Info!$B$10*'Total Frequency Model'!$A40)</f>
        <v>13.38290304</v>
      </c>
      <c r="G40" s="8">
        <f t="array" ref="G40">EXP(Info!$B$4+INDEX(Info!$B$4:$B$10,MATCH('Total Frequency Model'!G$3,Info!$A$4:$A$10,0))+Info!$B$10*'Total Frequency Model'!$A40)</f>
        <v>11.1983562</v>
      </c>
      <c r="H40" s="8">
        <f>EXP(Info!$B$4+Info!$B$10*'Total Frequency Model'!$A40)</f>
        <v>6.665546861</v>
      </c>
      <c r="I40" s="8">
        <f t="array" ref="I40">INDEX(Emissions!$C$4:$C$19,MATCH('Total Frequency Model'!$B40,Emissions!$A$4:$A$19,0))/Emissions!C$6</f>
        <v>1.111301411</v>
      </c>
      <c r="J40" s="8">
        <f t="array" ref="J40">INDEX(Emissions!D$4:D$19,MATCH('Total Frequency Model'!$B40,Emissions!$A$4:$A$19,0))/Emissions!D$6</f>
        <v>1.166007142</v>
      </c>
      <c r="K40" s="8">
        <f t="array" ref="K40">INDEX(Emissions!E$4:E$19,MATCH('Total Frequency Model'!$B40,Emissions!$A$4:$A$19,0))/Emissions!E$6</f>
        <v>1.226244995</v>
      </c>
      <c r="L40" s="8">
        <f t="array" ref="L40">INDEX(Emissions!F$4:F$19,MATCH('Total Frequency Model'!$B40,Emissions!$A$4:$A$19,0))/Emissions!F$6</f>
        <v>1.341378071</v>
      </c>
    </row>
    <row r="41" ht="15.75" customHeight="1">
      <c r="A41" s="8">
        <v>2060.0</v>
      </c>
      <c r="B41" s="8">
        <f t="shared" si="1"/>
        <v>2060</v>
      </c>
      <c r="C41" s="8">
        <f t="array" ref="C41">EXP(Info!$B$4+INDEX(Info!$B$4:$B$10,MATCH('Total Frequency Model'!C$3,Info!$A$4:$A$10,0))+Info!$B$10*'Total Frequency Model'!$A41)</f>
        <v>16.85256718</v>
      </c>
      <c r="D41" s="8">
        <f t="array" ref="D41">EXP(Info!$B$4+INDEX(Info!$B$4:$B$10,MATCH('Total Frequency Model'!D$3,Info!$A$4:$A$10,0))+Info!$B$10*'Total Frequency Model'!$A41)</f>
        <v>20.09138266</v>
      </c>
      <c r="E41" s="8">
        <f t="array" ref="E41">EXP(Info!$B$4+INDEX(Info!$B$4:$B$10,MATCH('Total Frequency Model'!E$3,Info!$A$4:$A$10,0))+Info!$B$10*'Total Frequency Model'!$A41)</f>
        <v>19.91698728</v>
      </c>
      <c r="F41" s="8">
        <f t="array" ref="F41">EXP(Info!$B$4+INDEX(Info!$B$4:$B$10,MATCH('Total Frequency Model'!F$3,Info!$A$4:$A$10,0))+Info!$B$10*'Total Frequency Model'!$A41)</f>
        <v>13.48381396</v>
      </c>
      <c r="G41" s="8">
        <f t="array" ref="G41">EXP(Info!$B$4+INDEX(Info!$B$4:$B$10,MATCH('Total Frequency Model'!G$3,Info!$A$4:$A$10,0))+Info!$B$10*'Total Frequency Model'!$A41)</f>
        <v>11.28279501</v>
      </c>
      <c r="H41" s="8">
        <f>EXP(Info!$B$4+Info!$B$10*'Total Frequency Model'!$A41)</f>
        <v>6.71580699</v>
      </c>
      <c r="I41" s="8">
        <f t="array" ref="I41">INDEX(Emissions!$C$4:$C$19,MATCH('Total Frequency Model'!$B41,Emissions!$A$4:$A$19,0))/Emissions!C$6</f>
        <v>1.116632493</v>
      </c>
      <c r="J41" s="8">
        <f t="array" ref="J41">INDEX(Emissions!D$4:D$19,MATCH('Total Frequency Model'!$B41,Emissions!$A$4:$A$19,0))/Emissions!D$6</f>
        <v>1.200390889</v>
      </c>
      <c r="K41" s="8">
        <f t="array" ref="K41">INDEX(Emissions!E$4:E$19,MATCH('Total Frequency Model'!$B41,Emissions!$A$4:$A$19,0))/Emissions!E$6</f>
        <v>1.301819838</v>
      </c>
      <c r="L41" s="8">
        <f t="array" ref="L41">INDEX(Emissions!F$4:F$19,MATCH('Total Frequency Model'!$B41,Emissions!$A$4:$A$19,0))/Emissions!F$6</f>
        <v>1.523762732</v>
      </c>
    </row>
    <row r="42" ht="15.75" customHeight="1">
      <c r="A42" s="8">
        <v>2061.0</v>
      </c>
      <c r="B42" s="8">
        <f t="shared" si="1"/>
        <v>2060</v>
      </c>
      <c r="C42" s="8">
        <f t="array" ref="C42">EXP(Info!$B$4+INDEX(Info!$B$4:$B$10,MATCH('Total Frequency Model'!C$3,Info!$A$4:$A$10,0))+Info!$B$10*'Total Frequency Model'!$A42)</f>
        <v>16.97964035</v>
      </c>
      <c r="D42" s="8">
        <f t="array" ref="D42">EXP(Info!$B$4+INDEX(Info!$B$4:$B$10,MATCH('Total Frequency Model'!D$3,Info!$A$4:$A$10,0))+Info!$B$10*'Total Frequency Model'!$A42)</f>
        <v>20.24287743</v>
      </c>
      <c r="E42" s="8">
        <f t="array" ref="E42">EXP(Info!$B$4+INDEX(Info!$B$4:$B$10,MATCH('Total Frequency Model'!E$3,Info!$A$4:$A$10,0))+Info!$B$10*'Total Frequency Model'!$A42)</f>
        <v>20.06716706</v>
      </c>
      <c r="F42" s="8">
        <f t="array" ref="F42">EXP(Info!$B$4+INDEX(Info!$B$4:$B$10,MATCH('Total Frequency Model'!F$3,Info!$A$4:$A$10,0))+Info!$B$10*'Total Frequency Model'!$A42)</f>
        <v>13.58548577</v>
      </c>
      <c r="G42" s="8">
        <f t="array" ref="G42">EXP(Info!$B$4+INDEX(Info!$B$4:$B$10,MATCH('Total Frequency Model'!G$3,Info!$A$4:$A$10,0))+Info!$B$10*'Total Frequency Model'!$A42)</f>
        <v>11.36787051</v>
      </c>
      <c r="H42" s="8">
        <f>EXP(Info!$B$4+Info!$B$10*'Total Frequency Model'!$A42)</f>
        <v>6.766446095</v>
      </c>
      <c r="I42" s="8">
        <f t="array" ref="I42">INDEX(Emissions!$C$4:$C$19,MATCH('Total Frequency Model'!$B42,Emissions!$A$4:$A$19,0))/Emissions!C$6</f>
        <v>1.116632493</v>
      </c>
      <c r="J42" s="8">
        <f t="array" ref="J42">INDEX(Emissions!D$4:D$19,MATCH('Total Frequency Model'!$B42,Emissions!$A$4:$A$19,0))/Emissions!D$6</f>
        <v>1.200390889</v>
      </c>
      <c r="K42" s="8">
        <f t="array" ref="K42">INDEX(Emissions!E$4:E$19,MATCH('Total Frequency Model'!$B42,Emissions!$A$4:$A$19,0))/Emissions!E$6</f>
        <v>1.301819838</v>
      </c>
      <c r="L42" s="8">
        <f t="array" ref="L42">INDEX(Emissions!F$4:F$19,MATCH('Total Frequency Model'!$B42,Emissions!$A$4:$A$19,0))/Emissions!F$6</f>
        <v>1.523762732</v>
      </c>
    </row>
    <row r="43" ht="15.75" customHeight="1">
      <c r="A43" s="8">
        <v>2062.0</v>
      </c>
      <c r="B43" s="8">
        <f t="shared" si="1"/>
        <v>2060</v>
      </c>
      <c r="C43" s="8">
        <f t="array" ref="C43">EXP(Info!$B$4+INDEX(Info!$B$4:$B$10,MATCH('Total Frequency Model'!C$3,Info!$A$4:$A$10,0))+Info!$B$10*'Total Frequency Model'!$A43)</f>
        <v>17.10767169</v>
      </c>
      <c r="D43" s="8">
        <f t="array" ref="D43">EXP(Info!$B$4+INDEX(Info!$B$4:$B$10,MATCH('Total Frequency Model'!D$3,Info!$A$4:$A$10,0))+Info!$B$10*'Total Frequency Model'!$A43)</f>
        <v>20.39551452</v>
      </c>
      <c r="E43" s="8">
        <f t="array" ref="E43">EXP(Info!$B$4+INDEX(Info!$B$4:$B$10,MATCH('Total Frequency Model'!E$3,Info!$A$4:$A$10,0))+Info!$B$10*'Total Frequency Model'!$A43)</f>
        <v>20.21847924</v>
      </c>
      <c r="F43" s="8">
        <f t="array" ref="F43">EXP(Info!$B$4+INDEX(Info!$B$4:$B$10,MATCH('Total Frequency Model'!F$3,Info!$A$4:$A$10,0))+Info!$B$10*'Total Frequency Model'!$A43)</f>
        <v>13.68792422</v>
      </c>
      <c r="G43" s="8">
        <f t="array" ref="G43">EXP(Info!$B$4+INDEX(Info!$B$4:$B$10,MATCH('Total Frequency Model'!G$3,Info!$A$4:$A$10,0))+Info!$B$10*'Total Frequency Model'!$A43)</f>
        <v>11.4535875</v>
      </c>
      <c r="H43" s="8">
        <f>EXP(Info!$B$4+Info!$B$10*'Total Frequency Model'!$A43)</f>
        <v>6.817467032</v>
      </c>
      <c r="I43" s="8">
        <f t="array" ref="I43">INDEX(Emissions!$C$4:$C$19,MATCH('Total Frequency Model'!$B43,Emissions!$A$4:$A$19,0))/Emissions!C$6</f>
        <v>1.116632493</v>
      </c>
      <c r="J43" s="8">
        <f t="array" ref="J43">INDEX(Emissions!D$4:D$19,MATCH('Total Frequency Model'!$B43,Emissions!$A$4:$A$19,0))/Emissions!D$6</f>
        <v>1.200390889</v>
      </c>
      <c r="K43" s="8">
        <f t="array" ref="K43">INDEX(Emissions!E$4:E$19,MATCH('Total Frequency Model'!$B43,Emissions!$A$4:$A$19,0))/Emissions!E$6</f>
        <v>1.301819838</v>
      </c>
      <c r="L43" s="8">
        <f t="array" ref="L43">INDEX(Emissions!F$4:F$19,MATCH('Total Frequency Model'!$B43,Emissions!$A$4:$A$19,0))/Emissions!F$6</f>
        <v>1.523762732</v>
      </c>
    </row>
    <row r="44" ht="15.75" customHeight="1">
      <c r="A44" s="8">
        <v>2063.0</v>
      </c>
      <c r="B44" s="8">
        <f t="shared" si="1"/>
        <v>2060</v>
      </c>
      <c r="C44" s="8">
        <f t="array" ref="C44">EXP(Info!$B$4+INDEX(Info!$B$4:$B$10,MATCH('Total Frequency Model'!C$3,Info!$A$4:$A$10,0))+Info!$B$10*'Total Frequency Model'!$A44)</f>
        <v>17.23666843</v>
      </c>
      <c r="D44" s="8">
        <f t="array" ref="D44">EXP(Info!$B$4+INDEX(Info!$B$4:$B$10,MATCH('Total Frequency Model'!D$3,Info!$A$4:$A$10,0))+Info!$B$10*'Total Frequency Model'!$A44)</f>
        <v>20.54930253</v>
      </c>
      <c r="E44" s="8">
        <f t="array" ref="E44">EXP(Info!$B$4+INDEX(Info!$B$4:$B$10,MATCH('Total Frequency Model'!E$3,Info!$A$4:$A$10,0))+Info!$B$10*'Total Frequency Model'!$A44)</f>
        <v>20.37093235</v>
      </c>
      <c r="F44" s="8">
        <f t="array" ref="F44">EXP(Info!$B$4+INDEX(Info!$B$4:$B$10,MATCH('Total Frequency Model'!F$3,Info!$A$4:$A$10,0))+Info!$B$10*'Total Frequency Model'!$A44)</f>
        <v>13.79113508</v>
      </c>
      <c r="G44" s="8">
        <f t="array" ref="G44">EXP(Info!$B$4+INDEX(Info!$B$4:$B$10,MATCH('Total Frequency Model'!G$3,Info!$A$4:$A$10,0))+Info!$B$10*'Total Frequency Model'!$A44)</f>
        <v>11.53995083</v>
      </c>
      <c r="H44" s="8">
        <f>EXP(Info!$B$4+Info!$B$10*'Total Frequency Model'!$A44)</f>
        <v>6.868872683</v>
      </c>
      <c r="I44" s="8">
        <f t="array" ref="I44">INDEX(Emissions!$C$4:$C$19,MATCH('Total Frequency Model'!$B44,Emissions!$A$4:$A$19,0))/Emissions!C$6</f>
        <v>1.116632493</v>
      </c>
      <c r="J44" s="8">
        <f t="array" ref="J44">INDEX(Emissions!D$4:D$19,MATCH('Total Frequency Model'!$B44,Emissions!$A$4:$A$19,0))/Emissions!D$6</f>
        <v>1.200390889</v>
      </c>
      <c r="K44" s="8">
        <f t="array" ref="K44">INDEX(Emissions!E$4:E$19,MATCH('Total Frequency Model'!$B44,Emissions!$A$4:$A$19,0))/Emissions!E$6</f>
        <v>1.301819838</v>
      </c>
      <c r="L44" s="8">
        <f t="array" ref="L44">INDEX(Emissions!F$4:F$19,MATCH('Total Frequency Model'!$B44,Emissions!$A$4:$A$19,0))/Emissions!F$6</f>
        <v>1.523762732</v>
      </c>
    </row>
    <row r="45" ht="15.75" customHeight="1">
      <c r="A45" s="8">
        <v>2064.0</v>
      </c>
      <c r="B45" s="8">
        <f t="shared" si="1"/>
        <v>2060</v>
      </c>
      <c r="C45" s="8">
        <f t="array" ref="C45">EXP(Info!$B$4+INDEX(Info!$B$4:$B$10,MATCH('Total Frequency Model'!C$3,Info!$A$4:$A$10,0))+Info!$B$10*'Total Frequency Model'!$A45)</f>
        <v>17.36663784</v>
      </c>
      <c r="D45" s="8">
        <f t="array" ref="D45">EXP(Info!$B$4+INDEX(Info!$B$4:$B$10,MATCH('Total Frequency Model'!D$3,Info!$A$4:$A$10,0))+Info!$B$10*'Total Frequency Model'!$A45)</f>
        <v>20.70425014</v>
      </c>
      <c r="E45" s="8">
        <f t="array" ref="E45">EXP(Info!$B$4+INDEX(Info!$B$4:$B$10,MATCH('Total Frequency Model'!E$3,Info!$A$4:$A$10,0))+Info!$B$10*'Total Frequency Model'!$A45)</f>
        <v>20.524535</v>
      </c>
      <c r="F45" s="8">
        <f t="array" ref="F45">EXP(Info!$B$4+INDEX(Info!$B$4:$B$10,MATCH('Total Frequency Model'!F$3,Info!$A$4:$A$10,0))+Info!$B$10*'Total Frequency Model'!$A45)</f>
        <v>13.89512418</v>
      </c>
      <c r="G45" s="8">
        <f t="array" ref="G45">EXP(Info!$B$4+INDEX(Info!$B$4:$B$10,MATCH('Total Frequency Model'!G$3,Info!$A$4:$A$10,0))+Info!$B$10*'Total Frequency Model'!$A45)</f>
        <v>11.62696536</v>
      </c>
      <c r="H45" s="8">
        <f>EXP(Info!$B$4+Info!$B$10*'Total Frequency Model'!$A45)</f>
        <v>6.920665946</v>
      </c>
      <c r="I45" s="8">
        <f t="array" ref="I45">INDEX(Emissions!$C$4:$C$19,MATCH('Total Frequency Model'!$B45,Emissions!$A$4:$A$19,0))/Emissions!C$6</f>
        <v>1.116632493</v>
      </c>
      <c r="J45" s="8">
        <f t="array" ref="J45">INDEX(Emissions!D$4:D$19,MATCH('Total Frequency Model'!$B45,Emissions!$A$4:$A$19,0))/Emissions!D$6</f>
        <v>1.200390889</v>
      </c>
      <c r="K45" s="8">
        <f t="array" ref="K45">INDEX(Emissions!E$4:E$19,MATCH('Total Frequency Model'!$B45,Emissions!$A$4:$A$19,0))/Emissions!E$6</f>
        <v>1.301819838</v>
      </c>
      <c r="L45" s="8">
        <f t="array" ref="L45">INDEX(Emissions!F$4:F$19,MATCH('Total Frequency Model'!$B45,Emissions!$A$4:$A$19,0))/Emissions!F$6</f>
        <v>1.523762732</v>
      </c>
    </row>
    <row r="46" ht="15.75" customHeight="1">
      <c r="A46" s="8">
        <v>2065.0</v>
      </c>
      <c r="B46" s="8">
        <f t="shared" si="1"/>
        <v>2060</v>
      </c>
      <c r="C46" s="8">
        <f t="array" ref="C46">EXP(Info!$B$4+INDEX(Info!$B$4:$B$10,MATCH('Total Frequency Model'!C$3,Info!$A$4:$A$10,0))+Info!$B$10*'Total Frequency Model'!$A46)</f>
        <v>17.49758725</v>
      </c>
      <c r="D46" s="8">
        <f t="array" ref="D46">EXP(Info!$B$4+INDEX(Info!$B$4:$B$10,MATCH('Total Frequency Model'!D$3,Info!$A$4:$A$10,0))+Info!$B$10*'Total Frequency Model'!$A46)</f>
        <v>20.86036611</v>
      </c>
      <c r="E46" s="8">
        <f t="array" ref="E46">EXP(Info!$B$4+INDEX(Info!$B$4:$B$10,MATCH('Total Frequency Model'!E$3,Info!$A$4:$A$10,0))+Info!$B$10*'Total Frequency Model'!$A46)</f>
        <v>20.67929587</v>
      </c>
      <c r="F46" s="8">
        <f t="array" ref="F46">EXP(Info!$B$4+INDEX(Info!$B$4:$B$10,MATCH('Total Frequency Model'!F$3,Info!$A$4:$A$10,0))+Info!$B$10*'Total Frequency Model'!$A46)</f>
        <v>13.99989739</v>
      </c>
      <c r="G46" s="8">
        <f t="array" ref="G46">EXP(Info!$B$4+INDEX(Info!$B$4:$B$10,MATCH('Total Frequency Model'!G$3,Info!$A$4:$A$10,0))+Info!$B$10*'Total Frequency Model'!$A46)</f>
        <v>11.714636</v>
      </c>
      <c r="H46" s="8">
        <f>EXP(Info!$B$4+Info!$B$10*'Total Frequency Model'!$A46)</f>
        <v>6.972849746</v>
      </c>
      <c r="I46" s="8">
        <f t="array" ref="I46">INDEX(Emissions!$C$4:$C$19,MATCH('Total Frequency Model'!$B46,Emissions!$A$4:$A$19,0))/Emissions!C$6</f>
        <v>1.116632493</v>
      </c>
      <c r="J46" s="8">
        <f t="array" ref="J46">INDEX(Emissions!D$4:D$19,MATCH('Total Frequency Model'!$B46,Emissions!$A$4:$A$19,0))/Emissions!D$6</f>
        <v>1.200390889</v>
      </c>
      <c r="K46" s="8">
        <f t="array" ref="K46">INDEX(Emissions!E$4:E$19,MATCH('Total Frequency Model'!$B46,Emissions!$A$4:$A$19,0))/Emissions!E$6</f>
        <v>1.301819838</v>
      </c>
      <c r="L46" s="8">
        <f t="array" ref="L46">INDEX(Emissions!F$4:F$19,MATCH('Total Frequency Model'!$B46,Emissions!$A$4:$A$19,0))/Emissions!F$6</f>
        <v>1.523762732</v>
      </c>
    </row>
    <row r="47" ht="15.75" customHeight="1">
      <c r="A47" s="8">
        <v>2066.0</v>
      </c>
      <c r="B47" s="8">
        <f t="shared" si="1"/>
        <v>2060</v>
      </c>
      <c r="C47" s="8">
        <f t="array" ref="C47">EXP(Info!$B$4+INDEX(Info!$B$4:$B$10,MATCH('Total Frequency Model'!C$3,Info!$A$4:$A$10,0))+Info!$B$10*'Total Frequency Model'!$A47)</f>
        <v>17.62952406</v>
      </c>
      <c r="D47" s="8">
        <f t="array" ref="D47">EXP(Info!$B$4+INDEX(Info!$B$4:$B$10,MATCH('Total Frequency Model'!D$3,Info!$A$4:$A$10,0))+Info!$B$10*'Total Frequency Model'!$A47)</f>
        <v>21.01765923</v>
      </c>
      <c r="E47" s="8">
        <f t="array" ref="E47">EXP(Info!$B$4+INDEX(Info!$B$4:$B$10,MATCH('Total Frequency Model'!E$3,Info!$A$4:$A$10,0))+Info!$B$10*'Total Frequency Model'!$A47)</f>
        <v>20.83522367</v>
      </c>
      <c r="F47" s="8">
        <f t="array" ref="F47">EXP(Info!$B$4+INDEX(Info!$B$4:$B$10,MATCH('Total Frequency Model'!F$3,Info!$A$4:$A$10,0))+Info!$B$10*'Total Frequency Model'!$A47)</f>
        <v>14.10546061</v>
      </c>
      <c r="G47" s="8">
        <f t="array" ref="G47">EXP(Info!$B$4+INDEX(Info!$B$4:$B$10,MATCH('Total Frequency Model'!G$3,Info!$A$4:$A$10,0))+Info!$B$10*'Total Frequency Model'!$A47)</f>
        <v>11.8029677</v>
      </c>
      <c r="H47" s="8">
        <f>EXP(Info!$B$4+Info!$B$10*'Total Frequency Model'!$A47)</f>
        <v>7.025427026</v>
      </c>
      <c r="I47" s="8">
        <f t="array" ref="I47">INDEX(Emissions!$C$4:$C$19,MATCH('Total Frequency Model'!$B47,Emissions!$A$4:$A$19,0))/Emissions!C$6</f>
        <v>1.116632493</v>
      </c>
      <c r="J47" s="8">
        <f t="array" ref="J47">INDEX(Emissions!D$4:D$19,MATCH('Total Frequency Model'!$B47,Emissions!$A$4:$A$19,0))/Emissions!D$6</f>
        <v>1.200390889</v>
      </c>
      <c r="K47" s="8">
        <f t="array" ref="K47">INDEX(Emissions!E$4:E$19,MATCH('Total Frequency Model'!$B47,Emissions!$A$4:$A$19,0))/Emissions!E$6</f>
        <v>1.301819838</v>
      </c>
      <c r="L47" s="8">
        <f t="array" ref="L47">INDEX(Emissions!F$4:F$19,MATCH('Total Frequency Model'!$B47,Emissions!$A$4:$A$19,0))/Emissions!F$6</f>
        <v>1.523762732</v>
      </c>
    </row>
    <row r="48" ht="15.75" customHeight="1">
      <c r="A48" s="8">
        <v>2067.0</v>
      </c>
      <c r="B48" s="8">
        <f t="shared" si="1"/>
        <v>2060</v>
      </c>
      <c r="C48" s="8">
        <f t="array" ref="C48">EXP(Info!$B$4+INDEX(Info!$B$4:$B$10,MATCH('Total Frequency Model'!C$3,Info!$A$4:$A$10,0))+Info!$B$10*'Total Frequency Model'!$A48)</f>
        <v>17.76245571</v>
      </c>
      <c r="D48" s="8">
        <f t="array" ref="D48">EXP(Info!$B$4+INDEX(Info!$B$4:$B$10,MATCH('Total Frequency Model'!D$3,Info!$A$4:$A$10,0))+Info!$B$10*'Total Frequency Model'!$A48)</f>
        <v>21.17613839</v>
      </c>
      <c r="E48" s="8">
        <f t="array" ref="E48">EXP(Info!$B$4+INDEX(Info!$B$4:$B$10,MATCH('Total Frequency Model'!E$3,Info!$A$4:$A$10,0))+Info!$B$10*'Total Frequency Model'!$A48)</f>
        <v>20.99232721</v>
      </c>
      <c r="F48" s="8">
        <f t="array" ref="F48">EXP(Info!$B$4+INDEX(Info!$B$4:$B$10,MATCH('Total Frequency Model'!F$3,Info!$A$4:$A$10,0))+Info!$B$10*'Total Frequency Model'!$A48)</f>
        <v>14.21181982</v>
      </c>
      <c r="G48" s="8">
        <f t="array" ref="G48">EXP(Info!$B$4+INDEX(Info!$B$4:$B$10,MATCH('Total Frequency Model'!G$3,Info!$A$4:$A$10,0))+Info!$B$10*'Total Frequency Model'!$A48)</f>
        <v>11.89196545</v>
      </c>
      <c r="H48" s="8">
        <f>EXP(Info!$B$4+Info!$B$10*'Total Frequency Model'!$A48)</f>
        <v>7.078400754</v>
      </c>
      <c r="I48" s="8">
        <f t="array" ref="I48">INDEX(Emissions!$C$4:$C$19,MATCH('Total Frequency Model'!$B48,Emissions!$A$4:$A$19,0))/Emissions!C$6</f>
        <v>1.116632493</v>
      </c>
      <c r="J48" s="8">
        <f t="array" ref="J48">INDEX(Emissions!D$4:D$19,MATCH('Total Frequency Model'!$B48,Emissions!$A$4:$A$19,0))/Emissions!D$6</f>
        <v>1.200390889</v>
      </c>
      <c r="K48" s="8">
        <f t="array" ref="K48">INDEX(Emissions!E$4:E$19,MATCH('Total Frequency Model'!$B48,Emissions!$A$4:$A$19,0))/Emissions!E$6</f>
        <v>1.301819838</v>
      </c>
      <c r="L48" s="8">
        <f t="array" ref="L48">INDEX(Emissions!F$4:F$19,MATCH('Total Frequency Model'!$B48,Emissions!$A$4:$A$19,0))/Emissions!F$6</f>
        <v>1.523762732</v>
      </c>
    </row>
    <row r="49" ht="15.75" customHeight="1">
      <c r="A49" s="8">
        <v>2068.0</v>
      </c>
      <c r="B49" s="8">
        <f t="shared" si="1"/>
        <v>2060</v>
      </c>
      <c r="C49" s="8">
        <f t="array" ref="C49">EXP(Info!$B$4+INDEX(Info!$B$4:$B$10,MATCH('Total Frequency Model'!C$3,Info!$A$4:$A$10,0))+Info!$B$10*'Total Frequency Model'!$A49)</f>
        <v>17.8963897</v>
      </c>
      <c r="D49" s="8">
        <f t="array" ref="D49">EXP(Info!$B$4+INDEX(Info!$B$4:$B$10,MATCH('Total Frequency Model'!D$3,Info!$A$4:$A$10,0))+Info!$B$10*'Total Frequency Model'!$A49)</f>
        <v>21.33581252</v>
      </c>
      <c r="E49" s="8">
        <f t="array" ref="E49">EXP(Info!$B$4+INDEX(Info!$B$4:$B$10,MATCH('Total Frequency Model'!E$3,Info!$A$4:$A$10,0))+Info!$B$10*'Total Frequency Model'!$A49)</f>
        <v>21.15061536</v>
      </c>
      <c r="F49" s="8">
        <f t="array" ref="F49">EXP(Info!$B$4+INDEX(Info!$B$4:$B$10,MATCH('Total Frequency Model'!F$3,Info!$A$4:$A$10,0))+Info!$B$10*'Total Frequency Model'!$A49)</f>
        <v>14.318981</v>
      </c>
      <c r="G49" s="8">
        <f t="array" ref="G49">EXP(Info!$B$4+INDEX(Info!$B$4:$B$10,MATCH('Total Frequency Model'!G$3,Info!$A$4:$A$10,0))+Info!$B$10*'Total Frequency Model'!$A49)</f>
        <v>11.98163427</v>
      </c>
      <c r="H49" s="8">
        <f>EXP(Info!$B$4+Info!$B$10*'Total Frequency Model'!$A49)</f>
        <v>7.131773919</v>
      </c>
      <c r="I49" s="8">
        <f t="array" ref="I49">INDEX(Emissions!$C$4:$C$19,MATCH('Total Frequency Model'!$B49,Emissions!$A$4:$A$19,0))/Emissions!C$6</f>
        <v>1.116632493</v>
      </c>
      <c r="J49" s="8">
        <f t="array" ref="J49">INDEX(Emissions!D$4:D$19,MATCH('Total Frequency Model'!$B49,Emissions!$A$4:$A$19,0))/Emissions!D$6</f>
        <v>1.200390889</v>
      </c>
      <c r="K49" s="8">
        <f t="array" ref="K49">INDEX(Emissions!E$4:E$19,MATCH('Total Frequency Model'!$B49,Emissions!$A$4:$A$19,0))/Emissions!E$6</f>
        <v>1.301819838</v>
      </c>
      <c r="L49" s="8">
        <f t="array" ref="L49">INDEX(Emissions!F$4:F$19,MATCH('Total Frequency Model'!$B49,Emissions!$A$4:$A$19,0))/Emissions!F$6</f>
        <v>1.523762732</v>
      </c>
    </row>
    <row r="50" ht="15.75" customHeight="1">
      <c r="A50" s="8">
        <v>2069.0</v>
      </c>
      <c r="B50" s="8">
        <f t="shared" si="1"/>
        <v>2060</v>
      </c>
      <c r="C50" s="8">
        <f t="array" ref="C50">EXP(Info!$B$4+INDEX(Info!$B$4:$B$10,MATCH('Total Frequency Model'!C$3,Info!$A$4:$A$10,0))+Info!$B$10*'Total Frequency Model'!$A50)</f>
        <v>18.0313336</v>
      </c>
      <c r="D50" s="8">
        <f t="array" ref="D50">EXP(Info!$B$4+INDEX(Info!$B$4:$B$10,MATCH('Total Frequency Model'!D$3,Info!$A$4:$A$10,0))+Info!$B$10*'Total Frequency Model'!$A50)</f>
        <v>21.49669065</v>
      </c>
      <c r="E50" s="8">
        <f t="array" ref="E50">EXP(Info!$B$4+INDEX(Info!$B$4:$B$10,MATCH('Total Frequency Model'!E$3,Info!$A$4:$A$10,0))+Info!$B$10*'Total Frequency Model'!$A50)</f>
        <v>21.31009704</v>
      </c>
      <c r="F50" s="8">
        <f t="array" ref="F50">EXP(Info!$B$4+INDEX(Info!$B$4:$B$10,MATCH('Total Frequency Model'!F$3,Info!$A$4:$A$10,0))+Info!$B$10*'Total Frequency Model'!$A50)</f>
        <v>14.42695021</v>
      </c>
      <c r="G50" s="8">
        <f t="array" ref="G50">EXP(Info!$B$4+INDEX(Info!$B$4:$B$10,MATCH('Total Frequency Model'!G$3,Info!$A$4:$A$10,0))+Info!$B$10*'Total Frequency Model'!$A50)</f>
        <v>12.07197922</v>
      </c>
      <c r="H50" s="8">
        <f>EXP(Info!$B$4+Info!$B$10*'Total Frequency Model'!$A50)</f>
        <v>7.185549533</v>
      </c>
      <c r="I50" s="8">
        <f t="array" ref="I50">INDEX(Emissions!$C$4:$C$19,MATCH('Total Frequency Model'!$B50,Emissions!$A$4:$A$19,0))/Emissions!C$6</f>
        <v>1.116632493</v>
      </c>
      <c r="J50" s="8">
        <f t="array" ref="J50">INDEX(Emissions!D$4:D$19,MATCH('Total Frequency Model'!$B50,Emissions!$A$4:$A$19,0))/Emissions!D$6</f>
        <v>1.200390889</v>
      </c>
      <c r="K50" s="8">
        <f t="array" ref="K50">INDEX(Emissions!E$4:E$19,MATCH('Total Frequency Model'!$B50,Emissions!$A$4:$A$19,0))/Emissions!E$6</f>
        <v>1.301819838</v>
      </c>
      <c r="L50" s="8">
        <f t="array" ref="L50">INDEX(Emissions!F$4:F$19,MATCH('Total Frequency Model'!$B50,Emissions!$A$4:$A$19,0))/Emissions!F$6</f>
        <v>1.523762732</v>
      </c>
    </row>
    <row r="51" ht="15.75" customHeight="1">
      <c r="A51" s="8">
        <v>2070.0</v>
      </c>
      <c r="B51" s="8">
        <f t="shared" si="1"/>
        <v>2070</v>
      </c>
      <c r="C51" s="8">
        <f t="array" ref="C51">EXP(Info!$B$4+INDEX(Info!$B$4:$B$10,MATCH('Total Frequency Model'!C$3,Info!$A$4:$A$10,0))+Info!$B$10*'Total Frequency Model'!$A51)</f>
        <v>18.16729501</v>
      </c>
      <c r="D51" s="8">
        <f t="array" ref="D51">EXP(Info!$B$4+INDEX(Info!$B$4:$B$10,MATCH('Total Frequency Model'!D$3,Info!$A$4:$A$10,0))+Info!$B$10*'Total Frequency Model'!$A51)</f>
        <v>21.65878184</v>
      </c>
      <c r="E51" s="8">
        <f t="array" ref="E51">EXP(Info!$B$4+INDEX(Info!$B$4:$B$10,MATCH('Total Frequency Model'!E$3,Info!$A$4:$A$10,0))+Info!$B$10*'Total Frequency Model'!$A51)</f>
        <v>21.47078127</v>
      </c>
      <c r="F51" s="8">
        <f t="array" ref="F51">EXP(Info!$B$4+INDEX(Info!$B$4:$B$10,MATCH('Total Frequency Model'!F$3,Info!$A$4:$A$10,0))+Info!$B$10*'Total Frequency Model'!$A51)</f>
        <v>14.53573354</v>
      </c>
      <c r="G51" s="8">
        <f t="array" ref="G51">EXP(Info!$B$4+INDEX(Info!$B$4:$B$10,MATCH('Total Frequency Model'!G$3,Info!$A$4:$A$10,0))+Info!$B$10*'Total Frequency Model'!$A51)</f>
        <v>12.16300539</v>
      </c>
      <c r="H51" s="8">
        <f>EXP(Info!$B$4+Info!$B$10*'Total Frequency Model'!$A51)</f>
        <v>7.239730631</v>
      </c>
      <c r="I51" s="8">
        <f t="array" ref="I51">INDEX(Emissions!$C$4:$C$19,MATCH('Total Frequency Model'!$B51,Emissions!$A$4:$A$19,0))/Emissions!C$6</f>
        <v>1.111180798</v>
      </c>
      <c r="J51" s="8">
        <f t="array" ref="J51">INDEX(Emissions!D$4:D$19,MATCH('Total Frequency Model'!$B51,Emissions!$A$4:$A$19,0))/Emissions!D$6</f>
        <v>1.216774443</v>
      </c>
      <c r="K51" s="8">
        <f t="array" ref="K51">INDEX(Emissions!E$4:E$19,MATCH('Total Frequency Model'!$B51,Emissions!$A$4:$A$19,0))/Emissions!E$6</f>
        <v>1.375068933</v>
      </c>
      <c r="L51" s="8">
        <f t="array" ref="L51">INDEX(Emissions!F$4:F$19,MATCH('Total Frequency Model'!$B51,Emissions!$A$4:$A$19,0))/Emissions!F$6</f>
        <v>1.749622528</v>
      </c>
    </row>
    <row r="52" ht="15.75" customHeight="1">
      <c r="A52" s="8">
        <v>2071.0</v>
      </c>
      <c r="B52" s="8">
        <f t="shared" si="1"/>
        <v>2070</v>
      </c>
      <c r="C52" s="8">
        <f t="array" ref="C52">EXP(Info!$B$4+INDEX(Info!$B$4:$B$10,MATCH('Total Frequency Model'!C$3,Info!$A$4:$A$10,0))+Info!$B$10*'Total Frequency Model'!$A52)</f>
        <v>18.30428161</v>
      </c>
      <c r="D52" s="8">
        <f t="array" ref="D52">EXP(Info!$B$4+INDEX(Info!$B$4:$B$10,MATCH('Total Frequency Model'!D$3,Info!$A$4:$A$10,0))+Info!$B$10*'Total Frequency Model'!$A52)</f>
        <v>21.82209525</v>
      </c>
      <c r="E52" s="8">
        <f t="array" ref="E52">EXP(Info!$B$4+INDEX(Info!$B$4:$B$10,MATCH('Total Frequency Model'!E$3,Info!$A$4:$A$10,0))+Info!$B$10*'Total Frequency Model'!$A52)</f>
        <v>21.6326771</v>
      </c>
      <c r="F52" s="8">
        <f t="array" ref="F52">EXP(Info!$B$4+INDEX(Info!$B$4:$B$10,MATCH('Total Frequency Model'!F$3,Info!$A$4:$A$10,0))+Info!$B$10*'Total Frequency Model'!$A52)</f>
        <v>14.64533713</v>
      </c>
      <c r="G52" s="8">
        <f t="array" ref="G52">EXP(Info!$B$4+INDEX(Info!$B$4:$B$10,MATCH('Total Frequency Model'!G$3,Info!$A$4:$A$10,0))+Info!$B$10*'Total Frequency Model'!$A52)</f>
        <v>12.25471793</v>
      </c>
      <c r="H52" s="8">
        <f>EXP(Info!$B$4+Info!$B$10*'Total Frequency Model'!$A52)</f>
        <v>7.294320269</v>
      </c>
      <c r="I52" s="8">
        <f t="array" ref="I52">INDEX(Emissions!$C$4:$C$19,MATCH('Total Frequency Model'!$B52,Emissions!$A$4:$A$19,0))/Emissions!C$6</f>
        <v>1.111180798</v>
      </c>
      <c r="J52" s="8">
        <f t="array" ref="J52">INDEX(Emissions!D$4:D$19,MATCH('Total Frequency Model'!$B52,Emissions!$A$4:$A$19,0))/Emissions!D$6</f>
        <v>1.216774443</v>
      </c>
      <c r="K52" s="8">
        <f t="array" ref="K52">INDEX(Emissions!E$4:E$19,MATCH('Total Frequency Model'!$B52,Emissions!$A$4:$A$19,0))/Emissions!E$6</f>
        <v>1.375068933</v>
      </c>
      <c r="L52" s="8">
        <f t="array" ref="L52">INDEX(Emissions!F$4:F$19,MATCH('Total Frequency Model'!$B52,Emissions!$A$4:$A$19,0))/Emissions!F$6</f>
        <v>1.749622528</v>
      </c>
    </row>
    <row r="53" ht="15.75" customHeight="1">
      <c r="A53" s="8">
        <v>2072.0</v>
      </c>
      <c r="B53" s="8">
        <f t="shared" si="1"/>
        <v>2070</v>
      </c>
      <c r="C53" s="8">
        <f t="array" ref="C53">EXP(Info!$B$4+INDEX(Info!$B$4:$B$10,MATCH('Total Frequency Model'!C$3,Info!$A$4:$A$10,0))+Info!$B$10*'Total Frequency Model'!$A53)</f>
        <v>18.44230112</v>
      </c>
      <c r="D53" s="8">
        <f t="array" ref="D53">EXP(Info!$B$4+INDEX(Info!$B$4:$B$10,MATCH('Total Frequency Model'!D$3,Info!$A$4:$A$10,0))+Info!$B$10*'Total Frequency Model'!$A53)</f>
        <v>21.98664008</v>
      </c>
      <c r="E53" s="8">
        <f t="array" ref="E53">EXP(Info!$B$4+INDEX(Info!$B$4:$B$10,MATCH('Total Frequency Model'!E$3,Info!$A$4:$A$10,0))+Info!$B$10*'Total Frequency Model'!$A53)</f>
        <v>21.79579366</v>
      </c>
      <c r="F53" s="8">
        <f t="array" ref="F53">EXP(Info!$B$4+INDEX(Info!$B$4:$B$10,MATCH('Total Frequency Model'!F$3,Info!$A$4:$A$10,0))+Info!$B$10*'Total Frequency Model'!$A53)</f>
        <v>14.75576716</v>
      </c>
      <c r="G53" s="8">
        <f t="array" ref="G53">EXP(Info!$B$4+INDEX(Info!$B$4:$B$10,MATCH('Total Frequency Model'!G$3,Info!$A$4:$A$10,0))+Info!$B$10*'Total Frequency Model'!$A53)</f>
        <v>12.34712201</v>
      </c>
      <c r="H53" s="8">
        <f>EXP(Info!$B$4+Info!$B$10*'Total Frequency Model'!$A53)</f>
        <v>7.349321529</v>
      </c>
      <c r="I53" s="8">
        <f t="array" ref="I53">INDEX(Emissions!$C$4:$C$19,MATCH('Total Frequency Model'!$B53,Emissions!$A$4:$A$19,0))/Emissions!C$6</f>
        <v>1.111180798</v>
      </c>
      <c r="J53" s="8">
        <f t="array" ref="J53">INDEX(Emissions!D$4:D$19,MATCH('Total Frequency Model'!$B53,Emissions!$A$4:$A$19,0))/Emissions!D$6</f>
        <v>1.216774443</v>
      </c>
      <c r="K53" s="8">
        <f t="array" ref="K53">INDEX(Emissions!E$4:E$19,MATCH('Total Frequency Model'!$B53,Emissions!$A$4:$A$19,0))/Emissions!E$6</f>
        <v>1.375068933</v>
      </c>
      <c r="L53" s="8">
        <f t="array" ref="L53">INDEX(Emissions!F$4:F$19,MATCH('Total Frequency Model'!$B53,Emissions!$A$4:$A$19,0))/Emissions!F$6</f>
        <v>1.749622528</v>
      </c>
    </row>
    <row r="54" ht="15.75" customHeight="1">
      <c r="A54" s="8">
        <v>2073.0</v>
      </c>
      <c r="B54" s="8">
        <f t="shared" si="1"/>
        <v>2070</v>
      </c>
      <c r="C54" s="8">
        <f t="array" ref="C54">EXP(Info!$B$4+INDEX(Info!$B$4:$B$10,MATCH('Total Frequency Model'!C$3,Info!$A$4:$A$10,0))+Info!$B$10*'Total Frequency Model'!$A54)</f>
        <v>18.58136134</v>
      </c>
      <c r="D54" s="8">
        <f t="array" ref="D54">EXP(Info!$B$4+INDEX(Info!$B$4:$B$10,MATCH('Total Frequency Model'!D$3,Info!$A$4:$A$10,0))+Info!$B$10*'Total Frequency Model'!$A54)</f>
        <v>22.15242564</v>
      </c>
      <c r="E54" s="8">
        <f t="array" ref="E54">EXP(Info!$B$4+INDEX(Info!$B$4:$B$10,MATCH('Total Frequency Model'!E$3,Info!$A$4:$A$10,0))+Info!$B$10*'Total Frequency Model'!$A54)</f>
        <v>21.96014018</v>
      </c>
      <c r="F54" s="8">
        <f t="array" ref="F54">EXP(Info!$B$4+INDEX(Info!$B$4:$B$10,MATCH('Total Frequency Model'!F$3,Info!$A$4:$A$10,0))+Info!$B$10*'Total Frequency Model'!$A54)</f>
        <v>14.86702986</v>
      </c>
      <c r="G54" s="8">
        <f t="array" ref="G54">EXP(Info!$B$4+INDEX(Info!$B$4:$B$10,MATCH('Total Frequency Model'!G$3,Info!$A$4:$A$10,0))+Info!$B$10*'Total Frequency Model'!$A54)</f>
        <v>12.44022284</v>
      </c>
      <c r="H54" s="8">
        <f>EXP(Info!$B$4+Info!$B$10*'Total Frequency Model'!$A54)</f>
        <v>7.404737514</v>
      </c>
      <c r="I54" s="8">
        <f t="array" ref="I54">INDEX(Emissions!$C$4:$C$19,MATCH('Total Frequency Model'!$B54,Emissions!$A$4:$A$19,0))/Emissions!C$6</f>
        <v>1.111180798</v>
      </c>
      <c r="J54" s="8">
        <f t="array" ref="J54">INDEX(Emissions!D$4:D$19,MATCH('Total Frequency Model'!$B54,Emissions!$A$4:$A$19,0))/Emissions!D$6</f>
        <v>1.216774443</v>
      </c>
      <c r="K54" s="8">
        <f t="array" ref="K54">INDEX(Emissions!E$4:E$19,MATCH('Total Frequency Model'!$B54,Emissions!$A$4:$A$19,0))/Emissions!E$6</f>
        <v>1.375068933</v>
      </c>
      <c r="L54" s="8">
        <f t="array" ref="L54">INDEX(Emissions!F$4:F$19,MATCH('Total Frequency Model'!$B54,Emissions!$A$4:$A$19,0))/Emissions!F$6</f>
        <v>1.749622528</v>
      </c>
    </row>
    <row r="55" ht="15.75" customHeight="1">
      <c r="A55" s="8">
        <v>2074.0</v>
      </c>
      <c r="B55" s="8">
        <f t="shared" si="1"/>
        <v>2070</v>
      </c>
      <c r="C55" s="8">
        <f t="array" ref="C55">EXP(Info!$B$4+INDEX(Info!$B$4:$B$10,MATCH('Total Frequency Model'!C$3,Info!$A$4:$A$10,0))+Info!$B$10*'Total Frequency Model'!$A55)</f>
        <v>18.72147012</v>
      </c>
      <c r="D55" s="8">
        <f t="array" ref="D55">EXP(Info!$B$4+INDEX(Info!$B$4:$B$10,MATCH('Total Frequency Model'!D$3,Info!$A$4:$A$10,0))+Info!$B$10*'Total Frequency Model'!$A55)</f>
        <v>22.31946126</v>
      </c>
      <c r="E55" s="8">
        <f t="array" ref="E55">EXP(Info!$B$4+INDEX(Info!$B$4:$B$10,MATCH('Total Frequency Model'!E$3,Info!$A$4:$A$10,0))+Info!$B$10*'Total Frequency Model'!$A55)</f>
        <v>22.12572591</v>
      </c>
      <c r="F55" s="8">
        <f t="array" ref="F55">EXP(Info!$B$4+INDEX(Info!$B$4:$B$10,MATCH('Total Frequency Model'!F$3,Info!$A$4:$A$10,0))+Info!$B$10*'Total Frequency Model'!$A55)</f>
        <v>14.97913151</v>
      </c>
      <c r="G55" s="8">
        <f t="array" ref="G55">EXP(Info!$B$4+INDEX(Info!$B$4:$B$10,MATCH('Total Frequency Model'!G$3,Info!$A$4:$A$10,0))+Info!$B$10*'Total Frequency Model'!$A55)</f>
        <v>12.53402567</v>
      </c>
      <c r="H55" s="8">
        <f>EXP(Info!$B$4+Info!$B$10*'Total Frequency Model'!$A55)</f>
        <v>7.460571352</v>
      </c>
      <c r="I55" s="8">
        <f t="array" ref="I55">INDEX(Emissions!$C$4:$C$19,MATCH('Total Frequency Model'!$B55,Emissions!$A$4:$A$19,0))/Emissions!C$6</f>
        <v>1.111180798</v>
      </c>
      <c r="J55" s="8">
        <f t="array" ref="J55">INDEX(Emissions!D$4:D$19,MATCH('Total Frequency Model'!$B55,Emissions!$A$4:$A$19,0))/Emissions!D$6</f>
        <v>1.216774443</v>
      </c>
      <c r="K55" s="8">
        <f t="array" ref="K55">INDEX(Emissions!E$4:E$19,MATCH('Total Frequency Model'!$B55,Emissions!$A$4:$A$19,0))/Emissions!E$6</f>
        <v>1.375068933</v>
      </c>
      <c r="L55" s="8">
        <f t="array" ref="L55">INDEX(Emissions!F$4:F$19,MATCH('Total Frequency Model'!$B55,Emissions!$A$4:$A$19,0))/Emissions!F$6</f>
        <v>1.749622528</v>
      </c>
    </row>
    <row r="56" ht="15.75" customHeight="1">
      <c r="A56" s="8">
        <v>2075.0</v>
      </c>
      <c r="B56" s="8">
        <f t="shared" si="1"/>
        <v>2070</v>
      </c>
      <c r="C56" s="8">
        <f t="array" ref="C56">EXP(Info!$B$4+INDEX(Info!$B$4:$B$10,MATCH('Total Frequency Model'!C$3,Info!$A$4:$A$10,0))+Info!$B$10*'Total Frequency Model'!$A56)</f>
        <v>18.86263536</v>
      </c>
      <c r="D56" s="8">
        <f t="array" ref="D56">EXP(Info!$B$4+INDEX(Info!$B$4:$B$10,MATCH('Total Frequency Model'!D$3,Info!$A$4:$A$10,0))+Info!$B$10*'Total Frequency Model'!$A56)</f>
        <v>22.48775638</v>
      </c>
      <c r="E56" s="8">
        <f t="array" ref="E56">EXP(Info!$B$4+INDEX(Info!$B$4:$B$10,MATCH('Total Frequency Model'!E$3,Info!$A$4:$A$10,0))+Info!$B$10*'Total Frequency Model'!$A56)</f>
        <v>22.29256021</v>
      </c>
      <c r="F56" s="8">
        <f t="array" ref="F56">EXP(Info!$B$4+INDEX(Info!$B$4:$B$10,MATCH('Total Frequency Model'!F$3,Info!$A$4:$A$10,0))+Info!$B$10*'Total Frequency Model'!$A56)</f>
        <v>15.09207845</v>
      </c>
      <c r="G56" s="8">
        <f t="array" ref="G56">EXP(Info!$B$4+INDEX(Info!$B$4:$B$10,MATCH('Total Frequency Model'!G$3,Info!$A$4:$A$10,0))+Info!$B$10*'Total Frequency Model'!$A56)</f>
        <v>12.62853581</v>
      </c>
      <c r="H56" s="8">
        <f>EXP(Info!$B$4+Info!$B$10*'Total Frequency Model'!$A56)</f>
        <v>7.516826192</v>
      </c>
      <c r="I56" s="8">
        <f t="array" ref="I56">INDEX(Emissions!$C$4:$C$19,MATCH('Total Frequency Model'!$B56,Emissions!$A$4:$A$19,0))/Emissions!C$6</f>
        <v>1.111180798</v>
      </c>
      <c r="J56" s="8">
        <f t="array" ref="J56">INDEX(Emissions!D$4:D$19,MATCH('Total Frequency Model'!$B56,Emissions!$A$4:$A$19,0))/Emissions!D$6</f>
        <v>1.216774443</v>
      </c>
      <c r="K56" s="8">
        <f t="array" ref="K56">INDEX(Emissions!E$4:E$19,MATCH('Total Frequency Model'!$B56,Emissions!$A$4:$A$19,0))/Emissions!E$6</f>
        <v>1.375068933</v>
      </c>
      <c r="L56" s="8">
        <f t="array" ref="L56">INDEX(Emissions!F$4:F$19,MATCH('Total Frequency Model'!$B56,Emissions!$A$4:$A$19,0))/Emissions!F$6</f>
        <v>1.749622528</v>
      </c>
    </row>
    <row r="57" ht="15.75" customHeight="1">
      <c r="A57" s="8">
        <v>2076.0</v>
      </c>
      <c r="B57" s="8">
        <f t="shared" si="1"/>
        <v>2070</v>
      </c>
      <c r="C57" s="8">
        <f t="array" ref="C57">EXP(Info!$B$4+INDEX(Info!$B$4:$B$10,MATCH('Total Frequency Model'!C$3,Info!$A$4:$A$10,0))+Info!$B$10*'Total Frequency Model'!$A57)</f>
        <v>19.00486502</v>
      </c>
      <c r="D57" s="8">
        <f t="array" ref="D57">EXP(Info!$B$4+INDEX(Info!$B$4:$B$10,MATCH('Total Frequency Model'!D$3,Info!$A$4:$A$10,0))+Info!$B$10*'Total Frequency Model'!$A57)</f>
        <v>22.65732049</v>
      </c>
      <c r="E57" s="8">
        <f t="array" ref="E57">EXP(Info!$B$4+INDEX(Info!$B$4:$B$10,MATCH('Total Frequency Model'!E$3,Info!$A$4:$A$10,0))+Info!$B$10*'Total Frequency Model'!$A57)</f>
        <v>22.46065249</v>
      </c>
      <c r="F57" s="8">
        <f t="array" ref="F57">EXP(Info!$B$4+INDEX(Info!$B$4:$B$10,MATCH('Total Frequency Model'!F$3,Info!$A$4:$A$10,0))+Info!$B$10*'Total Frequency Model'!$A57)</f>
        <v>15.20587703</v>
      </c>
      <c r="G57" s="8">
        <f t="array" ref="G57">EXP(Info!$B$4+INDEX(Info!$B$4:$B$10,MATCH('Total Frequency Model'!G$3,Info!$A$4:$A$10,0))+Info!$B$10*'Total Frequency Model'!$A57)</f>
        <v>12.72375858</v>
      </c>
      <c r="H57" s="8">
        <f>EXP(Info!$B$4+Info!$B$10*'Total Frequency Model'!$A57)</f>
        <v>7.573505211</v>
      </c>
      <c r="I57" s="8">
        <f t="array" ref="I57">INDEX(Emissions!$C$4:$C$19,MATCH('Total Frequency Model'!$B57,Emissions!$A$4:$A$19,0))/Emissions!C$6</f>
        <v>1.111180798</v>
      </c>
      <c r="J57" s="8">
        <f t="array" ref="J57">INDEX(Emissions!D$4:D$19,MATCH('Total Frequency Model'!$B57,Emissions!$A$4:$A$19,0))/Emissions!D$6</f>
        <v>1.216774443</v>
      </c>
      <c r="K57" s="8">
        <f t="array" ref="K57">INDEX(Emissions!E$4:E$19,MATCH('Total Frequency Model'!$B57,Emissions!$A$4:$A$19,0))/Emissions!E$6</f>
        <v>1.375068933</v>
      </c>
      <c r="L57" s="8">
        <f t="array" ref="L57">INDEX(Emissions!F$4:F$19,MATCH('Total Frequency Model'!$B57,Emissions!$A$4:$A$19,0))/Emissions!F$6</f>
        <v>1.749622528</v>
      </c>
    </row>
    <row r="58" ht="15.75" customHeight="1">
      <c r="A58" s="8">
        <v>2077.0</v>
      </c>
      <c r="B58" s="8">
        <f t="shared" si="1"/>
        <v>2070</v>
      </c>
      <c r="C58" s="8">
        <f t="array" ref="C58">EXP(Info!$B$4+INDEX(Info!$B$4:$B$10,MATCH('Total Frequency Model'!C$3,Info!$A$4:$A$10,0))+Info!$B$10*'Total Frequency Model'!$A58)</f>
        <v>19.14816713</v>
      </c>
      <c r="D58" s="8">
        <f t="array" ref="D58">EXP(Info!$B$4+INDEX(Info!$B$4:$B$10,MATCH('Total Frequency Model'!D$3,Info!$A$4:$A$10,0))+Info!$B$10*'Total Frequency Model'!$A58)</f>
        <v>22.82816316</v>
      </c>
      <c r="E58" s="8">
        <f t="array" ref="E58">EXP(Info!$B$4+INDEX(Info!$B$4:$B$10,MATCH('Total Frequency Model'!E$3,Info!$A$4:$A$10,0))+Info!$B$10*'Total Frequency Model'!$A58)</f>
        <v>22.63001223</v>
      </c>
      <c r="F58" s="8">
        <f t="array" ref="F58">EXP(Info!$B$4+INDEX(Info!$B$4:$B$10,MATCH('Total Frequency Model'!F$3,Info!$A$4:$A$10,0))+Info!$B$10*'Total Frequency Model'!$A58)</f>
        <v>15.32053369</v>
      </c>
      <c r="G58" s="8">
        <f t="array" ref="G58">EXP(Info!$B$4+INDEX(Info!$B$4:$B$10,MATCH('Total Frequency Model'!G$3,Info!$A$4:$A$10,0))+Info!$B$10*'Total Frequency Model'!$A58)</f>
        <v>12.81969936</v>
      </c>
      <c r="H58" s="8">
        <f>EXP(Info!$B$4+Info!$B$10*'Total Frequency Model'!$A58)</f>
        <v>7.630611605</v>
      </c>
      <c r="I58" s="8">
        <f t="array" ref="I58">INDEX(Emissions!$C$4:$C$19,MATCH('Total Frequency Model'!$B58,Emissions!$A$4:$A$19,0))/Emissions!C$6</f>
        <v>1.111180798</v>
      </c>
      <c r="J58" s="8">
        <f t="array" ref="J58">INDEX(Emissions!D$4:D$19,MATCH('Total Frequency Model'!$B58,Emissions!$A$4:$A$19,0))/Emissions!D$6</f>
        <v>1.216774443</v>
      </c>
      <c r="K58" s="8">
        <f t="array" ref="K58">INDEX(Emissions!E$4:E$19,MATCH('Total Frequency Model'!$B58,Emissions!$A$4:$A$19,0))/Emissions!E$6</f>
        <v>1.375068933</v>
      </c>
      <c r="L58" s="8">
        <f t="array" ref="L58">INDEX(Emissions!F$4:F$19,MATCH('Total Frequency Model'!$B58,Emissions!$A$4:$A$19,0))/Emissions!F$6</f>
        <v>1.749622528</v>
      </c>
    </row>
    <row r="59" ht="15.75" customHeight="1">
      <c r="A59" s="8">
        <v>2078.0</v>
      </c>
      <c r="B59" s="8">
        <f t="shared" si="1"/>
        <v>2070</v>
      </c>
      <c r="C59" s="8">
        <f t="array" ref="C59">EXP(Info!$B$4+INDEX(Info!$B$4:$B$10,MATCH('Total Frequency Model'!C$3,Info!$A$4:$A$10,0))+Info!$B$10*'Total Frequency Model'!$A59)</f>
        <v>19.29254979</v>
      </c>
      <c r="D59" s="8">
        <f t="array" ref="D59">EXP(Info!$B$4+INDEX(Info!$B$4:$B$10,MATCH('Total Frequency Model'!D$3,Info!$A$4:$A$10,0))+Info!$B$10*'Total Frequency Model'!$A59)</f>
        <v>23.00029404</v>
      </c>
      <c r="E59" s="8">
        <f t="array" ref="E59">EXP(Info!$B$4+INDEX(Info!$B$4:$B$10,MATCH('Total Frequency Model'!E$3,Info!$A$4:$A$10,0))+Info!$B$10*'Total Frequency Model'!$A59)</f>
        <v>22.80064899</v>
      </c>
      <c r="F59" s="8">
        <f t="array" ref="F59">EXP(Info!$B$4+INDEX(Info!$B$4:$B$10,MATCH('Total Frequency Model'!F$3,Info!$A$4:$A$10,0))+Info!$B$10*'Total Frequency Model'!$A59)</f>
        <v>15.4360549</v>
      </c>
      <c r="G59" s="8">
        <f t="array" ref="G59">EXP(Info!$B$4+INDEX(Info!$B$4:$B$10,MATCH('Total Frequency Model'!G$3,Info!$A$4:$A$10,0))+Info!$B$10*'Total Frequency Model'!$A59)</f>
        <v>12.91636355</v>
      </c>
      <c r="H59" s="8">
        <f>EXP(Info!$B$4+Info!$B$10*'Total Frequency Model'!$A59)</f>
        <v>7.688148598</v>
      </c>
      <c r="I59" s="8">
        <f t="array" ref="I59">INDEX(Emissions!$C$4:$C$19,MATCH('Total Frequency Model'!$B59,Emissions!$A$4:$A$19,0))/Emissions!C$6</f>
        <v>1.111180798</v>
      </c>
      <c r="J59" s="8">
        <f t="array" ref="J59">INDEX(Emissions!D$4:D$19,MATCH('Total Frequency Model'!$B59,Emissions!$A$4:$A$19,0))/Emissions!D$6</f>
        <v>1.216774443</v>
      </c>
      <c r="K59" s="8">
        <f t="array" ref="K59">INDEX(Emissions!E$4:E$19,MATCH('Total Frequency Model'!$B59,Emissions!$A$4:$A$19,0))/Emissions!E$6</f>
        <v>1.375068933</v>
      </c>
      <c r="L59" s="8">
        <f t="array" ref="L59">INDEX(Emissions!F$4:F$19,MATCH('Total Frequency Model'!$B59,Emissions!$A$4:$A$19,0))/Emissions!F$6</f>
        <v>1.749622528</v>
      </c>
    </row>
    <row r="60" ht="15.75" customHeight="1">
      <c r="A60" s="8">
        <v>2079.0</v>
      </c>
      <c r="B60" s="8">
        <f t="shared" si="1"/>
        <v>2070</v>
      </c>
      <c r="C60" s="8">
        <f t="array" ref="C60">EXP(Info!$B$4+INDEX(Info!$B$4:$B$10,MATCH('Total Frequency Model'!C$3,Info!$A$4:$A$10,0))+Info!$B$10*'Total Frequency Model'!$A60)</f>
        <v>19.43802113</v>
      </c>
      <c r="D60" s="8">
        <f t="array" ref="D60">EXP(Info!$B$4+INDEX(Info!$B$4:$B$10,MATCH('Total Frequency Model'!D$3,Info!$A$4:$A$10,0))+Info!$B$10*'Total Frequency Model'!$A60)</f>
        <v>23.17372283</v>
      </c>
      <c r="E60" s="8">
        <f t="array" ref="E60">EXP(Info!$B$4+INDEX(Info!$B$4:$B$10,MATCH('Total Frequency Model'!E$3,Info!$A$4:$A$10,0))+Info!$B$10*'Total Frequency Model'!$A60)</f>
        <v>22.9725724</v>
      </c>
      <c r="F60" s="8">
        <f t="array" ref="F60">EXP(Info!$B$4+INDEX(Info!$B$4:$B$10,MATCH('Total Frequency Model'!F$3,Info!$A$4:$A$10,0))+Info!$B$10*'Total Frequency Model'!$A60)</f>
        <v>15.55244716</v>
      </c>
      <c r="G60" s="8">
        <f t="array" ref="G60">EXP(Info!$B$4+INDEX(Info!$B$4:$B$10,MATCH('Total Frequency Model'!G$3,Info!$A$4:$A$10,0))+Info!$B$10*'Total Frequency Model'!$A60)</f>
        <v>13.01375663</v>
      </c>
      <c r="H60" s="8">
        <f>EXP(Info!$B$4+Info!$B$10*'Total Frequency Model'!$A60)</f>
        <v>7.746119436</v>
      </c>
      <c r="I60" s="8">
        <f t="array" ref="I60">INDEX(Emissions!$C$4:$C$19,MATCH('Total Frequency Model'!$B60,Emissions!$A$4:$A$19,0))/Emissions!C$6</f>
        <v>1.111180798</v>
      </c>
      <c r="J60" s="8">
        <f t="array" ref="J60">INDEX(Emissions!D$4:D$19,MATCH('Total Frequency Model'!$B60,Emissions!$A$4:$A$19,0))/Emissions!D$6</f>
        <v>1.216774443</v>
      </c>
      <c r="K60" s="8">
        <f t="array" ref="K60">INDEX(Emissions!E$4:E$19,MATCH('Total Frequency Model'!$B60,Emissions!$A$4:$A$19,0))/Emissions!E$6</f>
        <v>1.375068933</v>
      </c>
      <c r="L60" s="8">
        <f t="array" ref="L60">INDEX(Emissions!F$4:F$19,MATCH('Total Frequency Model'!$B60,Emissions!$A$4:$A$19,0))/Emissions!F$6</f>
        <v>1.749622528</v>
      </c>
    </row>
    <row r="61" ht="15.75" customHeight="1">
      <c r="A61" s="8">
        <v>2080.0</v>
      </c>
      <c r="B61" s="8">
        <f t="shared" si="1"/>
        <v>2080</v>
      </c>
      <c r="C61" s="8">
        <f t="array" ref="C61">EXP(Info!$B$4+INDEX(Info!$B$4:$B$10,MATCH('Total Frequency Model'!C$3,Info!$A$4:$A$10,0))+Info!$B$10*'Total Frequency Model'!$A61)</f>
        <v>19.58458936</v>
      </c>
      <c r="D61" s="8">
        <f t="array" ref="D61">EXP(Info!$B$4+INDEX(Info!$B$4:$B$10,MATCH('Total Frequency Model'!D$3,Info!$A$4:$A$10,0))+Info!$B$10*'Total Frequency Model'!$A61)</f>
        <v>23.34845932</v>
      </c>
      <c r="E61" s="8">
        <f t="array" ref="E61">EXP(Info!$B$4+INDEX(Info!$B$4:$B$10,MATCH('Total Frequency Model'!E$3,Info!$A$4:$A$10,0))+Info!$B$10*'Total Frequency Model'!$A61)</f>
        <v>23.14579216</v>
      </c>
      <c r="F61" s="8">
        <f t="array" ref="F61">EXP(Info!$B$4+INDEX(Info!$B$4:$B$10,MATCH('Total Frequency Model'!F$3,Info!$A$4:$A$10,0))+Info!$B$10*'Total Frequency Model'!$A61)</f>
        <v>15.66971706</v>
      </c>
      <c r="G61" s="8">
        <f t="array" ref="G61">EXP(Info!$B$4+INDEX(Info!$B$4:$B$10,MATCH('Total Frequency Model'!G$3,Info!$A$4:$A$10,0))+Info!$B$10*'Total Frequency Model'!$A61)</f>
        <v>13.11188407</v>
      </c>
      <c r="H61" s="8">
        <f>EXP(Info!$B$4+Info!$B$10*'Total Frequency Model'!$A61)</f>
        <v>7.804527391</v>
      </c>
      <c r="I61" s="8">
        <f t="array" ref="I61">INDEX(Emissions!$C$4:$C$19,MATCH('Total Frequency Model'!$B61,Emissions!$A$4:$A$19,0))/Emissions!C$6</f>
        <v>1.094825715</v>
      </c>
      <c r="J61" s="8">
        <f t="array" ref="J61">INDEX(Emissions!D$4:D$19,MATCH('Total Frequency Model'!$B61,Emissions!$A$4:$A$19,0))/Emissions!D$6</f>
        <v>1.21798089</v>
      </c>
      <c r="K61" s="8">
        <f t="array" ref="K61">INDEX(Emissions!E$4:E$19,MATCH('Total Frequency Model'!$B61,Emissions!$A$4:$A$19,0))/Emissions!E$6</f>
        <v>1.438463567</v>
      </c>
      <c r="L61" s="8">
        <f t="array" ref="L61">INDEX(Emissions!F$4:F$19,MATCH('Total Frequency Model'!$B61,Emissions!$A$4:$A$19,0))/Emissions!F$6</f>
        <v>2.016824446</v>
      </c>
    </row>
    <row r="62" ht="15.75" customHeight="1">
      <c r="A62" s="8">
        <v>2081.0</v>
      </c>
      <c r="B62" s="8">
        <f t="shared" si="1"/>
        <v>2080</v>
      </c>
      <c r="C62" s="8">
        <f t="array" ref="C62">EXP(Info!$B$4+INDEX(Info!$B$4:$B$10,MATCH('Total Frequency Model'!C$3,Info!$A$4:$A$10,0))+Info!$B$10*'Total Frequency Model'!$A62)</f>
        <v>19.73226277</v>
      </c>
      <c r="D62" s="8">
        <f t="array" ref="D62">EXP(Info!$B$4+INDEX(Info!$B$4:$B$10,MATCH('Total Frequency Model'!D$3,Info!$A$4:$A$10,0))+Info!$B$10*'Total Frequency Model'!$A62)</f>
        <v>23.52451338</v>
      </c>
      <c r="E62" s="8">
        <f t="array" ref="E62">EXP(Info!$B$4+INDEX(Info!$B$4:$B$10,MATCH('Total Frequency Model'!E$3,Info!$A$4:$A$10,0))+Info!$B$10*'Total Frequency Model'!$A62)</f>
        <v>23.32031805</v>
      </c>
      <c r="F62" s="8">
        <f t="array" ref="F62">EXP(Info!$B$4+INDEX(Info!$B$4:$B$10,MATCH('Total Frequency Model'!F$3,Info!$A$4:$A$10,0))+Info!$B$10*'Total Frequency Model'!$A62)</f>
        <v>15.78787121</v>
      </c>
      <c r="G62" s="8">
        <f t="array" ref="G62">EXP(Info!$B$4+INDEX(Info!$B$4:$B$10,MATCH('Total Frequency Model'!G$3,Info!$A$4:$A$10,0))+Info!$B$10*'Total Frequency Model'!$A62)</f>
        <v>13.21075143</v>
      </c>
      <c r="H62" s="8">
        <f>EXP(Info!$B$4+Info!$B$10*'Total Frequency Model'!$A62)</f>
        <v>7.863375758</v>
      </c>
      <c r="I62" s="8">
        <f t="array" ref="I62">INDEX(Emissions!$C$4:$C$19,MATCH('Total Frequency Model'!$B62,Emissions!$A$4:$A$19,0))/Emissions!C$6</f>
        <v>1.094825715</v>
      </c>
      <c r="J62" s="8">
        <f t="array" ref="J62">INDEX(Emissions!D$4:D$19,MATCH('Total Frequency Model'!$B62,Emissions!$A$4:$A$19,0))/Emissions!D$6</f>
        <v>1.21798089</v>
      </c>
      <c r="K62" s="8">
        <f t="array" ref="K62">INDEX(Emissions!E$4:E$19,MATCH('Total Frequency Model'!$B62,Emissions!$A$4:$A$19,0))/Emissions!E$6</f>
        <v>1.438463567</v>
      </c>
      <c r="L62" s="8">
        <f t="array" ref="L62">INDEX(Emissions!F$4:F$19,MATCH('Total Frequency Model'!$B62,Emissions!$A$4:$A$19,0))/Emissions!F$6</f>
        <v>2.016824446</v>
      </c>
    </row>
    <row r="63" ht="15.75" customHeight="1">
      <c r="A63" s="8">
        <v>2082.0</v>
      </c>
      <c r="B63" s="8">
        <f t="shared" si="1"/>
        <v>2080</v>
      </c>
      <c r="C63" s="8">
        <f t="array" ref="C63">EXP(Info!$B$4+INDEX(Info!$B$4:$B$10,MATCH('Total Frequency Model'!C$3,Info!$A$4:$A$10,0))+Info!$B$10*'Total Frequency Model'!$A63)</f>
        <v>19.88104967</v>
      </c>
      <c r="D63" s="8">
        <f t="array" ref="D63">EXP(Info!$B$4+INDEX(Info!$B$4:$B$10,MATCH('Total Frequency Model'!D$3,Info!$A$4:$A$10,0))+Info!$B$10*'Total Frequency Model'!$A63)</f>
        <v>23.70189493</v>
      </c>
      <c r="E63" s="8">
        <f t="array" ref="E63">EXP(Info!$B$4+INDEX(Info!$B$4:$B$10,MATCH('Total Frequency Model'!E$3,Info!$A$4:$A$10,0))+Info!$B$10*'Total Frequency Model'!$A63)</f>
        <v>23.49615992</v>
      </c>
      <c r="F63" s="8">
        <f t="array" ref="F63">EXP(Info!$B$4+INDEX(Info!$B$4:$B$10,MATCH('Total Frequency Model'!F$3,Info!$A$4:$A$10,0))+Info!$B$10*'Total Frequency Model'!$A63)</f>
        <v>15.90691627</v>
      </c>
      <c r="G63" s="8">
        <f t="array" ref="G63">EXP(Info!$B$4+INDEX(Info!$B$4:$B$10,MATCH('Total Frequency Model'!G$3,Info!$A$4:$A$10,0))+Info!$B$10*'Total Frequency Model'!$A63)</f>
        <v>13.31036427</v>
      </c>
      <c r="H63" s="8">
        <f>EXP(Info!$B$4+Info!$B$10*'Total Frequency Model'!$A63)</f>
        <v>7.922667859</v>
      </c>
      <c r="I63" s="8">
        <f t="array" ref="I63">INDEX(Emissions!$C$4:$C$19,MATCH('Total Frequency Model'!$B63,Emissions!$A$4:$A$19,0))/Emissions!C$6</f>
        <v>1.094825715</v>
      </c>
      <c r="J63" s="8">
        <f t="array" ref="J63">INDEX(Emissions!D$4:D$19,MATCH('Total Frequency Model'!$B63,Emissions!$A$4:$A$19,0))/Emissions!D$6</f>
        <v>1.21798089</v>
      </c>
      <c r="K63" s="8">
        <f t="array" ref="K63">INDEX(Emissions!E$4:E$19,MATCH('Total Frequency Model'!$B63,Emissions!$A$4:$A$19,0))/Emissions!E$6</f>
        <v>1.438463567</v>
      </c>
      <c r="L63" s="8">
        <f t="array" ref="L63">INDEX(Emissions!F$4:F$19,MATCH('Total Frequency Model'!$B63,Emissions!$A$4:$A$19,0))/Emissions!F$6</f>
        <v>2.016824446</v>
      </c>
    </row>
    <row r="64" ht="15.75" customHeight="1">
      <c r="A64" s="8">
        <v>2083.0</v>
      </c>
      <c r="B64" s="8">
        <f t="shared" si="1"/>
        <v>2080</v>
      </c>
      <c r="C64" s="8">
        <f t="array" ref="C64">EXP(Info!$B$4+INDEX(Info!$B$4:$B$10,MATCH('Total Frequency Model'!C$3,Info!$A$4:$A$10,0))+Info!$B$10*'Total Frequency Model'!$A64)</f>
        <v>20.03095846</v>
      </c>
      <c r="D64" s="8">
        <f t="array" ref="D64">EXP(Info!$B$4+INDEX(Info!$B$4:$B$10,MATCH('Total Frequency Model'!D$3,Info!$A$4:$A$10,0))+Info!$B$10*'Total Frequency Model'!$A64)</f>
        <v>23.880614</v>
      </c>
      <c r="E64" s="8">
        <f t="array" ref="E64">EXP(Info!$B$4+INDEX(Info!$B$4:$B$10,MATCH('Total Frequency Model'!E$3,Info!$A$4:$A$10,0))+Info!$B$10*'Total Frequency Model'!$A64)</f>
        <v>23.67332768</v>
      </c>
      <c r="F64" s="8">
        <f t="array" ref="F64">EXP(Info!$B$4+INDEX(Info!$B$4:$B$10,MATCH('Total Frequency Model'!F$3,Info!$A$4:$A$10,0))+Info!$B$10*'Total Frequency Model'!$A64)</f>
        <v>16.02685896</v>
      </c>
      <c r="G64" s="8">
        <f t="array" ref="G64">EXP(Info!$B$4+INDEX(Info!$B$4:$B$10,MATCH('Total Frequency Model'!G$3,Info!$A$4:$A$10,0))+Info!$B$10*'Total Frequency Model'!$A64)</f>
        <v>13.41072822</v>
      </c>
      <c r="H64" s="8">
        <f>EXP(Info!$B$4+Info!$B$10*'Total Frequency Model'!$A64)</f>
        <v>7.982407039</v>
      </c>
      <c r="I64" s="8">
        <f t="array" ref="I64">INDEX(Emissions!$C$4:$C$19,MATCH('Total Frequency Model'!$B64,Emissions!$A$4:$A$19,0))/Emissions!C$6</f>
        <v>1.094825715</v>
      </c>
      <c r="J64" s="8">
        <f t="array" ref="J64">INDEX(Emissions!D$4:D$19,MATCH('Total Frequency Model'!$B64,Emissions!$A$4:$A$19,0))/Emissions!D$6</f>
        <v>1.21798089</v>
      </c>
      <c r="K64" s="8">
        <f t="array" ref="K64">INDEX(Emissions!E$4:E$19,MATCH('Total Frequency Model'!$B64,Emissions!$A$4:$A$19,0))/Emissions!E$6</f>
        <v>1.438463567</v>
      </c>
      <c r="L64" s="8">
        <f t="array" ref="L64">INDEX(Emissions!F$4:F$19,MATCH('Total Frequency Model'!$B64,Emissions!$A$4:$A$19,0))/Emissions!F$6</f>
        <v>2.016824446</v>
      </c>
    </row>
    <row r="65" ht="15.75" customHeight="1">
      <c r="A65" s="8">
        <v>2084.0</v>
      </c>
      <c r="B65" s="8">
        <f t="shared" si="1"/>
        <v>2080</v>
      </c>
      <c r="C65" s="8">
        <f t="array" ref="C65">EXP(Info!$B$4+INDEX(Info!$B$4:$B$10,MATCH('Total Frequency Model'!C$3,Info!$A$4:$A$10,0))+Info!$B$10*'Total Frequency Model'!$A65)</f>
        <v>20.18199762</v>
      </c>
      <c r="D65" s="8">
        <f t="array" ref="D65">EXP(Info!$B$4+INDEX(Info!$B$4:$B$10,MATCH('Total Frequency Model'!D$3,Info!$A$4:$A$10,0))+Info!$B$10*'Total Frequency Model'!$A65)</f>
        <v>24.06068065</v>
      </c>
      <c r="E65" s="8">
        <f t="array" ref="E65">EXP(Info!$B$4+INDEX(Info!$B$4:$B$10,MATCH('Total Frequency Model'!E$3,Info!$A$4:$A$10,0))+Info!$B$10*'Total Frequency Model'!$A65)</f>
        <v>23.85183134</v>
      </c>
      <c r="F65" s="8">
        <f t="array" ref="F65">EXP(Info!$B$4+INDEX(Info!$B$4:$B$10,MATCH('Total Frequency Model'!F$3,Info!$A$4:$A$10,0))+Info!$B$10*'Total Frequency Model'!$A65)</f>
        <v>16.14770606</v>
      </c>
      <c r="G65" s="8">
        <f t="array" ref="G65">EXP(Info!$B$4+INDEX(Info!$B$4:$B$10,MATCH('Total Frequency Model'!G$3,Info!$A$4:$A$10,0))+Info!$B$10*'Total Frequency Model'!$A65)</f>
        <v>13.51184894</v>
      </c>
      <c r="H65" s="8">
        <f>EXP(Info!$B$4+Info!$B$10*'Total Frequency Model'!$A65)</f>
        <v>8.04259667</v>
      </c>
      <c r="I65" s="8">
        <f t="array" ref="I65">INDEX(Emissions!$C$4:$C$19,MATCH('Total Frequency Model'!$B65,Emissions!$A$4:$A$19,0))/Emissions!C$6</f>
        <v>1.094825715</v>
      </c>
      <c r="J65" s="8">
        <f t="array" ref="J65">INDEX(Emissions!D$4:D$19,MATCH('Total Frequency Model'!$B65,Emissions!$A$4:$A$19,0))/Emissions!D$6</f>
        <v>1.21798089</v>
      </c>
      <c r="K65" s="8">
        <f t="array" ref="K65">INDEX(Emissions!E$4:E$19,MATCH('Total Frequency Model'!$B65,Emissions!$A$4:$A$19,0))/Emissions!E$6</f>
        <v>1.438463567</v>
      </c>
      <c r="L65" s="8">
        <f t="array" ref="L65">INDEX(Emissions!F$4:F$19,MATCH('Total Frequency Model'!$B65,Emissions!$A$4:$A$19,0))/Emissions!F$6</f>
        <v>2.016824446</v>
      </c>
    </row>
    <row r="66" ht="15.75" customHeight="1">
      <c r="A66" s="8">
        <v>2085.0</v>
      </c>
      <c r="B66" s="8">
        <f t="shared" si="1"/>
        <v>2080</v>
      </c>
      <c r="C66" s="8">
        <f t="array" ref="C66">EXP(Info!$B$4+INDEX(Info!$B$4:$B$10,MATCH('Total Frequency Model'!C$3,Info!$A$4:$A$10,0))+Info!$B$10*'Total Frequency Model'!$A66)</f>
        <v>20.33417565</v>
      </c>
      <c r="D66" s="8">
        <f t="array" ref="D66">EXP(Info!$B$4+INDEX(Info!$B$4:$B$10,MATCH('Total Frequency Model'!D$3,Info!$A$4:$A$10,0))+Info!$B$10*'Total Frequency Model'!$A66)</f>
        <v>24.24210506</v>
      </c>
      <c r="E66" s="8">
        <f t="array" ref="E66">EXP(Info!$B$4+INDEX(Info!$B$4:$B$10,MATCH('Total Frequency Model'!E$3,Info!$A$4:$A$10,0))+Info!$B$10*'Total Frequency Model'!$A66)</f>
        <v>24.03168096</v>
      </c>
      <c r="F66" s="8">
        <f t="array" ref="F66">EXP(Info!$B$4+INDEX(Info!$B$4:$B$10,MATCH('Total Frequency Model'!F$3,Info!$A$4:$A$10,0))+Info!$B$10*'Total Frequency Model'!$A66)</f>
        <v>16.26946438</v>
      </c>
      <c r="G66" s="8">
        <f t="array" ref="G66">EXP(Info!$B$4+INDEX(Info!$B$4:$B$10,MATCH('Total Frequency Model'!G$3,Info!$A$4:$A$10,0))+Info!$B$10*'Total Frequency Model'!$A66)</f>
        <v>13.61373215</v>
      </c>
      <c r="H66" s="8">
        <f>EXP(Info!$B$4+Info!$B$10*'Total Frequency Model'!$A66)</f>
        <v>8.103240148</v>
      </c>
      <c r="I66" s="8">
        <f t="array" ref="I66">INDEX(Emissions!$C$4:$C$19,MATCH('Total Frequency Model'!$B66,Emissions!$A$4:$A$19,0))/Emissions!C$6</f>
        <v>1.094825715</v>
      </c>
      <c r="J66" s="8">
        <f t="array" ref="J66">INDEX(Emissions!D$4:D$19,MATCH('Total Frequency Model'!$B66,Emissions!$A$4:$A$19,0))/Emissions!D$6</f>
        <v>1.21798089</v>
      </c>
      <c r="K66" s="8">
        <f t="array" ref="K66">INDEX(Emissions!E$4:E$19,MATCH('Total Frequency Model'!$B66,Emissions!$A$4:$A$19,0))/Emissions!E$6</f>
        <v>1.438463567</v>
      </c>
      <c r="L66" s="8">
        <f t="array" ref="L66">INDEX(Emissions!F$4:F$19,MATCH('Total Frequency Model'!$B66,Emissions!$A$4:$A$19,0))/Emissions!F$6</f>
        <v>2.016824446</v>
      </c>
    </row>
    <row r="67" ht="15.75" customHeight="1">
      <c r="A67" s="8">
        <v>2086.0</v>
      </c>
      <c r="B67" s="8">
        <f t="shared" si="1"/>
        <v>2080</v>
      </c>
      <c r="C67" s="8">
        <f t="array" ref="C67">EXP(Info!$B$4+INDEX(Info!$B$4:$B$10,MATCH('Total Frequency Model'!C$3,Info!$A$4:$A$10,0))+Info!$B$10*'Total Frequency Model'!$A67)</f>
        <v>20.48750115</v>
      </c>
      <c r="D67" s="8">
        <f t="array" ref="D67">EXP(Info!$B$4+INDEX(Info!$B$4:$B$10,MATCH('Total Frequency Model'!D$3,Info!$A$4:$A$10,0))+Info!$B$10*'Total Frequency Model'!$A67)</f>
        <v>24.42489747</v>
      </c>
      <c r="E67" s="8">
        <f t="array" ref="E67">EXP(Info!$B$4+INDEX(Info!$B$4:$B$10,MATCH('Total Frequency Model'!E$3,Info!$A$4:$A$10,0))+Info!$B$10*'Total Frequency Model'!$A67)</f>
        <v>24.21288671</v>
      </c>
      <c r="F67" s="8">
        <f t="array" ref="F67">EXP(Info!$B$4+INDEX(Info!$B$4:$B$10,MATCH('Total Frequency Model'!F$3,Info!$A$4:$A$10,0))+Info!$B$10*'Total Frequency Model'!$A67)</f>
        <v>16.39214079</v>
      </c>
      <c r="G67" s="8">
        <f t="array" ref="G67">EXP(Info!$B$4+INDEX(Info!$B$4:$B$10,MATCH('Total Frequency Model'!G$3,Info!$A$4:$A$10,0))+Info!$B$10*'Total Frequency Model'!$A67)</f>
        <v>13.71638358</v>
      </c>
      <c r="H67" s="8">
        <f>EXP(Info!$B$4+Info!$B$10*'Total Frequency Model'!$A67)</f>
        <v>8.164340895</v>
      </c>
      <c r="I67" s="8">
        <f t="array" ref="I67">INDEX(Emissions!$C$4:$C$19,MATCH('Total Frequency Model'!$B67,Emissions!$A$4:$A$19,0))/Emissions!C$6</f>
        <v>1.094825715</v>
      </c>
      <c r="J67" s="8">
        <f t="array" ref="J67">INDEX(Emissions!D$4:D$19,MATCH('Total Frequency Model'!$B67,Emissions!$A$4:$A$19,0))/Emissions!D$6</f>
        <v>1.21798089</v>
      </c>
      <c r="K67" s="8">
        <f t="array" ref="K67">INDEX(Emissions!E$4:E$19,MATCH('Total Frequency Model'!$B67,Emissions!$A$4:$A$19,0))/Emissions!E$6</f>
        <v>1.438463567</v>
      </c>
      <c r="L67" s="8">
        <f t="array" ref="L67">INDEX(Emissions!F$4:F$19,MATCH('Total Frequency Model'!$B67,Emissions!$A$4:$A$19,0))/Emissions!F$6</f>
        <v>2.016824446</v>
      </c>
    </row>
    <row r="68" ht="15.75" customHeight="1">
      <c r="A68" s="8">
        <v>2087.0</v>
      </c>
      <c r="B68" s="8">
        <f t="shared" si="1"/>
        <v>2080</v>
      </c>
      <c r="C68" s="8">
        <f t="array" ref="C68">EXP(Info!$B$4+INDEX(Info!$B$4:$B$10,MATCH('Total Frequency Model'!C$3,Info!$A$4:$A$10,0))+Info!$B$10*'Total Frequency Model'!$A68)</f>
        <v>20.64198276</v>
      </c>
      <c r="D68" s="8">
        <f t="array" ref="D68">EXP(Info!$B$4+INDEX(Info!$B$4:$B$10,MATCH('Total Frequency Model'!D$3,Info!$A$4:$A$10,0))+Info!$B$10*'Total Frequency Model'!$A68)</f>
        <v>24.60906817</v>
      </c>
      <c r="E68" s="8">
        <f t="array" ref="E68">EXP(Info!$B$4+INDEX(Info!$B$4:$B$10,MATCH('Total Frequency Model'!E$3,Info!$A$4:$A$10,0))+Info!$B$10*'Total Frequency Model'!$A68)</f>
        <v>24.39545879</v>
      </c>
      <c r="F68" s="8">
        <f t="array" ref="F68">EXP(Info!$B$4+INDEX(Info!$B$4:$B$10,MATCH('Total Frequency Model'!F$3,Info!$A$4:$A$10,0))+Info!$B$10*'Total Frequency Model'!$A68)</f>
        <v>16.51574222</v>
      </c>
      <c r="G68" s="8">
        <f t="array" ref="G68">EXP(Info!$B$4+INDEX(Info!$B$4:$B$10,MATCH('Total Frequency Model'!G$3,Info!$A$4:$A$10,0))+Info!$B$10*'Total Frequency Model'!$A68)</f>
        <v>13.81980903</v>
      </c>
      <c r="H68" s="8">
        <f>EXP(Info!$B$4+Info!$B$10*'Total Frequency Model'!$A68)</f>
        <v>8.22590236</v>
      </c>
      <c r="I68" s="8">
        <f t="array" ref="I68">INDEX(Emissions!$C$4:$C$19,MATCH('Total Frequency Model'!$B68,Emissions!$A$4:$A$19,0))/Emissions!C$6</f>
        <v>1.094825715</v>
      </c>
      <c r="J68" s="8">
        <f t="array" ref="J68">INDEX(Emissions!D$4:D$19,MATCH('Total Frequency Model'!$B68,Emissions!$A$4:$A$19,0))/Emissions!D$6</f>
        <v>1.21798089</v>
      </c>
      <c r="K68" s="8">
        <f t="array" ref="K68">INDEX(Emissions!E$4:E$19,MATCH('Total Frequency Model'!$B68,Emissions!$A$4:$A$19,0))/Emissions!E$6</f>
        <v>1.438463567</v>
      </c>
      <c r="L68" s="8">
        <f t="array" ref="L68">INDEX(Emissions!F$4:F$19,MATCH('Total Frequency Model'!$B68,Emissions!$A$4:$A$19,0))/Emissions!F$6</f>
        <v>2.016824446</v>
      </c>
    </row>
    <row r="69" ht="15.75" customHeight="1">
      <c r="A69" s="8">
        <v>2088.0</v>
      </c>
      <c r="B69" s="8">
        <f t="shared" si="1"/>
        <v>2080</v>
      </c>
      <c r="C69" s="8">
        <f t="array" ref="C69">EXP(Info!$B$4+INDEX(Info!$B$4:$B$10,MATCH('Total Frequency Model'!C$3,Info!$A$4:$A$10,0))+Info!$B$10*'Total Frequency Model'!$A69)</f>
        <v>20.79762921</v>
      </c>
      <c r="D69" s="8">
        <f t="array" ref="D69">EXP(Info!$B$4+INDEX(Info!$B$4:$B$10,MATCH('Total Frequency Model'!D$3,Info!$A$4:$A$10,0))+Info!$B$10*'Total Frequency Model'!$A69)</f>
        <v>24.79462758</v>
      </c>
      <c r="E69" s="8">
        <f t="array" ref="E69">EXP(Info!$B$4+INDEX(Info!$B$4:$B$10,MATCH('Total Frequency Model'!E$3,Info!$A$4:$A$10,0))+Info!$B$10*'Total Frequency Model'!$A69)</f>
        <v>24.57940753</v>
      </c>
      <c r="F69" s="8">
        <f t="array" ref="F69">EXP(Info!$B$4+INDEX(Info!$B$4:$B$10,MATCH('Total Frequency Model'!F$3,Info!$A$4:$A$10,0))+Info!$B$10*'Total Frequency Model'!$A69)</f>
        <v>16.64027564</v>
      </c>
      <c r="G69" s="8">
        <f t="array" ref="G69">EXP(Info!$B$4+INDEX(Info!$B$4:$B$10,MATCH('Total Frequency Model'!G$3,Info!$A$4:$A$10,0))+Info!$B$10*'Total Frequency Model'!$A69)</f>
        <v>13.92401434</v>
      </c>
      <c r="H69" s="8">
        <f>EXP(Info!$B$4+Info!$B$10*'Total Frequency Model'!$A69)</f>
        <v>8.287928015</v>
      </c>
      <c r="I69" s="8">
        <f t="array" ref="I69">INDEX(Emissions!$C$4:$C$19,MATCH('Total Frequency Model'!$B69,Emissions!$A$4:$A$19,0))/Emissions!C$6</f>
        <v>1.094825715</v>
      </c>
      <c r="J69" s="8">
        <f t="array" ref="J69">INDEX(Emissions!D$4:D$19,MATCH('Total Frequency Model'!$B69,Emissions!$A$4:$A$19,0))/Emissions!D$6</f>
        <v>1.21798089</v>
      </c>
      <c r="K69" s="8">
        <f t="array" ref="K69">INDEX(Emissions!E$4:E$19,MATCH('Total Frequency Model'!$B69,Emissions!$A$4:$A$19,0))/Emissions!E$6</f>
        <v>1.438463567</v>
      </c>
      <c r="L69" s="8">
        <f t="array" ref="L69">INDEX(Emissions!F$4:F$19,MATCH('Total Frequency Model'!$B69,Emissions!$A$4:$A$19,0))/Emissions!F$6</f>
        <v>2.016824446</v>
      </c>
    </row>
    <row r="70" ht="15.75" customHeight="1">
      <c r="A70" s="8">
        <v>2089.0</v>
      </c>
      <c r="B70" s="8">
        <f t="shared" si="1"/>
        <v>2080</v>
      </c>
      <c r="C70" s="8">
        <f t="array" ref="C70">EXP(Info!$B$4+INDEX(Info!$B$4:$B$10,MATCH('Total Frequency Model'!C$3,Info!$A$4:$A$10,0))+Info!$B$10*'Total Frequency Model'!$A70)</f>
        <v>20.95444928</v>
      </c>
      <c r="D70" s="8">
        <f t="array" ref="D70">EXP(Info!$B$4+INDEX(Info!$B$4:$B$10,MATCH('Total Frequency Model'!D$3,Info!$A$4:$A$10,0))+Info!$B$10*'Total Frequency Model'!$A70)</f>
        <v>24.98158616</v>
      </c>
      <c r="E70" s="8">
        <f t="array" ref="E70">EXP(Info!$B$4+INDEX(Info!$B$4:$B$10,MATCH('Total Frequency Model'!E$3,Info!$A$4:$A$10,0))+Info!$B$10*'Total Frequency Model'!$A70)</f>
        <v>24.76474329</v>
      </c>
      <c r="F70" s="8">
        <f t="array" ref="F70">EXP(Info!$B$4+INDEX(Info!$B$4:$B$10,MATCH('Total Frequency Model'!F$3,Info!$A$4:$A$10,0))+Info!$B$10*'Total Frequency Model'!$A70)</f>
        <v>16.76574807</v>
      </c>
      <c r="G70" s="8">
        <f t="array" ref="G70">EXP(Info!$B$4+INDEX(Info!$B$4:$B$10,MATCH('Total Frequency Model'!G$3,Info!$A$4:$A$10,0))+Info!$B$10*'Total Frequency Model'!$A70)</f>
        <v>14.02900539</v>
      </c>
      <c r="H70" s="8">
        <f>EXP(Info!$B$4+Info!$B$10*'Total Frequency Model'!$A70)</f>
        <v>8.350421361</v>
      </c>
      <c r="I70" s="8">
        <f t="array" ref="I70">INDEX(Emissions!$C$4:$C$19,MATCH('Total Frequency Model'!$B70,Emissions!$A$4:$A$19,0))/Emissions!C$6</f>
        <v>1.094825715</v>
      </c>
      <c r="J70" s="8">
        <f t="array" ref="J70">INDEX(Emissions!D$4:D$19,MATCH('Total Frequency Model'!$B70,Emissions!$A$4:$A$19,0))/Emissions!D$6</f>
        <v>1.21798089</v>
      </c>
      <c r="K70" s="8">
        <f t="array" ref="K70">INDEX(Emissions!E$4:E$19,MATCH('Total Frequency Model'!$B70,Emissions!$A$4:$A$19,0))/Emissions!E$6</f>
        <v>1.438463567</v>
      </c>
      <c r="L70" s="8">
        <f t="array" ref="L70">INDEX(Emissions!F$4:F$19,MATCH('Total Frequency Model'!$B70,Emissions!$A$4:$A$19,0))/Emissions!F$6</f>
        <v>2.016824446</v>
      </c>
    </row>
    <row r="71" ht="15.75" customHeight="1">
      <c r="A71" s="8">
        <v>2090.0</v>
      </c>
      <c r="B71" s="8">
        <f t="shared" si="1"/>
        <v>2090</v>
      </c>
      <c r="C71" s="8">
        <f t="array" ref="C71">EXP(Info!$B$4+INDEX(Info!$B$4:$B$10,MATCH('Total Frequency Model'!C$3,Info!$A$4:$A$10,0))+Info!$B$10*'Total Frequency Model'!$A71)</f>
        <v>21.11245182</v>
      </c>
      <c r="D71" s="8">
        <f t="array" ref="D71">EXP(Info!$B$4+INDEX(Info!$B$4:$B$10,MATCH('Total Frequency Model'!D$3,Info!$A$4:$A$10,0))+Info!$B$10*'Total Frequency Model'!$A71)</f>
        <v>25.16995446</v>
      </c>
      <c r="E71" s="8">
        <f t="array" ref="E71">EXP(Info!$B$4+INDEX(Info!$B$4:$B$10,MATCH('Total Frequency Model'!E$3,Info!$A$4:$A$10,0))+Info!$B$10*'Total Frequency Model'!$A71)</f>
        <v>24.95147653</v>
      </c>
      <c r="F71" s="8">
        <f t="array" ref="F71">EXP(Info!$B$4+INDEX(Info!$B$4:$B$10,MATCH('Total Frequency Model'!F$3,Info!$A$4:$A$10,0))+Info!$B$10*'Total Frequency Model'!$A71)</f>
        <v>16.89216661</v>
      </c>
      <c r="G71" s="8">
        <f t="array" ref="G71">EXP(Info!$B$4+INDEX(Info!$B$4:$B$10,MATCH('Total Frequency Model'!G$3,Info!$A$4:$A$10,0))+Info!$B$10*'Total Frequency Model'!$A71)</f>
        <v>14.1347881</v>
      </c>
      <c r="H71" s="8">
        <f>EXP(Info!$B$4+Info!$B$10*'Total Frequency Model'!$A71)</f>
        <v>8.413385925</v>
      </c>
      <c r="I71" s="8">
        <f t="array" ref="I71">INDEX(Emissions!$C$4:$C$19,MATCH('Total Frequency Model'!$B71,Emissions!$A$4:$A$19,0))/Emissions!C$6</f>
        <v>1.068845736</v>
      </c>
      <c r="J71" s="8">
        <f t="array" ref="J71">INDEX(Emissions!D$4:D$19,MATCH('Total Frequency Model'!$B71,Emissions!$A$4:$A$19,0))/Emissions!D$6</f>
        <v>1.208160409</v>
      </c>
      <c r="K71" s="8">
        <f t="array" ref="K71">INDEX(Emissions!E$4:E$19,MATCH('Total Frequency Model'!$B71,Emissions!$A$4:$A$19,0))/Emissions!E$6</f>
        <v>1.494065744</v>
      </c>
      <c r="L71" s="8">
        <f t="array" ref="L71">INDEX(Emissions!F$4:F$19,MATCH('Total Frequency Model'!$B71,Emissions!$A$4:$A$19,0))/Emissions!F$6</f>
        <v>2.309982025</v>
      </c>
    </row>
    <row r="72" ht="15.75" customHeight="1">
      <c r="A72" s="8">
        <v>2091.0</v>
      </c>
      <c r="B72" s="8">
        <f t="shared" si="1"/>
        <v>2090</v>
      </c>
      <c r="C72" s="8">
        <f t="array" ref="C72">EXP(Info!$B$4+INDEX(Info!$B$4:$B$10,MATCH('Total Frequency Model'!C$3,Info!$A$4:$A$10,0))+Info!$B$10*'Total Frequency Model'!$A72)</f>
        <v>21.27164574</v>
      </c>
      <c r="D72" s="8">
        <f t="array" ref="D72">EXP(Info!$B$4+INDEX(Info!$B$4:$B$10,MATCH('Total Frequency Model'!D$3,Info!$A$4:$A$10,0))+Info!$B$10*'Total Frequency Model'!$A72)</f>
        <v>25.35974312</v>
      </c>
      <c r="E72" s="8">
        <f t="array" ref="E72">EXP(Info!$B$4+INDEX(Info!$B$4:$B$10,MATCH('Total Frequency Model'!E$3,Info!$A$4:$A$10,0))+Info!$B$10*'Total Frequency Model'!$A72)</f>
        <v>25.1396178</v>
      </c>
      <c r="F72" s="8">
        <f t="array" ref="F72">EXP(Info!$B$4+INDEX(Info!$B$4:$B$10,MATCH('Total Frequency Model'!F$3,Info!$A$4:$A$10,0))+Info!$B$10*'Total Frequency Model'!$A72)</f>
        <v>17.01953837</v>
      </c>
      <c r="G72" s="8">
        <f t="array" ref="G72">EXP(Info!$B$4+INDEX(Info!$B$4:$B$10,MATCH('Total Frequency Model'!G$3,Info!$A$4:$A$10,0))+Info!$B$10*'Total Frequency Model'!$A72)</f>
        <v>14.24136844</v>
      </c>
      <c r="H72" s="8">
        <f>EXP(Info!$B$4+Info!$B$10*'Total Frequency Model'!$A72)</f>
        <v>8.47682526</v>
      </c>
      <c r="I72" s="8">
        <f t="array" ref="I72">INDEX(Emissions!$C$4:$C$19,MATCH('Total Frequency Model'!$B72,Emissions!$A$4:$A$19,0))/Emissions!C$6</f>
        <v>1.068845736</v>
      </c>
      <c r="J72" s="8">
        <f t="array" ref="J72">INDEX(Emissions!D$4:D$19,MATCH('Total Frequency Model'!$B72,Emissions!$A$4:$A$19,0))/Emissions!D$6</f>
        <v>1.208160409</v>
      </c>
      <c r="K72" s="8">
        <f t="array" ref="K72">INDEX(Emissions!E$4:E$19,MATCH('Total Frequency Model'!$B72,Emissions!$A$4:$A$19,0))/Emissions!E$6</f>
        <v>1.494065744</v>
      </c>
      <c r="L72" s="8">
        <f t="array" ref="L72">INDEX(Emissions!F$4:F$19,MATCH('Total Frequency Model'!$B72,Emissions!$A$4:$A$19,0))/Emissions!F$6</f>
        <v>2.309982025</v>
      </c>
    </row>
    <row r="73" ht="15.75" customHeight="1">
      <c r="A73" s="8">
        <v>2092.0</v>
      </c>
      <c r="B73" s="8">
        <f t="shared" si="1"/>
        <v>2090</v>
      </c>
      <c r="C73" s="8">
        <f t="array" ref="C73">EXP(Info!$B$4+INDEX(Info!$B$4:$B$10,MATCH('Total Frequency Model'!C$3,Info!$A$4:$A$10,0))+Info!$B$10*'Total Frequency Model'!$A73)</f>
        <v>21.43204003</v>
      </c>
      <c r="D73" s="8">
        <f t="array" ref="D73">EXP(Info!$B$4+INDEX(Info!$B$4:$B$10,MATCH('Total Frequency Model'!D$3,Info!$A$4:$A$10,0))+Info!$B$10*'Total Frequency Model'!$A73)</f>
        <v>25.55096283</v>
      </c>
      <c r="E73" s="8">
        <f t="array" ref="E73">EXP(Info!$B$4+INDEX(Info!$B$4:$B$10,MATCH('Total Frequency Model'!E$3,Info!$A$4:$A$10,0))+Info!$B$10*'Total Frequency Model'!$A73)</f>
        <v>25.3291777</v>
      </c>
      <c r="F73" s="8">
        <f t="array" ref="F73">EXP(Info!$B$4+INDEX(Info!$B$4:$B$10,MATCH('Total Frequency Model'!F$3,Info!$A$4:$A$10,0))+Info!$B$10*'Total Frequency Model'!$A73)</f>
        <v>17.14787055</v>
      </c>
      <c r="G73" s="8">
        <f t="array" ref="G73">EXP(Info!$B$4+INDEX(Info!$B$4:$B$10,MATCH('Total Frequency Model'!G$3,Info!$A$4:$A$10,0))+Info!$B$10*'Total Frequency Model'!$A73)</f>
        <v>14.34875243</v>
      </c>
      <c r="H73" s="8">
        <f>EXP(Info!$B$4+Info!$B$10*'Total Frequency Model'!$A73)</f>
        <v>8.540742946</v>
      </c>
      <c r="I73" s="8">
        <f t="array" ref="I73">INDEX(Emissions!$C$4:$C$19,MATCH('Total Frequency Model'!$B73,Emissions!$A$4:$A$19,0))/Emissions!C$6</f>
        <v>1.068845736</v>
      </c>
      <c r="J73" s="8">
        <f t="array" ref="J73">INDEX(Emissions!D$4:D$19,MATCH('Total Frequency Model'!$B73,Emissions!$A$4:$A$19,0))/Emissions!D$6</f>
        <v>1.208160409</v>
      </c>
      <c r="K73" s="8">
        <f t="array" ref="K73">INDEX(Emissions!E$4:E$19,MATCH('Total Frequency Model'!$B73,Emissions!$A$4:$A$19,0))/Emissions!E$6</f>
        <v>1.494065744</v>
      </c>
      <c r="L73" s="8">
        <f t="array" ref="L73">INDEX(Emissions!F$4:F$19,MATCH('Total Frequency Model'!$B73,Emissions!$A$4:$A$19,0))/Emissions!F$6</f>
        <v>2.309982025</v>
      </c>
    </row>
    <row r="74" ht="15.75" customHeight="1">
      <c r="A74" s="8">
        <v>2093.0</v>
      </c>
      <c r="B74" s="8">
        <f t="shared" si="1"/>
        <v>2090</v>
      </c>
      <c r="C74" s="8">
        <f t="array" ref="C74">EXP(Info!$B$4+INDEX(Info!$B$4:$B$10,MATCH('Total Frequency Model'!C$3,Info!$A$4:$A$10,0))+Info!$B$10*'Total Frequency Model'!$A74)</f>
        <v>21.59364374</v>
      </c>
      <c r="D74" s="8">
        <f t="array" ref="D74">EXP(Info!$B$4+INDEX(Info!$B$4:$B$10,MATCH('Total Frequency Model'!D$3,Info!$A$4:$A$10,0))+Info!$B$10*'Total Frequency Model'!$A74)</f>
        <v>25.74362439</v>
      </c>
      <c r="E74" s="8">
        <f t="array" ref="E74">EXP(Info!$B$4+INDEX(Info!$B$4:$B$10,MATCH('Total Frequency Model'!E$3,Info!$A$4:$A$10,0))+Info!$B$10*'Total Frequency Model'!$A74)</f>
        <v>25.52016694</v>
      </c>
      <c r="F74" s="8">
        <f t="array" ref="F74">EXP(Info!$B$4+INDEX(Info!$B$4:$B$10,MATCH('Total Frequency Model'!F$3,Info!$A$4:$A$10,0))+Info!$B$10*'Total Frequency Model'!$A74)</f>
        <v>17.2771704</v>
      </c>
      <c r="G74" s="8">
        <f t="array" ref="G74">EXP(Info!$B$4+INDEX(Info!$B$4:$B$10,MATCH('Total Frequency Model'!G$3,Info!$A$4:$A$10,0))+Info!$B$10*'Total Frequency Model'!$A74)</f>
        <v>14.45694613</v>
      </c>
      <c r="H74" s="8">
        <f>EXP(Info!$B$4+Info!$B$10*'Total Frequency Model'!$A74)</f>
        <v>8.605142589</v>
      </c>
      <c r="I74" s="8">
        <f t="array" ref="I74">INDEX(Emissions!$C$4:$C$19,MATCH('Total Frequency Model'!$B74,Emissions!$A$4:$A$19,0))/Emissions!C$6</f>
        <v>1.068845736</v>
      </c>
      <c r="J74" s="8">
        <f t="array" ref="J74">INDEX(Emissions!D$4:D$19,MATCH('Total Frequency Model'!$B74,Emissions!$A$4:$A$19,0))/Emissions!D$6</f>
        <v>1.208160409</v>
      </c>
      <c r="K74" s="8">
        <f t="array" ref="K74">INDEX(Emissions!E$4:E$19,MATCH('Total Frequency Model'!$B74,Emissions!$A$4:$A$19,0))/Emissions!E$6</f>
        <v>1.494065744</v>
      </c>
      <c r="L74" s="8">
        <f t="array" ref="L74">INDEX(Emissions!F$4:F$19,MATCH('Total Frequency Model'!$B74,Emissions!$A$4:$A$19,0))/Emissions!F$6</f>
        <v>2.309982025</v>
      </c>
    </row>
    <row r="75" ht="15.75" customHeight="1">
      <c r="A75" s="8">
        <v>2094.0</v>
      </c>
      <c r="B75" s="8">
        <f t="shared" si="1"/>
        <v>2090</v>
      </c>
      <c r="C75" s="8">
        <f t="array" ref="C75">EXP(Info!$B$4+INDEX(Info!$B$4:$B$10,MATCH('Total Frequency Model'!C$3,Info!$A$4:$A$10,0))+Info!$B$10*'Total Frequency Model'!$A75)</f>
        <v>21.75646598</v>
      </c>
      <c r="D75" s="8">
        <f t="array" ref="D75">EXP(Info!$B$4+INDEX(Info!$B$4:$B$10,MATCH('Total Frequency Model'!D$3,Info!$A$4:$A$10,0))+Info!$B$10*'Total Frequency Model'!$A75)</f>
        <v>25.93773868</v>
      </c>
      <c r="E75" s="8">
        <f t="array" ref="E75">EXP(Info!$B$4+INDEX(Info!$B$4:$B$10,MATCH('Total Frequency Model'!E$3,Info!$A$4:$A$10,0))+Info!$B$10*'Total Frequency Model'!$A75)</f>
        <v>25.71259629</v>
      </c>
      <c r="F75" s="8">
        <f t="array" ref="F75">EXP(Info!$B$4+INDEX(Info!$B$4:$B$10,MATCH('Total Frequency Model'!F$3,Info!$A$4:$A$10,0))+Info!$B$10*'Total Frequency Model'!$A75)</f>
        <v>17.4074452</v>
      </c>
      <c r="G75" s="8">
        <f t="array" ref="G75">EXP(Info!$B$4+INDEX(Info!$B$4:$B$10,MATCH('Total Frequency Model'!G$3,Info!$A$4:$A$10,0))+Info!$B$10*'Total Frequency Model'!$A75)</f>
        <v>14.56595564</v>
      </c>
      <c r="H75" s="8">
        <f>EXP(Info!$B$4+Info!$B$10*'Total Frequency Model'!$A75)</f>
        <v>8.670027824</v>
      </c>
      <c r="I75" s="8">
        <f t="array" ref="I75">INDEX(Emissions!$C$4:$C$19,MATCH('Total Frequency Model'!$B75,Emissions!$A$4:$A$19,0))/Emissions!C$6</f>
        <v>1.068845736</v>
      </c>
      <c r="J75" s="8">
        <f t="array" ref="J75">INDEX(Emissions!D$4:D$19,MATCH('Total Frequency Model'!$B75,Emissions!$A$4:$A$19,0))/Emissions!D$6</f>
        <v>1.208160409</v>
      </c>
      <c r="K75" s="8">
        <f t="array" ref="K75">INDEX(Emissions!E$4:E$19,MATCH('Total Frequency Model'!$B75,Emissions!$A$4:$A$19,0))/Emissions!E$6</f>
        <v>1.494065744</v>
      </c>
      <c r="L75" s="8">
        <f t="array" ref="L75">INDEX(Emissions!F$4:F$19,MATCH('Total Frequency Model'!$B75,Emissions!$A$4:$A$19,0))/Emissions!F$6</f>
        <v>2.309982025</v>
      </c>
    </row>
    <row r="76" ht="15.75" customHeight="1">
      <c r="A76" s="8">
        <v>2095.0</v>
      </c>
      <c r="B76" s="8">
        <f t="shared" si="1"/>
        <v>2090</v>
      </c>
      <c r="C76" s="8">
        <f t="array" ref="C76">EXP(Info!$B$4+INDEX(Info!$B$4:$B$10,MATCH('Total Frequency Model'!C$3,Info!$A$4:$A$10,0))+Info!$B$10*'Total Frequency Model'!$A76)</f>
        <v>21.92051596</v>
      </c>
      <c r="D76" s="8">
        <f t="array" ref="D76">EXP(Info!$B$4+INDEX(Info!$B$4:$B$10,MATCH('Total Frequency Model'!D$3,Info!$A$4:$A$10,0))+Info!$B$10*'Total Frequency Model'!$A76)</f>
        <v>26.13331664</v>
      </c>
      <c r="E76" s="8">
        <f t="array" ref="E76">EXP(Info!$B$4+INDEX(Info!$B$4:$B$10,MATCH('Total Frequency Model'!E$3,Info!$A$4:$A$10,0))+Info!$B$10*'Total Frequency Model'!$A76)</f>
        <v>25.90647662</v>
      </c>
      <c r="F76" s="8">
        <f t="array" ref="F76">EXP(Info!$B$4+INDEX(Info!$B$4:$B$10,MATCH('Total Frequency Model'!F$3,Info!$A$4:$A$10,0))+Info!$B$10*'Total Frequency Model'!$A76)</f>
        <v>17.53870232</v>
      </c>
      <c r="G76" s="8">
        <f t="array" ref="G76">EXP(Info!$B$4+INDEX(Info!$B$4:$B$10,MATCH('Total Frequency Model'!G$3,Info!$A$4:$A$10,0))+Info!$B$10*'Total Frequency Model'!$A76)</f>
        <v>14.6757871</v>
      </c>
      <c r="H76" s="8">
        <f>EXP(Info!$B$4+Info!$B$10*'Total Frequency Model'!$A76)</f>
        <v>8.735402312</v>
      </c>
      <c r="I76" s="8">
        <f t="array" ref="I76">INDEX(Emissions!$C$4:$C$19,MATCH('Total Frequency Model'!$B76,Emissions!$A$4:$A$19,0))/Emissions!C$6</f>
        <v>1.068845736</v>
      </c>
      <c r="J76" s="8">
        <f t="array" ref="J76">INDEX(Emissions!D$4:D$19,MATCH('Total Frequency Model'!$B76,Emissions!$A$4:$A$19,0))/Emissions!D$6</f>
        <v>1.208160409</v>
      </c>
      <c r="K76" s="8">
        <f t="array" ref="K76">INDEX(Emissions!E$4:E$19,MATCH('Total Frequency Model'!$B76,Emissions!$A$4:$A$19,0))/Emissions!E$6</f>
        <v>1.494065744</v>
      </c>
      <c r="L76" s="8">
        <f t="array" ref="L76">INDEX(Emissions!F$4:F$19,MATCH('Total Frequency Model'!$B76,Emissions!$A$4:$A$19,0))/Emissions!F$6</f>
        <v>2.309982025</v>
      </c>
    </row>
    <row r="77" ht="15.75" customHeight="1">
      <c r="A77" s="8">
        <v>2096.0</v>
      </c>
      <c r="B77" s="8">
        <f t="shared" si="1"/>
        <v>2090</v>
      </c>
      <c r="C77" s="8">
        <f t="array" ref="C77">EXP(Info!$B$4+INDEX(Info!$B$4:$B$10,MATCH('Total Frequency Model'!C$3,Info!$A$4:$A$10,0))+Info!$B$10*'Total Frequency Model'!$A77)</f>
        <v>22.08580291</v>
      </c>
      <c r="D77" s="8">
        <f t="array" ref="D77">EXP(Info!$B$4+INDEX(Info!$B$4:$B$10,MATCH('Total Frequency Model'!D$3,Info!$A$4:$A$10,0))+Info!$B$10*'Total Frequency Model'!$A77)</f>
        <v>26.33036932</v>
      </c>
      <c r="E77" s="8">
        <f t="array" ref="E77">EXP(Info!$B$4+INDEX(Info!$B$4:$B$10,MATCH('Total Frequency Model'!E$3,Info!$A$4:$A$10,0))+Info!$B$10*'Total Frequency Model'!$A77)</f>
        <v>26.10181886</v>
      </c>
      <c r="F77" s="8">
        <f t="array" ref="F77">EXP(Info!$B$4+INDEX(Info!$B$4:$B$10,MATCH('Total Frequency Model'!F$3,Info!$A$4:$A$10,0))+Info!$B$10*'Total Frequency Model'!$A77)</f>
        <v>17.67094915</v>
      </c>
      <c r="G77" s="8">
        <f t="array" ref="G77">EXP(Info!$B$4+INDEX(Info!$B$4:$B$10,MATCH('Total Frequency Model'!G$3,Info!$A$4:$A$10,0))+Info!$B$10*'Total Frequency Model'!$A77)</f>
        <v>14.78644673</v>
      </c>
      <c r="H77" s="8">
        <f>EXP(Info!$B$4+Info!$B$10*'Total Frequency Model'!$A77)</f>
        <v>8.801269743</v>
      </c>
      <c r="I77" s="8">
        <f t="array" ref="I77">INDEX(Emissions!$C$4:$C$19,MATCH('Total Frequency Model'!$B77,Emissions!$A$4:$A$19,0))/Emissions!C$6</f>
        <v>1.068845736</v>
      </c>
      <c r="J77" s="8">
        <f t="array" ref="J77">INDEX(Emissions!D$4:D$19,MATCH('Total Frequency Model'!$B77,Emissions!$A$4:$A$19,0))/Emissions!D$6</f>
        <v>1.208160409</v>
      </c>
      <c r="K77" s="8">
        <f t="array" ref="K77">INDEX(Emissions!E$4:E$19,MATCH('Total Frequency Model'!$B77,Emissions!$A$4:$A$19,0))/Emissions!E$6</f>
        <v>1.494065744</v>
      </c>
      <c r="L77" s="8">
        <f t="array" ref="L77">INDEX(Emissions!F$4:F$19,MATCH('Total Frequency Model'!$B77,Emissions!$A$4:$A$19,0))/Emissions!F$6</f>
        <v>2.309982025</v>
      </c>
    </row>
    <row r="78" ht="15.75" customHeight="1">
      <c r="A78" s="8">
        <v>2097.0</v>
      </c>
      <c r="B78" s="8">
        <f t="shared" si="1"/>
        <v>2090</v>
      </c>
      <c r="C78" s="8">
        <f t="array" ref="C78">EXP(Info!$B$4+INDEX(Info!$B$4:$B$10,MATCH('Total Frequency Model'!C$3,Info!$A$4:$A$10,0))+Info!$B$10*'Total Frequency Model'!$A78)</f>
        <v>22.25233618</v>
      </c>
      <c r="D78" s="8">
        <f t="array" ref="D78">EXP(Info!$B$4+INDEX(Info!$B$4:$B$10,MATCH('Total Frequency Model'!D$3,Info!$A$4:$A$10,0))+Info!$B$10*'Total Frequency Model'!$A78)</f>
        <v>26.52890783</v>
      </c>
      <c r="E78" s="8">
        <f t="array" ref="E78">EXP(Info!$B$4+INDEX(Info!$B$4:$B$10,MATCH('Total Frequency Model'!E$3,Info!$A$4:$A$10,0))+Info!$B$10*'Total Frequency Model'!$A78)</f>
        <v>26.29863403</v>
      </c>
      <c r="F78" s="8">
        <f t="array" ref="F78">EXP(Info!$B$4+INDEX(Info!$B$4:$B$10,MATCH('Total Frequency Model'!F$3,Info!$A$4:$A$10,0))+Info!$B$10*'Total Frequency Model'!$A78)</f>
        <v>17.80419315</v>
      </c>
      <c r="G78" s="8">
        <f t="array" ref="G78">EXP(Info!$B$4+INDEX(Info!$B$4:$B$10,MATCH('Total Frequency Model'!G$3,Info!$A$4:$A$10,0))+Info!$B$10*'Total Frequency Model'!$A78)</f>
        <v>14.89794077</v>
      </c>
      <c r="H78" s="8">
        <f>EXP(Info!$B$4+Info!$B$10*'Total Frequency Model'!$A78)</f>
        <v>8.867633832</v>
      </c>
      <c r="I78" s="8">
        <f t="array" ref="I78">INDEX(Emissions!$C$4:$C$19,MATCH('Total Frequency Model'!$B78,Emissions!$A$4:$A$19,0))/Emissions!C$6</f>
        <v>1.068845736</v>
      </c>
      <c r="J78" s="8">
        <f t="array" ref="J78">INDEX(Emissions!D$4:D$19,MATCH('Total Frequency Model'!$B78,Emissions!$A$4:$A$19,0))/Emissions!D$6</f>
        <v>1.208160409</v>
      </c>
      <c r="K78" s="8">
        <f t="array" ref="K78">INDEX(Emissions!E$4:E$19,MATCH('Total Frequency Model'!$B78,Emissions!$A$4:$A$19,0))/Emissions!E$6</f>
        <v>1.494065744</v>
      </c>
      <c r="L78" s="8">
        <f t="array" ref="L78">INDEX(Emissions!F$4:F$19,MATCH('Total Frequency Model'!$B78,Emissions!$A$4:$A$19,0))/Emissions!F$6</f>
        <v>2.309982025</v>
      </c>
    </row>
    <row r="79" ht="15.75" customHeight="1">
      <c r="A79" s="8">
        <v>2098.0</v>
      </c>
      <c r="B79" s="8">
        <f t="shared" si="1"/>
        <v>2090</v>
      </c>
      <c r="C79" s="8">
        <f t="array" ref="C79">EXP(Info!$B$4+INDEX(Info!$B$4:$B$10,MATCH('Total Frequency Model'!C$3,Info!$A$4:$A$10,0))+Info!$B$10*'Total Frequency Model'!$A79)</f>
        <v>22.42012516</v>
      </c>
      <c r="D79" s="8">
        <f t="array" ref="D79">EXP(Info!$B$4+INDEX(Info!$B$4:$B$10,MATCH('Total Frequency Model'!D$3,Info!$A$4:$A$10,0))+Info!$B$10*'Total Frequency Model'!$A79)</f>
        <v>26.72894338</v>
      </c>
      <c r="E79" s="8">
        <f t="array" ref="E79">EXP(Info!$B$4+INDEX(Info!$B$4:$B$10,MATCH('Total Frequency Model'!E$3,Info!$A$4:$A$10,0))+Info!$B$10*'Total Frequency Model'!$A79)</f>
        <v>26.49693325</v>
      </c>
      <c r="F79" s="8">
        <f t="array" ref="F79">EXP(Info!$B$4+INDEX(Info!$B$4:$B$10,MATCH('Total Frequency Model'!F$3,Info!$A$4:$A$10,0))+Info!$B$10*'Total Frequency Model'!$A79)</f>
        <v>17.93844186</v>
      </c>
      <c r="G79" s="8">
        <f t="array" ref="G79">EXP(Info!$B$4+INDEX(Info!$B$4:$B$10,MATCH('Total Frequency Model'!G$3,Info!$A$4:$A$10,0))+Info!$B$10*'Total Frequency Model'!$A79)</f>
        <v>15.0102755</v>
      </c>
      <c r="H79" s="8">
        <f>EXP(Info!$B$4+Info!$B$10*'Total Frequency Model'!$A79)</f>
        <v>8.934498326</v>
      </c>
      <c r="I79" s="8">
        <f t="array" ref="I79">INDEX(Emissions!$C$4:$C$19,MATCH('Total Frequency Model'!$B79,Emissions!$A$4:$A$19,0))/Emissions!C$6</f>
        <v>1.068845736</v>
      </c>
      <c r="J79" s="8">
        <f t="array" ref="J79">INDEX(Emissions!D$4:D$19,MATCH('Total Frequency Model'!$B79,Emissions!$A$4:$A$19,0))/Emissions!D$6</f>
        <v>1.208160409</v>
      </c>
      <c r="K79" s="8">
        <f t="array" ref="K79">INDEX(Emissions!E$4:E$19,MATCH('Total Frequency Model'!$B79,Emissions!$A$4:$A$19,0))/Emissions!E$6</f>
        <v>1.494065744</v>
      </c>
      <c r="L79" s="8">
        <f t="array" ref="L79">INDEX(Emissions!F$4:F$19,MATCH('Total Frequency Model'!$B79,Emissions!$A$4:$A$19,0))/Emissions!F$6</f>
        <v>2.309982025</v>
      </c>
    </row>
    <row r="80" ht="15.75" customHeight="1">
      <c r="A80" s="8">
        <v>2099.0</v>
      </c>
      <c r="B80" s="8">
        <f t="shared" si="1"/>
        <v>2090</v>
      </c>
      <c r="C80" s="8">
        <f t="array" ref="C80">EXP(Info!$B$4+INDEX(Info!$B$4:$B$10,MATCH('Total Frequency Model'!C$3,Info!$A$4:$A$10,0))+Info!$B$10*'Total Frequency Model'!$A80)</f>
        <v>22.58917931</v>
      </c>
      <c r="D80" s="8">
        <f t="array" ref="D80">EXP(Info!$B$4+INDEX(Info!$B$4:$B$10,MATCH('Total Frequency Model'!D$3,Info!$A$4:$A$10,0))+Info!$B$10*'Total Frequency Model'!$A80)</f>
        <v>26.93048725</v>
      </c>
      <c r="E80" s="8">
        <f t="array" ref="E80">EXP(Info!$B$4+INDEX(Info!$B$4:$B$10,MATCH('Total Frequency Model'!E$3,Info!$A$4:$A$10,0))+Info!$B$10*'Total Frequency Model'!$A80)</f>
        <v>26.6967277</v>
      </c>
      <c r="F80" s="8">
        <f t="array" ref="F80">EXP(Info!$B$4+INDEX(Info!$B$4:$B$10,MATCH('Total Frequency Model'!F$3,Info!$A$4:$A$10,0))+Info!$B$10*'Total Frequency Model'!$A80)</f>
        <v>18.07370284</v>
      </c>
      <c r="G80" s="8">
        <f t="array" ref="G80">EXP(Info!$B$4+INDEX(Info!$B$4:$B$10,MATCH('Total Frequency Model'!G$3,Info!$A$4:$A$10,0))+Info!$B$10*'Total Frequency Model'!$A80)</f>
        <v>15.12345727</v>
      </c>
      <c r="H80" s="8">
        <f>EXP(Info!$B$4+Info!$B$10*'Total Frequency Model'!$A80)</f>
        <v>9.001866998</v>
      </c>
      <c r="I80" s="8">
        <f t="array" ref="I80">INDEX(Emissions!$C$4:$C$19,MATCH('Total Frequency Model'!$B80,Emissions!$A$4:$A$19,0))/Emissions!C$6</f>
        <v>1.068845736</v>
      </c>
      <c r="J80" s="8">
        <f t="array" ref="J80">INDEX(Emissions!D$4:D$19,MATCH('Total Frequency Model'!$B80,Emissions!$A$4:$A$19,0))/Emissions!D$6</f>
        <v>1.208160409</v>
      </c>
      <c r="K80" s="8">
        <f t="array" ref="K80">INDEX(Emissions!E$4:E$19,MATCH('Total Frequency Model'!$B80,Emissions!$A$4:$A$19,0))/Emissions!E$6</f>
        <v>1.494065744</v>
      </c>
      <c r="L80" s="8">
        <f t="array" ref="L80">INDEX(Emissions!F$4:F$19,MATCH('Total Frequency Model'!$B80,Emissions!$A$4:$A$19,0))/Emissions!F$6</f>
        <v>2.309982025</v>
      </c>
    </row>
    <row r="81" ht="15.75" customHeight="1">
      <c r="A81" s="8">
        <v>2100.0</v>
      </c>
      <c r="B81" s="8">
        <f t="shared" si="1"/>
        <v>2100</v>
      </c>
      <c r="C81" s="8">
        <f t="array" ref="C81">EXP(Info!$B$4+INDEX(Info!$B$4:$B$10,MATCH('Total Frequency Model'!C$3,Info!$A$4:$A$10,0))+Info!$B$10*'Total Frequency Model'!$A81)</f>
        <v>22.75950818</v>
      </c>
      <c r="D81" s="8">
        <f t="array" ref="D81">EXP(Info!$B$4+INDEX(Info!$B$4:$B$10,MATCH('Total Frequency Model'!D$3,Info!$A$4:$A$10,0))+Info!$B$10*'Total Frequency Model'!$A81)</f>
        <v>27.13355083</v>
      </c>
      <c r="E81" s="8">
        <f t="array" ref="E81">EXP(Info!$B$4+INDEX(Info!$B$4:$B$10,MATCH('Total Frequency Model'!E$3,Info!$A$4:$A$10,0))+Info!$B$10*'Total Frequency Model'!$A81)</f>
        <v>26.89802866</v>
      </c>
      <c r="F81" s="8">
        <f t="array" ref="F81">EXP(Info!$B$4+INDEX(Info!$B$4:$B$10,MATCH('Total Frequency Model'!F$3,Info!$A$4:$A$10,0))+Info!$B$10*'Total Frequency Model'!$A81)</f>
        <v>18.20998373</v>
      </c>
      <c r="G81" s="8">
        <f t="array" ref="G81">EXP(Info!$B$4+INDEX(Info!$B$4:$B$10,MATCH('Total Frequency Model'!G$3,Info!$A$4:$A$10,0))+Info!$B$10*'Total Frequency Model'!$A81)</f>
        <v>15.23749246</v>
      </c>
      <c r="H81" s="8">
        <f>EXP(Info!$B$4+Info!$B$10*'Total Frequency Model'!$A81)</f>
        <v>9.069743648</v>
      </c>
      <c r="I81" s="8">
        <f t="array" ref="I81">INDEX(Emissions!$C$4:$C$19,MATCH('Total Frequency Model'!$B81,Emissions!$A$4:$A$19,0))/Emissions!C$6</f>
        <v>1.04250392</v>
      </c>
      <c r="J81" s="8">
        <f t="array" ref="J81">INDEX(Emissions!D$4:D$19,MATCH('Total Frequency Model'!$B81,Emissions!$A$4:$A$19,0))/Emissions!D$6</f>
        <v>1.192331821</v>
      </c>
      <c r="K81" s="8">
        <f t="array" ref="K81">INDEX(Emissions!E$4:E$19,MATCH('Total Frequency Model'!$B81,Emissions!$A$4:$A$19,0))/Emissions!E$6</f>
        <v>1.546646846</v>
      </c>
      <c r="L81" s="8">
        <f t="array" ref="L81">INDEX(Emissions!F$4:F$19,MATCH('Total Frequency Model'!$B81,Emissions!$A$4:$A$19,0))/Emissions!F$6</f>
        <v>2.609874176</v>
      </c>
    </row>
    <row r="82" ht="15.75" customHeight="1">
      <c r="A82" s="8">
        <v>2101.0</v>
      </c>
      <c r="B82" s="8">
        <f t="shared" si="1"/>
        <v>2100</v>
      </c>
      <c r="C82" s="8">
        <f t="array" ref="C82">EXP(Info!$B$4+INDEX(Info!$B$4:$B$10,MATCH('Total Frequency Model'!C$3,Info!$A$4:$A$10,0))+Info!$B$10*'Total Frequency Model'!$A82)</f>
        <v>22.93112138</v>
      </c>
      <c r="D82" s="8">
        <f t="array" ref="D82">EXP(Info!$B$4+INDEX(Info!$B$4:$B$10,MATCH('Total Frequency Model'!D$3,Info!$A$4:$A$10,0))+Info!$B$10*'Total Frequency Model'!$A82)</f>
        <v>27.33814556</v>
      </c>
      <c r="E82" s="8">
        <f t="array" ref="E82">EXP(Info!$B$4+INDEX(Info!$B$4:$B$10,MATCH('Total Frequency Model'!E$3,Info!$A$4:$A$10,0))+Info!$B$10*'Total Frequency Model'!$A82)</f>
        <v>27.10084749</v>
      </c>
      <c r="F82" s="8">
        <f t="array" ref="F82">EXP(Info!$B$4+INDEX(Info!$B$4:$B$10,MATCH('Total Frequency Model'!F$3,Info!$A$4:$A$10,0))+Info!$B$10*'Total Frequency Model'!$A82)</f>
        <v>18.34729221</v>
      </c>
      <c r="G82" s="8">
        <f t="array" ref="G82">EXP(Info!$B$4+INDEX(Info!$B$4:$B$10,MATCH('Total Frequency Model'!G$3,Info!$A$4:$A$10,0))+Info!$B$10*'Total Frequency Model'!$A82)</f>
        <v>15.35238751</v>
      </c>
      <c r="H82" s="8">
        <f>EXP(Info!$B$4+Info!$B$10*'Total Frequency Model'!$A82)</f>
        <v>9.138132108</v>
      </c>
      <c r="I82" s="8">
        <f t="array" ref="I82">INDEX(Emissions!$C$4:$C$19,MATCH('Total Frequency Model'!$B82,Emissions!$A$4:$A$19,0))/Emissions!C$6</f>
        <v>1.04250392</v>
      </c>
      <c r="J82" s="8">
        <f t="array" ref="J82">INDEX(Emissions!D$4:D$19,MATCH('Total Frequency Model'!$B82,Emissions!$A$4:$A$19,0))/Emissions!D$6</f>
        <v>1.192331821</v>
      </c>
      <c r="K82" s="8">
        <f t="array" ref="K82">INDEX(Emissions!E$4:E$19,MATCH('Total Frequency Model'!$B82,Emissions!$A$4:$A$19,0))/Emissions!E$6</f>
        <v>1.546646846</v>
      </c>
      <c r="L82" s="8">
        <f t="array" ref="L82">INDEX(Emissions!F$4:F$19,MATCH('Total Frequency Model'!$B82,Emissions!$A$4:$A$19,0))/Emissions!F$6</f>
        <v>2.609874176</v>
      </c>
    </row>
    <row r="83" ht="15.75" customHeight="1">
      <c r="A83" s="8">
        <v>2102.0</v>
      </c>
      <c r="B83" s="8">
        <f t="shared" si="1"/>
        <v>2100</v>
      </c>
      <c r="C83" s="8">
        <f t="array" ref="C83">EXP(Info!$B$4+INDEX(Info!$B$4:$B$10,MATCH('Total Frequency Model'!C$3,Info!$A$4:$A$10,0))+Info!$B$10*'Total Frequency Model'!$A83)</f>
        <v>23.10402859</v>
      </c>
      <c r="D83" s="8">
        <f t="array" ref="D83">EXP(Info!$B$4+INDEX(Info!$B$4:$B$10,MATCH('Total Frequency Model'!D$3,Info!$A$4:$A$10,0))+Info!$B$10*'Total Frequency Model'!$A83)</f>
        <v>27.54428299</v>
      </c>
      <c r="E83" s="8">
        <f t="array" ref="E83">EXP(Info!$B$4+INDEX(Info!$B$4:$B$10,MATCH('Total Frequency Model'!E$3,Info!$A$4:$A$10,0))+Info!$B$10*'Total Frequency Model'!$A83)</f>
        <v>27.30519562</v>
      </c>
      <c r="F83" s="8">
        <f t="array" ref="F83">EXP(Info!$B$4+INDEX(Info!$B$4:$B$10,MATCH('Total Frequency Model'!F$3,Info!$A$4:$A$10,0))+Info!$B$10*'Total Frequency Model'!$A83)</f>
        <v>18.48563604</v>
      </c>
      <c r="G83" s="8">
        <f t="array" ref="G83">EXP(Info!$B$4+INDEX(Info!$B$4:$B$10,MATCH('Total Frequency Model'!G$3,Info!$A$4:$A$10,0))+Info!$B$10*'Total Frequency Model'!$A83)</f>
        <v>15.4681489</v>
      </c>
      <c r="H83" s="8">
        <f>EXP(Info!$B$4+Info!$B$10*'Total Frequency Model'!$A83)</f>
        <v>9.207036236</v>
      </c>
      <c r="I83" s="8">
        <f t="array" ref="I83">INDEX(Emissions!$C$4:$C$19,MATCH('Total Frequency Model'!$B83,Emissions!$A$4:$A$19,0))/Emissions!C$6</f>
        <v>1.04250392</v>
      </c>
      <c r="J83" s="8">
        <f t="array" ref="J83">INDEX(Emissions!D$4:D$19,MATCH('Total Frequency Model'!$B83,Emissions!$A$4:$A$19,0))/Emissions!D$6</f>
        <v>1.192331821</v>
      </c>
      <c r="K83" s="8">
        <f t="array" ref="K83">INDEX(Emissions!E$4:E$19,MATCH('Total Frequency Model'!$B83,Emissions!$A$4:$A$19,0))/Emissions!E$6</f>
        <v>1.546646846</v>
      </c>
      <c r="L83" s="8">
        <f t="array" ref="L83">INDEX(Emissions!F$4:F$19,MATCH('Total Frequency Model'!$B83,Emissions!$A$4:$A$19,0))/Emissions!F$6</f>
        <v>2.609874176</v>
      </c>
    </row>
    <row r="84" ht="15.75" customHeight="1">
      <c r="A84" s="8">
        <v>2103.0</v>
      </c>
      <c r="B84" s="8">
        <f t="shared" si="1"/>
        <v>2100</v>
      </c>
      <c r="C84" s="8">
        <f t="array" ref="C84">EXP(Info!$B$4+INDEX(Info!$B$4:$B$10,MATCH('Total Frequency Model'!C$3,Info!$A$4:$A$10,0))+Info!$B$10*'Total Frequency Model'!$A84)</f>
        <v>23.27823957</v>
      </c>
      <c r="D84" s="8">
        <f t="array" ref="D84">EXP(Info!$B$4+INDEX(Info!$B$4:$B$10,MATCH('Total Frequency Model'!D$3,Info!$A$4:$A$10,0))+Info!$B$10*'Total Frequency Model'!$A84)</f>
        <v>27.75197475</v>
      </c>
      <c r="E84" s="8">
        <f t="array" ref="E84">EXP(Info!$B$4+INDEX(Info!$B$4:$B$10,MATCH('Total Frequency Model'!E$3,Info!$A$4:$A$10,0))+Info!$B$10*'Total Frequency Model'!$A84)</f>
        <v>27.5110846</v>
      </c>
      <c r="F84" s="8">
        <f t="array" ref="F84">EXP(Info!$B$4+INDEX(Info!$B$4:$B$10,MATCH('Total Frequency Model'!F$3,Info!$A$4:$A$10,0))+Info!$B$10*'Total Frequency Model'!$A84)</f>
        <v>18.62502302</v>
      </c>
      <c r="G84" s="8">
        <f t="array" ref="G84">EXP(Info!$B$4+INDEX(Info!$B$4:$B$10,MATCH('Total Frequency Model'!G$3,Info!$A$4:$A$10,0))+Info!$B$10*'Total Frequency Model'!$A84)</f>
        <v>15.58478316</v>
      </c>
      <c r="H84" s="8">
        <f>EXP(Info!$B$4+Info!$B$10*'Total Frequency Model'!$A84)</f>
        <v>9.276459921</v>
      </c>
      <c r="I84" s="8">
        <f t="array" ref="I84">INDEX(Emissions!$C$4:$C$19,MATCH('Total Frequency Model'!$B84,Emissions!$A$4:$A$19,0))/Emissions!C$6</f>
        <v>1.04250392</v>
      </c>
      <c r="J84" s="8">
        <f t="array" ref="J84">INDEX(Emissions!D$4:D$19,MATCH('Total Frequency Model'!$B84,Emissions!$A$4:$A$19,0))/Emissions!D$6</f>
        <v>1.192331821</v>
      </c>
      <c r="K84" s="8">
        <f t="array" ref="K84">INDEX(Emissions!E$4:E$19,MATCH('Total Frequency Model'!$B84,Emissions!$A$4:$A$19,0))/Emissions!E$6</f>
        <v>1.546646846</v>
      </c>
      <c r="L84" s="8">
        <f t="array" ref="L84">INDEX(Emissions!F$4:F$19,MATCH('Total Frequency Model'!$B84,Emissions!$A$4:$A$19,0))/Emissions!F$6</f>
        <v>2.609874176</v>
      </c>
    </row>
    <row r="85" ht="15.75" customHeight="1">
      <c r="A85" s="8">
        <v>2104.0</v>
      </c>
      <c r="B85" s="8">
        <f t="shared" si="1"/>
        <v>2100</v>
      </c>
      <c r="C85" s="8">
        <f t="array" ref="C85">EXP(Info!$B$4+INDEX(Info!$B$4:$B$10,MATCH('Total Frequency Model'!C$3,Info!$A$4:$A$10,0))+Info!$B$10*'Total Frequency Model'!$A85)</f>
        <v>23.45376415</v>
      </c>
      <c r="D85" s="8">
        <f t="array" ref="D85">EXP(Info!$B$4+INDEX(Info!$B$4:$B$10,MATCH('Total Frequency Model'!D$3,Info!$A$4:$A$10,0))+Info!$B$10*'Total Frequency Model'!$A85)</f>
        <v>27.96123258</v>
      </c>
      <c r="E85" s="8">
        <f t="array" ref="E85">EXP(Info!$B$4+INDEX(Info!$B$4:$B$10,MATCH('Total Frequency Model'!E$3,Info!$A$4:$A$10,0))+Info!$B$10*'Total Frequency Model'!$A85)</f>
        <v>27.71852605</v>
      </c>
      <c r="F85" s="8">
        <f t="array" ref="F85">EXP(Info!$B$4+INDEX(Info!$B$4:$B$10,MATCH('Total Frequency Model'!F$3,Info!$A$4:$A$10,0))+Info!$B$10*'Total Frequency Model'!$A85)</f>
        <v>18.76546101</v>
      </c>
      <c r="G85" s="8">
        <f t="array" ref="G85">EXP(Info!$B$4+INDEX(Info!$B$4:$B$10,MATCH('Total Frequency Model'!G$3,Info!$A$4:$A$10,0))+Info!$B$10*'Total Frequency Model'!$A85)</f>
        <v>15.70229688</v>
      </c>
      <c r="H85" s="8">
        <f>EXP(Info!$B$4+Info!$B$10*'Total Frequency Model'!$A85)</f>
        <v>9.346407081</v>
      </c>
      <c r="I85" s="8">
        <f t="array" ref="I85">INDEX(Emissions!$C$4:$C$19,MATCH('Total Frequency Model'!$B85,Emissions!$A$4:$A$19,0))/Emissions!C$6</f>
        <v>1.04250392</v>
      </c>
      <c r="J85" s="8">
        <f t="array" ref="J85">INDEX(Emissions!D$4:D$19,MATCH('Total Frequency Model'!$B85,Emissions!$A$4:$A$19,0))/Emissions!D$6</f>
        <v>1.192331821</v>
      </c>
      <c r="K85" s="8">
        <f t="array" ref="K85">INDEX(Emissions!E$4:E$19,MATCH('Total Frequency Model'!$B85,Emissions!$A$4:$A$19,0))/Emissions!E$6</f>
        <v>1.546646846</v>
      </c>
      <c r="L85" s="8">
        <f t="array" ref="L85">INDEX(Emissions!F$4:F$19,MATCH('Total Frequency Model'!$B85,Emissions!$A$4:$A$19,0))/Emissions!F$6</f>
        <v>2.609874176</v>
      </c>
    </row>
    <row r="86" ht="15.75" customHeight="1">
      <c r="A86" s="8">
        <v>2105.0</v>
      </c>
      <c r="B86" s="8">
        <f t="shared" si="1"/>
        <v>2100</v>
      </c>
      <c r="C86" s="8">
        <f t="array" ref="C86">EXP(Info!$B$4+INDEX(Info!$B$4:$B$10,MATCH('Total Frequency Model'!C$3,Info!$A$4:$A$10,0))+Info!$B$10*'Total Frequency Model'!$A86)</f>
        <v>23.63061223</v>
      </c>
      <c r="D86" s="8">
        <f t="array" ref="D86">EXP(Info!$B$4+INDEX(Info!$B$4:$B$10,MATCH('Total Frequency Model'!D$3,Info!$A$4:$A$10,0))+Info!$B$10*'Total Frequency Model'!$A86)</f>
        <v>28.17206826</v>
      </c>
      <c r="E86" s="8">
        <f t="array" ref="E86">EXP(Info!$B$4+INDEX(Info!$B$4:$B$10,MATCH('Total Frequency Model'!E$3,Info!$A$4:$A$10,0))+Info!$B$10*'Total Frequency Model'!$A86)</f>
        <v>27.92753166</v>
      </c>
      <c r="F86" s="8">
        <f t="array" ref="F86">EXP(Info!$B$4+INDEX(Info!$B$4:$B$10,MATCH('Total Frequency Model'!F$3,Info!$A$4:$A$10,0))+Info!$B$10*'Total Frequency Model'!$A86)</f>
        <v>18.90695795</v>
      </c>
      <c r="G86" s="8">
        <f t="array" ref="G86">EXP(Info!$B$4+INDEX(Info!$B$4:$B$10,MATCH('Total Frequency Model'!G$3,Info!$A$4:$A$10,0))+Info!$B$10*'Total Frequency Model'!$A86)</f>
        <v>15.82069669</v>
      </c>
      <c r="H86" s="8">
        <f>EXP(Info!$B$4+Info!$B$10*'Total Frequency Model'!$A86)</f>
        <v>9.416881662</v>
      </c>
      <c r="I86" s="8">
        <f t="array" ref="I86">INDEX(Emissions!$C$4:$C$19,MATCH('Total Frequency Model'!$B86,Emissions!$A$4:$A$19,0))/Emissions!C$6</f>
        <v>1.04250392</v>
      </c>
      <c r="J86" s="8">
        <f t="array" ref="J86">INDEX(Emissions!D$4:D$19,MATCH('Total Frequency Model'!$B86,Emissions!$A$4:$A$19,0))/Emissions!D$6</f>
        <v>1.192331821</v>
      </c>
      <c r="K86" s="8">
        <f t="array" ref="K86">INDEX(Emissions!E$4:E$19,MATCH('Total Frequency Model'!$B86,Emissions!$A$4:$A$19,0))/Emissions!E$6</f>
        <v>1.546646846</v>
      </c>
      <c r="L86" s="8">
        <f t="array" ref="L86">INDEX(Emissions!F$4:F$19,MATCH('Total Frequency Model'!$B86,Emissions!$A$4:$A$19,0))/Emissions!F$6</f>
        <v>2.609874176</v>
      </c>
    </row>
    <row r="87" ht="15.75" customHeight="1">
      <c r="A87" s="8">
        <v>2106.0</v>
      </c>
      <c r="B87" s="8">
        <f t="shared" si="1"/>
        <v>2100</v>
      </c>
      <c r="C87" s="8">
        <f t="array" ref="C87">EXP(Info!$B$4+INDEX(Info!$B$4:$B$10,MATCH('Total Frequency Model'!C$3,Info!$A$4:$A$10,0))+Info!$B$10*'Total Frequency Model'!$A87)</f>
        <v>23.8087938</v>
      </c>
      <c r="D87" s="8">
        <f t="array" ref="D87">EXP(Info!$B$4+INDEX(Info!$B$4:$B$10,MATCH('Total Frequency Model'!D$3,Info!$A$4:$A$10,0))+Info!$B$10*'Total Frequency Model'!$A87)</f>
        <v>28.38449371</v>
      </c>
      <c r="E87" s="8">
        <f t="array" ref="E87">EXP(Info!$B$4+INDEX(Info!$B$4:$B$10,MATCH('Total Frequency Model'!E$3,Info!$A$4:$A$10,0))+Info!$B$10*'Total Frequency Model'!$A87)</f>
        <v>28.13811323</v>
      </c>
      <c r="F87" s="8">
        <f t="array" ref="F87">EXP(Info!$B$4+INDEX(Info!$B$4:$B$10,MATCH('Total Frequency Model'!F$3,Info!$A$4:$A$10,0))+Info!$B$10*'Total Frequency Model'!$A87)</f>
        <v>19.04952182</v>
      </c>
      <c r="G87" s="8">
        <f t="array" ref="G87">EXP(Info!$B$4+INDEX(Info!$B$4:$B$10,MATCH('Total Frequency Model'!G$3,Info!$A$4:$A$10,0))+Info!$B$10*'Total Frequency Model'!$A87)</f>
        <v>15.93998927</v>
      </c>
      <c r="H87" s="8">
        <f>EXP(Info!$B$4+Info!$B$10*'Total Frequency Model'!$A87)</f>
        <v>9.487887641</v>
      </c>
      <c r="I87" s="8">
        <f t="array" ref="I87">INDEX(Emissions!$C$4:$C$19,MATCH('Total Frequency Model'!$B87,Emissions!$A$4:$A$19,0))/Emissions!C$6</f>
        <v>1.04250392</v>
      </c>
      <c r="J87" s="8">
        <f t="array" ref="J87">INDEX(Emissions!D$4:D$19,MATCH('Total Frequency Model'!$B87,Emissions!$A$4:$A$19,0))/Emissions!D$6</f>
        <v>1.192331821</v>
      </c>
      <c r="K87" s="8">
        <f t="array" ref="K87">INDEX(Emissions!E$4:E$19,MATCH('Total Frequency Model'!$B87,Emissions!$A$4:$A$19,0))/Emissions!E$6</f>
        <v>1.546646846</v>
      </c>
      <c r="L87" s="8">
        <f t="array" ref="L87">INDEX(Emissions!F$4:F$19,MATCH('Total Frequency Model'!$B87,Emissions!$A$4:$A$19,0))/Emissions!F$6</f>
        <v>2.609874176</v>
      </c>
    </row>
    <row r="88" ht="15.75" customHeight="1">
      <c r="A88" s="8">
        <v>2107.0</v>
      </c>
      <c r="B88" s="8">
        <f t="shared" si="1"/>
        <v>2100</v>
      </c>
      <c r="C88" s="8">
        <f t="array" ref="C88">EXP(Info!$B$4+INDEX(Info!$B$4:$B$10,MATCH('Total Frequency Model'!C$3,Info!$A$4:$A$10,0))+Info!$B$10*'Total Frequency Model'!$A88)</f>
        <v>23.98831892</v>
      </c>
      <c r="D88" s="8">
        <f t="array" ref="D88">EXP(Info!$B$4+INDEX(Info!$B$4:$B$10,MATCH('Total Frequency Model'!D$3,Info!$A$4:$A$10,0))+Info!$B$10*'Total Frequency Model'!$A88)</f>
        <v>28.59852091</v>
      </c>
      <c r="E88" s="8">
        <f t="array" ref="E88">EXP(Info!$B$4+INDEX(Info!$B$4:$B$10,MATCH('Total Frequency Model'!E$3,Info!$A$4:$A$10,0))+Info!$B$10*'Total Frequency Model'!$A88)</f>
        <v>28.35028265</v>
      </c>
      <c r="F88" s="8">
        <f t="array" ref="F88">EXP(Info!$B$4+INDEX(Info!$B$4:$B$10,MATCH('Total Frequency Model'!F$3,Info!$A$4:$A$10,0))+Info!$B$10*'Total Frequency Model'!$A88)</f>
        <v>19.19316066</v>
      </c>
      <c r="G88" s="8">
        <f t="array" ref="G88">EXP(Info!$B$4+INDEX(Info!$B$4:$B$10,MATCH('Total Frequency Model'!G$3,Info!$A$4:$A$10,0))+Info!$B$10*'Total Frequency Model'!$A88)</f>
        <v>16.06018134</v>
      </c>
      <c r="H88" s="8">
        <f>EXP(Info!$B$4+Info!$B$10*'Total Frequency Model'!$A88)</f>
        <v>9.559429026</v>
      </c>
      <c r="I88" s="8">
        <f t="array" ref="I88">INDEX(Emissions!$C$4:$C$19,MATCH('Total Frequency Model'!$B88,Emissions!$A$4:$A$19,0))/Emissions!C$6</f>
        <v>1.04250392</v>
      </c>
      <c r="J88" s="8">
        <f t="array" ref="J88">INDEX(Emissions!D$4:D$19,MATCH('Total Frequency Model'!$B88,Emissions!$A$4:$A$19,0))/Emissions!D$6</f>
        <v>1.192331821</v>
      </c>
      <c r="K88" s="8">
        <f t="array" ref="K88">INDEX(Emissions!E$4:E$19,MATCH('Total Frequency Model'!$B88,Emissions!$A$4:$A$19,0))/Emissions!E$6</f>
        <v>1.546646846</v>
      </c>
      <c r="L88" s="8">
        <f t="array" ref="L88">INDEX(Emissions!F$4:F$19,MATCH('Total Frequency Model'!$B88,Emissions!$A$4:$A$19,0))/Emissions!F$6</f>
        <v>2.609874176</v>
      </c>
    </row>
    <row r="89" ht="15.75" customHeight="1">
      <c r="A89" s="8">
        <v>2108.0</v>
      </c>
      <c r="B89" s="8">
        <f t="shared" si="1"/>
        <v>2100</v>
      </c>
      <c r="C89" s="8">
        <f t="array" ref="C89">EXP(Info!$B$4+INDEX(Info!$B$4:$B$10,MATCH('Total Frequency Model'!C$3,Info!$A$4:$A$10,0))+Info!$B$10*'Total Frequency Model'!$A89)</f>
        <v>24.1691977</v>
      </c>
      <c r="D89" s="8">
        <f t="array" ref="D89">EXP(Info!$B$4+INDEX(Info!$B$4:$B$10,MATCH('Total Frequency Model'!D$3,Info!$A$4:$A$10,0))+Info!$B$10*'Total Frequency Model'!$A89)</f>
        <v>28.81416193</v>
      </c>
      <c r="E89" s="8">
        <f t="array" ref="E89">EXP(Info!$B$4+INDEX(Info!$B$4:$B$10,MATCH('Total Frequency Model'!E$3,Info!$A$4:$A$10,0))+Info!$B$10*'Total Frequency Model'!$A89)</f>
        <v>28.56405188</v>
      </c>
      <c r="F89" s="8">
        <f t="array" ref="F89">EXP(Info!$B$4+INDEX(Info!$B$4:$B$10,MATCH('Total Frequency Model'!F$3,Info!$A$4:$A$10,0))+Info!$B$10*'Total Frequency Model'!$A89)</f>
        <v>19.33788258</v>
      </c>
      <c r="G89" s="8">
        <f t="array" ref="G89">EXP(Info!$B$4+INDEX(Info!$B$4:$B$10,MATCH('Total Frequency Model'!G$3,Info!$A$4:$A$10,0))+Info!$B$10*'Total Frequency Model'!$A89)</f>
        <v>16.1812797</v>
      </c>
      <c r="H89" s="8">
        <f>EXP(Info!$B$4+Info!$B$10*'Total Frequency Model'!$A89)</f>
        <v>9.631509854</v>
      </c>
      <c r="I89" s="8">
        <f t="array" ref="I89">INDEX(Emissions!$C$4:$C$19,MATCH('Total Frequency Model'!$B89,Emissions!$A$4:$A$19,0))/Emissions!C$6</f>
        <v>1.04250392</v>
      </c>
      <c r="J89" s="8">
        <f t="array" ref="J89">INDEX(Emissions!D$4:D$19,MATCH('Total Frequency Model'!$B89,Emissions!$A$4:$A$19,0))/Emissions!D$6</f>
        <v>1.192331821</v>
      </c>
      <c r="K89" s="8">
        <f t="array" ref="K89">INDEX(Emissions!E$4:E$19,MATCH('Total Frequency Model'!$B89,Emissions!$A$4:$A$19,0))/Emissions!E$6</f>
        <v>1.546646846</v>
      </c>
      <c r="L89" s="8">
        <f t="array" ref="L89">INDEX(Emissions!F$4:F$19,MATCH('Total Frequency Model'!$B89,Emissions!$A$4:$A$19,0))/Emissions!F$6</f>
        <v>2.609874176</v>
      </c>
    </row>
    <row r="90" ht="15.75" customHeight="1">
      <c r="A90" s="8">
        <v>2109.0</v>
      </c>
      <c r="B90" s="8">
        <f t="shared" si="1"/>
        <v>2100</v>
      </c>
      <c r="C90" s="8">
        <f t="array" ref="C90">EXP(Info!$B$4+INDEX(Info!$B$4:$B$10,MATCH('Total Frequency Model'!C$3,Info!$A$4:$A$10,0))+Info!$B$10*'Total Frequency Model'!$A90)</f>
        <v>24.35144036</v>
      </c>
      <c r="D90" s="8">
        <f t="array" ref="D90">EXP(Info!$B$4+INDEX(Info!$B$4:$B$10,MATCH('Total Frequency Model'!D$3,Info!$A$4:$A$10,0))+Info!$B$10*'Total Frequency Model'!$A90)</f>
        <v>29.03142895</v>
      </c>
      <c r="E90" s="8">
        <f t="array" ref="E90">EXP(Info!$B$4+INDEX(Info!$B$4:$B$10,MATCH('Total Frequency Model'!E$3,Info!$A$4:$A$10,0))+Info!$B$10*'Total Frequency Model'!$A90)</f>
        <v>28.779433</v>
      </c>
      <c r="F90" s="8">
        <f t="array" ref="F90">EXP(Info!$B$4+INDEX(Info!$B$4:$B$10,MATCH('Total Frequency Model'!F$3,Info!$A$4:$A$10,0))+Info!$B$10*'Total Frequency Model'!$A90)</f>
        <v>19.48369574</v>
      </c>
      <c r="G90" s="8">
        <f t="array" ref="G90">EXP(Info!$B$4+INDEX(Info!$B$4:$B$10,MATCH('Total Frequency Model'!G$3,Info!$A$4:$A$10,0))+Info!$B$10*'Total Frequency Model'!$A90)</f>
        <v>16.30329117</v>
      </c>
      <c r="H90" s="8">
        <f>EXP(Info!$B$4+Info!$B$10*'Total Frequency Model'!$A90)</f>
        <v>9.704134191</v>
      </c>
      <c r="I90" s="8">
        <f t="array" ref="I90">INDEX(Emissions!$C$4:$C$19,MATCH('Total Frequency Model'!$B90,Emissions!$A$4:$A$19,0))/Emissions!C$6</f>
        <v>1.04250392</v>
      </c>
      <c r="J90" s="8">
        <f t="array" ref="J90">INDEX(Emissions!D$4:D$19,MATCH('Total Frequency Model'!$B90,Emissions!$A$4:$A$19,0))/Emissions!D$6</f>
        <v>1.192331821</v>
      </c>
      <c r="K90" s="8">
        <f t="array" ref="K90">INDEX(Emissions!E$4:E$19,MATCH('Total Frequency Model'!$B90,Emissions!$A$4:$A$19,0))/Emissions!E$6</f>
        <v>1.546646846</v>
      </c>
      <c r="L90" s="8">
        <f t="array" ref="L90">INDEX(Emissions!F$4:F$19,MATCH('Total Frequency Model'!$B90,Emissions!$A$4:$A$19,0))/Emissions!F$6</f>
        <v>2.609874176</v>
      </c>
    </row>
    <row r="91" ht="15.75" customHeight="1">
      <c r="A91" s="8">
        <v>2110.0</v>
      </c>
      <c r="B91" s="8">
        <f t="shared" si="1"/>
        <v>2110</v>
      </c>
      <c r="C91" s="8">
        <f t="array" ref="C91">EXP(Info!$B$4+INDEX(Info!$B$4:$B$10,MATCH('Total Frequency Model'!C$3,Info!$A$4:$A$10,0))+Info!$B$10*'Total Frequency Model'!$A91)</f>
        <v>24.53505718</v>
      </c>
      <c r="D91" s="8">
        <f t="array" ref="D91">EXP(Info!$B$4+INDEX(Info!$B$4:$B$10,MATCH('Total Frequency Model'!D$3,Info!$A$4:$A$10,0))+Info!$B$10*'Total Frequency Model'!$A91)</f>
        <v>29.25033422</v>
      </c>
      <c r="E91" s="8">
        <f t="array" ref="E91">EXP(Info!$B$4+INDEX(Info!$B$4:$B$10,MATCH('Total Frequency Model'!E$3,Info!$A$4:$A$10,0))+Info!$B$10*'Total Frequency Model'!$A91)</f>
        <v>28.99643815</v>
      </c>
      <c r="F91" s="8">
        <f t="array" ref="F91">EXP(Info!$B$4+INDEX(Info!$B$4:$B$10,MATCH('Total Frequency Model'!F$3,Info!$A$4:$A$10,0))+Info!$B$10*'Total Frequency Model'!$A91)</f>
        <v>19.63060838</v>
      </c>
      <c r="G91" s="8">
        <f t="array" ref="G91">EXP(Info!$B$4+INDEX(Info!$B$4:$B$10,MATCH('Total Frequency Model'!G$3,Info!$A$4:$A$10,0))+Info!$B$10*'Total Frequency Model'!$A91)</f>
        <v>16.42622265</v>
      </c>
      <c r="H91" s="8">
        <f>EXP(Info!$B$4+Info!$B$10*'Total Frequency Model'!$A91)</f>
        <v>9.777306137</v>
      </c>
      <c r="I91" s="8">
        <f t="array" ref="I91">INDEX(Emissions!$C$4:$C$19,MATCH('Total Frequency Model'!$B91,Emissions!$A$4:$A$19,0))/Emissions!C$6</f>
        <v>1.016162103</v>
      </c>
      <c r="J91" s="8">
        <f t="array" ref="J91">INDEX(Emissions!D$4:D$19,MATCH('Total Frequency Model'!$B91,Emissions!$A$4:$A$19,0))/Emissions!D$6</f>
        <v>1.176503233</v>
      </c>
      <c r="K91" s="8">
        <f t="array" ref="K91">INDEX(Emissions!E$4:E$19,MATCH('Total Frequency Model'!$B91,Emissions!$A$4:$A$19,0))/Emissions!E$6</f>
        <v>1.599227947</v>
      </c>
      <c r="L91" s="8">
        <f t="array" ref="L91">INDEX(Emissions!F$4:F$19,MATCH('Total Frequency Model'!$B91,Emissions!$A$4:$A$19,0))/Emissions!F$6</f>
        <v>2.909766327</v>
      </c>
    </row>
    <row r="92" ht="15.75" customHeight="1">
      <c r="A92" s="8">
        <v>2111.0</v>
      </c>
      <c r="B92" s="8">
        <f t="shared" si="1"/>
        <v>2110</v>
      </c>
      <c r="C92" s="8">
        <f t="array" ref="C92">EXP(Info!$B$4+INDEX(Info!$B$4:$B$10,MATCH('Total Frequency Model'!C$3,Info!$A$4:$A$10,0))+Info!$B$10*'Total Frequency Model'!$A92)</f>
        <v>24.72005852</v>
      </c>
      <c r="D92" s="8">
        <f t="array" ref="D92">EXP(Info!$B$4+INDEX(Info!$B$4:$B$10,MATCH('Total Frequency Model'!D$3,Info!$A$4:$A$10,0))+Info!$B$10*'Total Frequency Model'!$A92)</f>
        <v>29.4708901</v>
      </c>
      <c r="E92" s="8">
        <f t="array" ref="E92">EXP(Info!$B$4+INDEX(Info!$B$4:$B$10,MATCH('Total Frequency Model'!E$3,Info!$A$4:$A$10,0))+Info!$B$10*'Total Frequency Model'!$A92)</f>
        <v>29.21507958</v>
      </c>
      <c r="F92" s="8">
        <f t="array" ref="F92">EXP(Info!$B$4+INDEX(Info!$B$4:$B$10,MATCH('Total Frequency Model'!F$3,Info!$A$4:$A$10,0))+Info!$B$10*'Total Frequency Model'!$A92)</f>
        <v>19.77862878</v>
      </c>
      <c r="G92" s="8">
        <f t="array" ref="G92">EXP(Info!$B$4+INDEX(Info!$B$4:$B$10,MATCH('Total Frequency Model'!G$3,Info!$A$4:$A$10,0))+Info!$B$10*'Total Frequency Model'!$A92)</f>
        <v>16.55008107</v>
      </c>
      <c r="H92" s="8">
        <f>EXP(Info!$B$4+Info!$B$10*'Total Frequency Model'!$A92)</f>
        <v>9.85102982</v>
      </c>
      <c r="I92" s="8">
        <f t="array" ref="I92">INDEX(Emissions!$C$4:$C$19,MATCH('Total Frequency Model'!$B92,Emissions!$A$4:$A$19,0))/Emissions!C$6</f>
        <v>1.016162103</v>
      </c>
      <c r="J92" s="8">
        <f t="array" ref="J92">INDEX(Emissions!D$4:D$19,MATCH('Total Frequency Model'!$B92,Emissions!$A$4:$A$19,0))/Emissions!D$6</f>
        <v>1.176503233</v>
      </c>
      <c r="K92" s="8">
        <f t="array" ref="K92">INDEX(Emissions!E$4:E$19,MATCH('Total Frequency Model'!$B92,Emissions!$A$4:$A$19,0))/Emissions!E$6</f>
        <v>1.599227947</v>
      </c>
      <c r="L92" s="8">
        <f t="array" ref="L92">INDEX(Emissions!F$4:F$19,MATCH('Total Frequency Model'!$B92,Emissions!$A$4:$A$19,0))/Emissions!F$6</f>
        <v>2.909766327</v>
      </c>
    </row>
    <row r="93" ht="15.75" customHeight="1">
      <c r="A93" s="8">
        <v>2112.0</v>
      </c>
      <c r="B93" s="8">
        <f t="shared" si="1"/>
        <v>2110</v>
      </c>
      <c r="C93" s="8">
        <f t="array" ref="C93">EXP(Info!$B$4+INDEX(Info!$B$4:$B$10,MATCH('Total Frequency Model'!C$3,Info!$A$4:$A$10,0))+Info!$B$10*'Total Frequency Model'!$A93)</f>
        <v>24.90645483</v>
      </c>
      <c r="D93" s="8">
        <f t="array" ref="D93">EXP(Info!$B$4+INDEX(Info!$B$4:$B$10,MATCH('Total Frequency Model'!D$3,Info!$A$4:$A$10,0))+Info!$B$10*'Total Frequency Model'!$A93)</f>
        <v>29.69310904</v>
      </c>
      <c r="E93" s="8">
        <f t="array" ref="E93">EXP(Info!$B$4+INDEX(Info!$B$4:$B$10,MATCH('Total Frequency Model'!E$3,Info!$A$4:$A$10,0))+Info!$B$10*'Total Frequency Model'!$A93)</f>
        <v>29.43536963</v>
      </c>
      <c r="F93" s="8">
        <f t="array" ref="F93">EXP(Info!$B$4+INDEX(Info!$B$4:$B$10,MATCH('Total Frequency Model'!F$3,Info!$A$4:$A$10,0))+Info!$B$10*'Total Frequency Model'!$A93)</f>
        <v>19.92776529</v>
      </c>
      <c r="G93" s="8">
        <f t="array" ref="G93">EXP(Info!$B$4+INDEX(Info!$B$4:$B$10,MATCH('Total Frequency Model'!G$3,Info!$A$4:$A$10,0))+Info!$B$10*'Total Frequency Model'!$A93)</f>
        <v>16.67487341</v>
      </c>
      <c r="H93" s="8">
        <f>EXP(Info!$B$4+Info!$B$10*'Total Frequency Model'!$A93)</f>
        <v>9.925309401</v>
      </c>
      <c r="I93" s="8">
        <f t="array" ref="I93">INDEX(Emissions!$C$4:$C$19,MATCH('Total Frequency Model'!$B93,Emissions!$A$4:$A$19,0))/Emissions!C$6</f>
        <v>1.016162103</v>
      </c>
      <c r="J93" s="8">
        <f t="array" ref="J93">INDEX(Emissions!D$4:D$19,MATCH('Total Frequency Model'!$B93,Emissions!$A$4:$A$19,0))/Emissions!D$6</f>
        <v>1.176503233</v>
      </c>
      <c r="K93" s="8">
        <f t="array" ref="K93">INDEX(Emissions!E$4:E$19,MATCH('Total Frequency Model'!$B93,Emissions!$A$4:$A$19,0))/Emissions!E$6</f>
        <v>1.599227947</v>
      </c>
      <c r="L93" s="8">
        <f t="array" ref="L93">INDEX(Emissions!F$4:F$19,MATCH('Total Frequency Model'!$B93,Emissions!$A$4:$A$19,0))/Emissions!F$6</f>
        <v>2.909766327</v>
      </c>
    </row>
    <row r="94" ht="15.75" customHeight="1">
      <c r="A94" s="8">
        <v>2113.0</v>
      </c>
      <c r="B94" s="8">
        <f t="shared" si="1"/>
        <v>2110</v>
      </c>
      <c r="C94" s="8">
        <f t="array" ref="C94">EXP(Info!$B$4+INDEX(Info!$B$4:$B$10,MATCH('Total Frequency Model'!C$3,Info!$A$4:$A$10,0))+Info!$B$10*'Total Frequency Model'!$A94)</f>
        <v>25.09425662</v>
      </c>
      <c r="D94" s="8">
        <f t="array" ref="D94">EXP(Info!$B$4+INDEX(Info!$B$4:$B$10,MATCH('Total Frequency Model'!D$3,Info!$A$4:$A$10,0))+Info!$B$10*'Total Frequency Model'!$A94)</f>
        <v>29.91700357</v>
      </c>
      <c r="E94" s="8">
        <f t="array" ref="E94">EXP(Info!$B$4+INDEX(Info!$B$4:$B$10,MATCH('Total Frequency Model'!E$3,Info!$A$4:$A$10,0))+Info!$B$10*'Total Frequency Model'!$A94)</f>
        <v>29.65732073</v>
      </c>
      <c r="F94" s="8">
        <f t="array" ref="F94">EXP(Info!$B$4+INDEX(Info!$B$4:$B$10,MATCH('Total Frequency Model'!F$3,Info!$A$4:$A$10,0))+Info!$B$10*'Total Frequency Model'!$A94)</f>
        <v>20.07802634</v>
      </c>
      <c r="G94" s="8">
        <f t="array" ref="G94">EXP(Info!$B$4+INDEX(Info!$B$4:$B$10,MATCH('Total Frequency Model'!G$3,Info!$A$4:$A$10,0))+Info!$B$10*'Total Frequency Model'!$A94)</f>
        <v>16.80060672</v>
      </c>
      <c r="H94" s="8">
        <f>EXP(Info!$B$4+Info!$B$10*'Total Frequency Model'!$A94)</f>
        <v>10.00014907</v>
      </c>
      <c r="I94" s="8">
        <f t="array" ref="I94">INDEX(Emissions!$C$4:$C$19,MATCH('Total Frequency Model'!$B94,Emissions!$A$4:$A$19,0))/Emissions!C$6</f>
        <v>1.016162103</v>
      </c>
      <c r="J94" s="8">
        <f t="array" ref="J94">INDEX(Emissions!D$4:D$19,MATCH('Total Frequency Model'!$B94,Emissions!$A$4:$A$19,0))/Emissions!D$6</f>
        <v>1.176503233</v>
      </c>
      <c r="K94" s="8">
        <f t="array" ref="K94">INDEX(Emissions!E$4:E$19,MATCH('Total Frequency Model'!$B94,Emissions!$A$4:$A$19,0))/Emissions!E$6</f>
        <v>1.599227947</v>
      </c>
      <c r="L94" s="8">
        <f t="array" ref="L94">INDEX(Emissions!F$4:F$19,MATCH('Total Frequency Model'!$B94,Emissions!$A$4:$A$19,0))/Emissions!F$6</f>
        <v>2.909766327</v>
      </c>
    </row>
    <row r="95" ht="15.75" customHeight="1">
      <c r="A95" s="8">
        <v>2114.0</v>
      </c>
      <c r="B95" s="8">
        <f t="shared" si="1"/>
        <v>2110</v>
      </c>
      <c r="C95" s="8">
        <f t="array" ref="C95">EXP(Info!$B$4+INDEX(Info!$B$4:$B$10,MATCH('Total Frequency Model'!C$3,Info!$A$4:$A$10,0))+Info!$B$10*'Total Frequency Model'!$A95)</f>
        <v>25.28347449</v>
      </c>
      <c r="D95" s="8">
        <f t="array" ref="D95">EXP(Info!$B$4+INDEX(Info!$B$4:$B$10,MATCH('Total Frequency Model'!D$3,Info!$A$4:$A$10,0))+Info!$B$10*'Total Frequency Model'!$A95)</f>
        <v>30.14258633</v>
      </c>
      <c r="E95" s="8">
        <f t="array" ref="E95">EXP(Info!$B$4+INDEX(Info!$B$4:$B$10,MATCH('Total Frequency Model'!E$3,Info!$A$4:$A$10,0))+Info!$B$10*'Total Frequency Model'!$A95)</f>
        <v>29.88094541</v>
      </c>
      <c r="F95" s="8">
        <f t="array" ref="F95">EXP(Info!$B$4+INDEX(Info!$B$4:$B$10,MATCH('Total Frequency Model'!F$3,Info!$A$4:$A$10,0))+Info!$B$10*'Total Frequency Model'!$A95)</f>
        <v>20.22942039</v>
      </c>
      <c r="G95" s="8">
        <f t="array" ref="G95">EXP(Info!$B$4+INDEX(Info!$B$4:$B$10,MATCH('Total Frequency Model'!G$3,Info!$A$4:$A$10,0))+Info!$B$10*'Total Frequency Model'!$A95)</f>
        <v>16.9272881</v>
      </c>
      <c r="H95" s="8">
        <f>EXP(Info!$B$4+Info!$B$10*'Total Frequency Model'!$A95)</f>
        <v>10.07555305</v>
      </c>
      <c r="I95" s="8">
        <f t="array" ref="I95">INDEX(Emissions!$C$4:$C$19,MATCH('Total Frequency Model'!$B95,Emissions!$A$4:$A$19,0))/Emissions!C$6</f>
        <v>1.016162103</v>
      </c>
      <c r="J95" s="8">
        <f t="array" ref="J95">INDEX(Emissions!D$4:D$19,MATCH('Total Frequency Model'!$B95,Emissions!$A$4:$A$19,0))/Emissions!D$6</f>
        <v>1.176503233</v>
      </c>
      <c r="K95" s="8">
        <f t="array" ref="K95">INDEX(Emissions!E$4:E$19,MATCH('Total Frequency Model'!$B95,Emissions!$A$4:$A$19,0))/Emissions!E$6</f>
        <v>1.599227947</v>
      </c>
      <c r="L95" s="8">
        <f t="array" ref="L95">INDEX(Emissions!F$4:F$19,MATCH('Total Frequency Model'!$B95,Emissions!$A$4:$A$19,0))/Emissions!F$6</f>
        <v>2.909766327</v>
      </c>
    </row>
    <row r="96" ht="15.75" customHeight="1">
      <c r="A96" s="8">
        <v>2115.0</v>
      </c>
      <c r="B96" s="8">
        <f t="shared" si="1"/>
        <v>2110</v>
      </c>
      <c r="C96" s="8">
        <f t="array" ref="C96">EXP(Info!$B$4+INDEX(Info!$B$4:$B$10,MATCH('Total Frequency Model'!C$3,Info!$A$4:$A$10,0))+Info!$B$10*'Total Frequency Model'!$A96)</f>
        <v>25.47411911</v>
      </c>
      <c r="D96" s="8">
        <f t="array" ref="D96">EXP(Info!$B$4+INDEX(Info!$B$4:$B$10,MATCH('Total Frequency Model'!D$3,Info!$A$4:$A$10,0))+Info!$B$10*'Total Frequency Model'!$A96)</f>
        <v>30.36987005</v>
      </c>
      <c r="E96" s="8">
        <f t="array" ref="E96">EXP(Info!$B$4+INDEX(Info!$B$4:$B$10,MATCH('Total Frequency Model'!E$3,Info!$A$4:$A$10,0))+Info!$B$10*'Total Frequency Model'!$A96)</f>
        <v>30.10625628</v>
      </c>
      <c r="F96" s="8">
        <f t="array" ref="F96">EXP(Info!$B$4+INDEX(Info!$B$4:$B$10,MATCH('Total Frequency Model'!F$3,Info!$A$4:$A$10,0))+Info!$B$10*'Total Frequency Model'!$A96)</f>
        <v>20.38195601</v>
      </c>
      <c r="G96" s="8">
        <f t="array" ref="G96">EXP(Info!$B$4+INDEX(Info!$B$4:$B$10,MATCH('Total Frequency Model'!G$3,Info!$A$4:$A$10,0))+Info!$B$10*'Total Frequency Model'!$A96)</f>
        <v>17.05492469</v>
      </c>
      <c r="H96" s="8">
        <f>EXP(Info!$B$4+Info!$B$10*'Total Frequency Model'!$A96)</f>
        <v>10.1515256</v>
      </c>
      <c r="I96" s="8">
        <f t="array" ref="I96">INDEX(Emissions!$C$4:$C$19,MATCH('Total Frequency Model'!$B96,Emissions!$A$4:$A$19,0))/Emissions!C$6</f>
        <v>1.016162103</v>
      </c>
      <c r="J96" s="8">
        <f t="array" ref="J96">INDEX(Emissions!D$4:D$19,MATCH('Total Frequency Model'!$B96,Emissions!$A$4:$A$19,0))/Emissions!D$6</f>
        <v>1.176503233</v>
      </c>
      <c r="K96" s="8">
        <f t="array" ref="K96">INDEX(Emissions!E$4:E$19,MATCH('Total Frequency Model'!$B96,Emissions!$A$4:$A$19,0))/Emissions!E$6</f>
        <v>1.599227947</v>
      </c>
      <c r="L96" s="8">
        <f t="array" ref="L96">INDEX(Emissions!F$4:F$19,MATCH('Total Frequency Model'!$B96,Emissions!$A$4:$A$19,0))/Emissions!F$6</f>
        <v>2.909766327</v>
      </c>
    </row>
    <row r="97" ht="15.75" customHeight="1">
      <c r="A97" s="8">
        <v>2116.0</v>
      </c>
      <c r="B97" s="8">
        <f t="shared" si="1"/>
        <v>2110</v>
      </c>
      <c r="C97" s="8">
        <f t="array" ref="C97">EXP(Info!$B$4+INDEX(Info!$B$4:$B$10,MATCH('Total Frequency Model'!C$3,Info!$A$4:$A$10,0))+Info!$B$10*'Total Frequency Model'!$A97)</f>
        <v>25.66620125</v>
      </c>
      <c r="D97" s="8">
        <f t="array" ref="D97">EXP(Info!$B$4+INDEX(Info!$B$4:$B$10,MATCH('Total Frequency Model'!D$3,Info!$A$4:$A$10,0))+Info!$B$10*'Total Frequency Model'!$A97)</f>
        <v>30.59886755</v>
      </c>
      <c r="E97" s="8">
        <f t="array" ref="E97">EXP(Info!$B$4+INDEX(Info!$B$4:$B$10,MATCH('Total Frequency Model'!E$3,Info!$A$4:$A$10,0))+Info!$B$10*'Total Frequency Model'!$A97)</f>
        <v>30.33326606</v>
      </c>
      <c r="F97" s="8">
        <f t="array" ref="F97">EXP(Info!$B$4+INDEX(Info!$B$4:$B$10,MATCH('Total Frequency Model'!F$3,Info!$A$4:$A$10,0))+Info!$B$10*'Total Frequency Model'!$A97)</f>
        <v>20.53564178</v>
      </c>
      <c r="G97" s="8">
        <f t="array" ref="G97">EXP(Info!$B$4+INDEX(Info!$B$4:$B$10,MATCH('Total Frequency Model'!G$3,Info!$A$4:$A$10,0))+Info!$B$10*'Total Frequency Model'!$A97)</f>
        <v>17.18352369</v>
      </c>
      <c r="H97" s="8">
        <f>EXP(Info!$B$4+Info!$B$10*'Total Frequency Model'!$A97)</f>
        <v>10.22807101</v>
      </c>
      <c r="I97" s="8">
        <f t="array" ref="I97">INDEX(Emissions!$C$4:$C$19,MATCH('Total Frequency Model'!$B97,Emissions!$A$4:$A$19,0))/Emissions!C$6</f>
        <v>1.016162103</v>
      </c>
      <c r="J97" s="8">
        <f t="array" ref="J97">INDEX(Emissions!D$4:D$19,MATCH('Total Frequency Model'!$B97,Emissions!$A$4:$A$19,0))/Emissions!D$6</f>
        <v>1.176503233</v>
      </c>
      <c r="K97" s="8">
        <f t="array" ref="K97">INDEX(Emissions!E$4:E$19,MATCH('Total Frequency Model'!$B97,Emissions!$A$4:$A$19,0))/Emissions!E$6</f>
        <v>1.599227947</v>
      </c>
      <c r="L97" s="8">
        <f t="array" ref="L97">INDEX(Emissions!F$4:F$19,MATCH('Total Frequency Model'!$B97,Emissions!$A$4:$A$19,0))/Emissions!F$6</f>
        <v>2.909766327</v>
      </c>
    </row>
    <row r="98" ht="15.75" customHeight="1">
      <c r="A98" s="8">
        <v>2117.0</v>
      </c>
      <c r="B98" s="8">
        <f t="shared" si="1"/>
        <v>2110</v>
      </c>
      <c r="C98" s="8">
        <f t="array" ref="C98">EXP(Info!$B$4+INDEX(Info!$B$4:$B$10,MATCH('Total Frequency Model'!C$3,Info!$A$4:$A$10,0))+Info!$B$10*'Total Frequency Model'!$A98)</f>
        <v>25.85973175</v>
      </c>
      <c r="D98" s="8">
        <f t="array" ref="D98">EXP(Info!$B$4+INDEX(Info!$B$4:$B$10,MATCH('Total Frequency Model'!D$3,Info!$A$4:$A$10,0))+Info!$B$10*'Total Frequency Model'!$A98)</f>
        <v>30.82959175</v>
      </c>
      <c r="E98" s="8">
        <f t="array" ref="E98">EXP(Info!$B$4+INDEX(Info!$B$4:$B$10,MATCH('Total Frequency Model'!E$3,Info!$A$4:$A$10,0))+Info!$B$10*'Total Frequency Model'!$A98)</f>
        <v>30.56198756</v>
      </c>
      <c r="F98" s="8">
        <f t="array" ref="F98">EXP(Info!$B$4+INDEX(Info!$B$4:$B$10,MATCH('Total Frequency Model'!F$3,Info!$A$4:$A$10,0))+Info!$B$10*'Total Frequency Model'!$A98)</f>
        <v>20.69048639</v>
      </c>
      <c r="G98" s="8">
        <f t="array" ref="G98">EXP(Info!$B$4+INDEX(Info!$B$4:$B$10,MATCH('Total Frequency Model'!G$3,Info!$A$4:$A$10,0))+Info!$B$10*'Total Frequency Model'!$A98)</f>
        <v>17.31309238</v>
      </c>
      <c r="H98" s="8">
        <f>EXP(Info!$B$4+Info!$B$10*'Total Frequency Model'!$A98)</f>
        <v>10.30519359</v>
      </c>
      <c r="I98" s="8">
        <f t="array" ref="I98">INDEX(Emissions!$C$4:$C$19,MATCH('Total Frequency Model'!$B98,Emissions!$A$4:$A$19,0))/Emissions!C$6</f>
        <v>1.016162103</v>
      </c>
      <c r="J98" s="8">
        <f t="array" ref="J98">INDEX(Emissions!D$4:D$19,MATCH('Total Frequency Model'!$B98,Emissions!$A$4:$A$19,0))/Emissions!D$6</f>
        <v>1.176503233</v>
      </c>
      <c r="K98" s="8">
        <f t="array" ref="K98">INDEX(Emissions!E$4:E$19,MATCH('Total Frequency Model'!$B98,Emissions!$A$4:$A$19,0))/Emissions!E$6</f>
        <v>1.599227947</v>
      </c>
      <c r="L98" s="8">
        <f t="array" ref="L98">INDEX(Emissions!F$4:F$19,MATCH('Total Frequency Model'!$B98,Emissions!$A$4:$A$19,0))/Emissions!F$6</f>
        <v>2.909766327</v>
      </c>
    </row>
    <row r="99" ht="15.75" customHeight="1">
      <c r="A99" s="8">
        <v>2118.0</v>
      </c>
      <c r="B99" s="8">
        <f t="shared" si="1"/>
        <v>2110</v>
      </c>
      <c r="C99" s="8">
        <f t="array" ref="C99">EXP(Info!$B$4+INDEX(Info!$B$4:$B$10,MATCH('Total Frequency Model'!C$3,Info!$A$4:$A$10,0))+Info!$B$10*'Total Frequency Model'!$A99)</f>
        <v>26.05472152</v>
      </c>
      <c r="D99" s="8">
        <f t="array" ref="D99">EXP(Info!$B$4+INDEX(Info!$B$4:$B$10,MATCH('Total Frequency Model'!D$3,Info!$A$4:$A$10,0))+Info!$B$10*'Total Frequency Model'!$A99)</f>
        <v>31.06205569</v>
      </c>
      <c r="E99" s="8">
        <f t="array" ref="E99">EXP(Info!$B$4+INDEX(Info!$B$4:$B$10,MATCH('Total Frequency Model'!E$3,Info!$A$4:$A$10,0))+Info!$B$10*'Total Frequency Model'!$A99)</f>
        <v>30.79243368</v>
      </c>
      <c r="F99" s="8">
        <f t="array" ref="F99">EXP(Info!$B$4+INDEX(Info!$B$4:$B$10,MATCH('Total Frequency Model'!F$3,Info!$A$4:$A$10,0))+Info!$B$10*'Total Frequency Model'!$A99)</f>
        <v>20.84649857</v>
      </c>
      <c r="G99" s="8">
        <f t="array" ref="G99">EXP(Info!$B$4+INDEX(Info!$B$4:$B$10,MATCH('Total Frequency Model'!G$3,Info!$A$4:$A$10,0))+Info!$B$10*'Total Frequency Model'!$A99)</f>
        <v>17.44363804</v>
      </c>
      <c r="H99" s="8">
        <f>EXP(Info!$B$4+Info!$B$10*'Total Frequency Model'!$A99)</f>
        <v>10.38289769</v>
      </c>
      <c r="I99" s="8">
        <f t="array" ref="I99">INDEX(Emissions!$C$4:$C$19,MATCH('Total Frequency Model'!$B99,Emissions!$A$4:$A$19,0))/Emissions!C$6</f>
        <v>1.016162103</v>
      </c>
      <c r="J99" s="8">
        <f t="array" ref="J99">INDEX(Emissions!D$4:D$19,MATCH('Total Frequency Model'!$B99,Emissions!$A$4:$A$19,0))/Emissions!D$6</f>
        <v>1.176503233</v>
      </c>
      <c r="K99" s="8">
        <f t="array" ref="K99">INDEX(Emissions!E$4:E$19,MATCH('Total Frequency Model'!$B99,Emissions!$A$4:$A$19,0))/Emissions!E$6</f>
        <v>1.599227947</v>
      </c>
      <c r="L99" s="8">
        <f t="array" ref="L99">INDEX(Emissions!F$4:F$19,MATCH('Total Frequency Model'!$B99,Emissions!$A$4:$A$19,0))/Emissions!F$6</f>
        <v>2.909766327</v>
      </c>
    </row>
    <row r="100" ht="15.75" customHeight="1">
      <c r="A100" s="8">
        <v>2119.0</v>
      </c>
      <c r="B100" s="8">
        <f t="shared" si="1"/>
        <v>2110</v>
      </c>
      <c r="C100" s="8">
        <f t="array" ref="C100">EXP(Info!$B$4+INDEX(Info!$B$4:$B$10,MATCH('Total Frequency Model'!C$3,Info!$A$4:$A$10,0))+Info!$B$10*'Total Frequency Model'!$A100)</f>
        <v>26.25118156</v>
      </c>
      <c r="D100" s="8">
        <f t="array" ref="D100">EXP(Info!$B$4+INDEX(Info!$B$4:$B$10,MATCH('Total Frequency Model'!D$3,Info!$A$4:$A$10,0))+Info!$B$10*'Total Frequency Model'!$A100)</f>
        <v>31.29627247</v>
      </c>
      <c r="E100" s="8">
        <f t="array" ref="E100">EXP(Info!$B$4+INDEX(Info!$B$4:$B$10,MATCH('Total Frequency Model'!E$3,Info!$A$4:$A$10,0))+Info!$B$10*'Total Frequency Model'!$A100)</f>
        <v>31.02461743</v>
      </c>
      <c r="F100" s="8">
        <f t="array" ref="F100">EXP(Info!$B$4+INDEX(Info!$B$4:$B$10,MATCH('Total Frequency Model'!F$3,Info!$A$4:$A$10,0))+Info!$B$10*'Total Frequency Model'!$A100)</f>
        <v>21.00368713</v>
      </c>
      <c r="G100" s="8">
        <f t="array" ref="G100">EXP(Info!$B$4+INDEX(Info!$B$4:$B$10,MATCH('Total Frequency Model'!G$3,Info!$A$4:$A$10,0))+Info!$B$10*'Total Frequency Model'!$A100)</f>
        <v>17.57516806</v>
      </c>
      <c r="H100" s="8">
        <f>EXP(Info!$B$4+Info!$B$10*'Total Frequency Model'!$A100)</f>
        <v>10.46118771</v>
      </c>
      <c r="I100" s="8">
        <f t="array" ref="I100">INDEX(Emissions!$C$4:$C$19,MATCH('Total Frequency Model'!$B100,Emissions!$A$4:$A$19,0))/Emissions!C$6</f>
        <v>1.016162103</v>
      </c>
      <c r="J100" s="8">
        <f t="array" ref="J100">INDEX(Emissions!D$4:D$19,MATCH('Total Frequency Model'!$B100,Emissions!$A$4:$A$19,0))/Emissions!D$6</f>
        <v>1.176503233</v>
      </c>
      <c r="K100" s="8">
        <f t="array" ref="K100">INDEX(Emissions!E$4:E$19,MATCH('Total Frequency Model'!$B100,Emissions!$A$4:$A$19,0))/Emissions!E$6</f>
        <v>1.599227947</v>
      </c>
      <c r="L100" s="8">
        <f t="array" ref="L100">INDEX(Emissions!F$4:F$19,MATCH('Total Frequency Model'!$B100,Emissions!$A$4:$A$19,0))/Emissions!F$6</f>
        <v>2.909766327</v>
      </c>
    </row>
    <row r="101" ht="15.75" customHeight="1">
      <c r="A101" s="8">
        <v>2120.0</v>
      </c>
      <c r="B101" s="8">
        <f t="shared" si="1"/>
        <v>2120</v>
      </c>
      <c r="C101" s="8">
        <f t="array" ref="C101">EXP(Info!$B$4+INDEX(Info!$B$4:$B$10,MATCH('Total Frequency Model'!C$3,Info!$A$4:$A$10,0))+Info!$B$10*'Total Frequency Model'!$A101)</f>
        <v>26.44912298</v>
      </c>
      <c r="D101" s="8">
        <f t="array" ref="D101">EXP(Info!$B$4+INDEX(Info!$B$4:$B$10,MATCH('Total Frequency Model'!D$3,Info!$A$4:$A$10,0))+Info!$B$10*'Total Frequency Model'!$A101)</f>
        <v>31.53225531</v>
      </c>
      <c r="E101" s="8">
        <f t="array" ref="E101">EXP(Info!$B$4+INDEX(Info!$B$4:$B$10,MATCH('Total Frequency Model'!E$3,Info!$A$4:$A$10,0))+Info!$B$10*'Total Frequency Model'!$A101)</f>
        <v>31.25855191</v>
      </c>
      <c r="F101" s="8">
        <f t="array" ref="F101">EXP(Info!$B$4+INDEX(Info!$B$4:$B$10,MATCH('Total Frequency Model'!F$3,Info!$A$4:$A$10,0))+Info!$B$10*'Total Frequency Model'!$A101)</f>
        <v>21.16206094</v>
      </c>
      <c r="G101" s="8">
        <f t="array" ref="G101">EXP(Info!$B$4+INDEX(Info!$B$4:$B$10,MATCH('Total Frequency Model'!G$3,Info!$A$4:$A$10,0))+Info!$B$10*'Total Frequency Model'!$A101)</f>
        <v>17.70768985</v>
      </c>
      <c r="H101" s="8">
        <f>EXP(Info!$B$4+Info!$B$10*'Total Frequency Model'!$A101)</f>
        <v>10.54006806</v>
      </c>
      <c r="I101" s="8">
        <f t="array" ref="I101">INDEX(Emissions!$C$4:$C$19,MATCH('Total Frequency Model'!$B101,Emissions!$A$4:$A$19,0))/Emissions!C$6</f>
        <v>0.9898202871</v>
      </c>
      <c r="J101" s="8">
        <f t="array" ref="J101">INDEX(Emissions!D$4:D$19,MATCH('Total Frequency Model'!$B101,Emissions!$A$4:$A$19,0))/Emissions!D$6</f>
        <v>1.160674645</v>
      </c>
      <c r="K101" s="8">
        <f t="array" ref="K101">INDEX(Emissions!E$4:E$19,MATCH('Total Frequency Model'!$B101,Emissions!$A$4:$A$19,0))/Emissions!E$6</f>
        <v>1.651809049</v>
      </c>
      <c r="L101" s="8">
        <f t="array" ref="L101">INDEX(Emissions!F$4:F$19,MATCH('Total Frequency Model'!$B101,Emissions!$A$4:$A$19,0))/Emissions!F$6</f>
        <v>3.209658478</v>
      </c>
    </row>
    <row r="102" ht="15.75" customHeight="1">
      <c r="A102" s="8">
        <v>2121.0</v>
      </c>
      <c r="B102" s="8">
        <f t="shared" si="1"/>
        <v>2120</v>
      </c>
      <c r="C102" s="8">
        <f t="array" ref="C102">EXP(Info!$B$4+INDEX(Info!$B$4:$B$10,MATCH('Total Frequency Model'!C$3,Info!$A$4:$A$10,0))+Info!$B$10*'Total Frequency Model'!$A102)</f>
        <v>26.64855693</v>
      </c>
      <c r="D102" s="8">
        <f t="array" ref="D102">EXP(Info!$B$4+INDEX(Info!$B$4:$B$10,MATCH('Total Frequency Model'!D$3,Info!$A$4:$A$10,0))+Info!$B$10*'Total Frequency Model'!$A102)</f>
        <v>31.77001753</v>
      </c>
      <c r="E102" s="8">
        <f t="array" ref="E102">EXP(Info!$B$4+INDEX(Info!$B$4:$B$10,MATCH('Total Frequency Model'!E$3,Info!$A$4:$A$10,0))+Info!$B$10*'Total Frequency Model'!$A102)</f>
        <v>31.49425033</v>
      </c>
      <c r="F102" s="8">
        <f t="array" ref="F102">EXP(Info!$B$4+INDEX(Info!$B$4:$B$10,MATCH('Total Frequency Model'!F$3,Info!$A$4:$A$10,0))+Info!$B$10*'Total Frequency Model'!$A102)</f>
        <v>21.32162893</v>
      </c>
      <c r="G102" s="8">
        <f t="array" ref="G102">EXP(Info!$B$4+INDEX(Info!$B$4:$B$10,MATCH('Total Frequency Model'!G$3,Info!$A$4:$A$10,0))+Info!$B$10*'Total Frequency Model'!$A102)</f>
        <v>17.84121089</v>
      </c>
      <c r="H102" s="8">
        <f>EXP(Info!$B$4+Info!$B$10*'Total Frequency Model'!$A102)</f>
        <v>10.61954318</v>
      </c>
      <c r="I102" s="8">
        <f t="array" ref="I102">INDEX(Emissions!$C$4:$C$19,MATCH('Total Frequency Model'!$B102,Emissions!$A$4:$A$19,0))/Emissions!C$6</f>
        <v>0.9898202871</v>
      </c>
      <c r="J102" s="8">
        <f t="array" ref="J102">INDEX(Emissions!D$4:D$19,MATCH('Total Frequency Model'!$B102,Emissions!$A$4:$A$19,0))/Emissions!D$6</f>
        <v>1.160674645</v>
      </c>
      <c r="K102" s="8">
        <f t="array" ref="K102">INDEX(Emissions!E$4:E$19,MATCH('Total Frequency Model'!$B102,Emissions!$A$4:$A$19,0))/Emissions!E$6</f>
        <v>1.651809049</v>
      </c>
      <c r="L102" s="8">
        <f t="array" ref="L102">INDEX(Emissions!F$4:F$19,MATCH('Total Frequency Model'!$B102,Emissions!$A$4:$A$19,0))/Emissions!F$6</f>
        <v>3.209658478</v>
      </c>
    </row>
    <row r="103" ht="15.75" customHeight="1">
      <c r="A103" s="8">
        <v>2122.0</v>
      </c>
      <c r="B103" s="8">
        <f t="shared" si="1"/>
        <v>2120</v>
      </c>
      <c r="C103" s="8">
        <f t="array" ref="C103">EXP(Info!$B$4+INDEX(Info!$B$4:$B$10,MATCH('Total Frequency Model'!C$3,Info!$A$4:$A$10,0))+Info!$B$10*'Total Frequency Model'!$A103)</f>
        <v>26.84949466</v>
      </c>
      <c r="D103" s="8">
        <f t="array" ref="D103">EXP(Info!$B$4+INDEX(Info!$B$4:$B$10,MATCH('Total Frequency Model'!D$3,Info!$A$4:$A$10,0))+Info!$B$10*'Total Frequency Model'!$A103)</f>
        <v>32.00957254</v>
      </c>
      <c r="E103" s="8">
        <f t="array" ref="E103">EXP(Info!$B$4+INDEX(Info!$B$4:$B$10,MATCH('Total Frequency Model'!E$3,Info!$A$4:$A$10,0))+Info!$B$10*'Total Frequency Model'!$A103)</f>
        <v>31.73172598</v>
      </c>
      <c r="F103" s="8">
        <f t="array" ref="F103">EXP(Info!$B$4+INDEX(Info!$B$4:$B$10,MATCH('Total Frequency Model'!F$3,Info!$A$4:$A$10,0))+Info!$B$10*'Total Frequency Model'!$A103)</f>
        <v>21.4824001</v>
      </c>
      <c r="G103" s="8">
        <f t="array" ref="G103">EXP(Info!$B$4+INDEX(Info!$B$4:$B$10,MATCH('Total Frequency Model'!G$3,Info!$A$4:$A$10,0))+Info!$B$10*'Total Frequency Model'!$A103)</f>
        <v>17.97573872</v>
      </c>
      <c r="H103" s="8">
        <f>EXP(Info!$B$4+Info!$B$10*'Total Frequency Model'!$A103)</f>
        <v>10.69961757</v>
      </c>
      <c r="I103" s="8">
        <f t="array" ref="I103">INDEX(Emissions!$C$4:$C$19,MATCH('Total Frequency Model'!$B103,Emissions!$A$4:$A$19,0))/Emissions!C$6</f>
        <v>0.9898202871</v>
      </c>
      <c r="J103" s="8">
        <f t="array" ref="J103">INDEX(Emissions!D$4:D$19,MATCH('Total Frequency Model'!$B103,Emissions!$A$4:$A$19,0))/Emissions!D$6</f>
        <v>1.160674645</v>
      </c>
      <c r="K103" s="8">
        <f t="array" ref="K103">INDEX(Emissions!E$4:E$19,MATCH('Total Frequency Model'!$B103,Emissions!$A$4:$A$19,0))/Emissions!E$6</f>
        <v>1.651809049</v>
      </c>
      <c r="L103" s="8">
        <f t="array" ref="L103">INDEX(Emissions!F$4:F$19,MATCH('Total Frequency Model'!$B103,Emissions!$A$4:$A$19,0))/Emissions!F$6</f>
        <v>3.209658478</v>
      </c>
    </row>
    <row r="104" ht="15.75" customHeight="1">
      <c r="A104" s="8">
        <v>2123.0</v>
      </c>
      <c r="B104" s="8">
        <f t="shared" si="1"/>
        <v>2120</v>
      </c>
      <c r="C104" s="8">
        <f t="array" ref="C104">EXP(Info!$B$4+INDEX(Info!$B$4:$B$10,MATCH('Total Frequency Model'!C$3,Info!$A$4:$A$10,0))+Info!$B$10*'Total Frequency Model'!$A104)</f>
        <v>27.05194753</v>
      </c>
      <c r="D104" s="8">
        <f t="array" ref="D104">EXP(Info!$B$4+INDEX(Info!$B$4:$B$10,MATCH('Total Frequency Model'!D$3,Info!$A$4:$A$10,0))+Info!$B$10*'Total Frequency Model'!$A104)</f>
        <v>32.25093387</v>
      </c>
      <c r="E104" s="8">
        <f t="array" ref="E104">EXP(Info!$B$4+INDEX(Info!$B$4:$B$10,MATCH('Total Frequency Model'!E$3,Info!$A$4:$A$10,0))+Info!$B$10*'Total Frequency Model'!$A104)</f>
        <v>31.97099227</v>
      </c>
      <c r="F104" s="8">
        <f t="array" ref="F104">EXP(Info!$B$4+INDEX(Info!$B$4:$B$10,MATCH('Total Frequency Model'!F$3,Info!$A$4:$A$10,0))+Info!$B$10*'Total Frequency Model'!$A104)</f>
        <v>21.64438354</v>
      </c>
      <c r="G104" s="8">
        <f t="array" ref="G104">EXP(Info!$B$4+INDEX(Info!$B$4:$B$10,MATCH('Total Frequency Model'!G$3,Info!$A$4:$A$10,0))+Info!$B$10*'Total Frequency Model'!$A104)</f>
        <v>18.11128093</v>
      </c>
      <c r="H104" s="8">
        <f>EXP(Info!$B$4+Info!$B$10*'Total Frequency Model'!$A104)</f>
        <v>10.78029575</v>
      </c>
      <c r="I104" s="8">
        <f t="array" ref="I104">INDEX(Emissions!$C$4:$C$19,MATCH('Total Frequency Model'!$B104,Emissions!$A$4:$A$19,0))/Emissions!C$6</f>
        <v>0.9898202871</v>
      </c>
      <c r="J104" s="8">
        <f t="array" ref="J104">INDEX(Emissions!D$4:D$19,MATCH('Total Frequency Model'!$B104,Emissions!$A$4:$A$19,0))/Emissions!D$6</f>
        <v>1.160674645</v>
      </c>
      <c r="K104" s="8">
        <f t="array" ref="K104">INDEX(Emissions!E$4:E$19,MATCH('Total Frequency Model'!$B104,Emissions!$A$4:$A$19,0))/Emissions!E$6</f>
        <v>1.651809049</v>
      </c>
      <c r="L104" s="8">
        <f t="array" ref="L104">INDEX(Emissions!F$4:F$19,MATCH('Total Frequency Model'!$B104,Emissions!$A$4:$A$19,0))/Emissions!F$6</f>
        <v>3.209658478</v>
      </c>
    </row>
    <row r="105" ht="15.75" customHeight="1">
      <c r="A105" s="8">
        <v>2124.0</v>
      </c>
      <c r="B105" s="8">
        <f t="shared" si="1"/>
        <v>2120</v>
      </c>
      <c r="C105" s="8">
        <f t="array" ref="C105">EXP(Info!$B$4+INDEX(Info!$B$4:$B$10,MATCH('Total Frequency Model'!C$3,Info!$A$4:$A$10,0))+Info!$B$10*'Total Frequency Model'!$A105)</f>
        <v>27.25592694</v>
      </c>
      <c r="D105" s="8">
        <f t="array" ref="D105">EXP(Info!$B$4+INDEX(Info!$B$4:$B$10,MATCH('Total Frequency Model'!D$3,Info!$A$4:$A$10,0))+Info!$B$10*'Total Frequency Model'!$A105)</f>
        <v>32.49411513</v>
      </c>
      <c r="E105" s="8">
        <f t="array" ref="E105">EXP(Info!$B$4+INDEX(Info!$B$4:$B$10,MATCH('Total Frequency Model'!E$3,Info!$A$4:$A$10,0))+Info!$B$10*'Total Frequency Model'!$A105)</f>
        <v>32.21206269</v>
      </c>
      <c r="F105" s="8">
        <f t="array" ref="F105">EXP(Info!$B$4+INDEX(Info!$B$4:$B$10,MATCH('Total Frequency Model'!F$3,Info!$A$4:$A$10,0))+Info!$B$10*'Total Frequency Model'!$A105)</f>
        <v>21.80758838</v>
      </c>
      <c r="G105" s="8">
        <f t="array" ref="G105">EXP(Info!$B$4+INDEX(Info!$B$4:$B$10,MATCH('Total Frequency Model'!G$3,Info!$A$4:$A$10,0))+Info!$B$10*'Total Frequency Model'!$A105)</f>
        <v>18.24784517</v>
      </c>
      <c r="H105" s="8">
        <f>EXP(Info!$B$4+Info!$B$10*'Total Frequency Model'!$A105)</f>
        <v>10.86158226</v>
      </c>
      <c r="I105" s="8">
        <f t="array" ref="I105">INDEX(Emissions!$C$4:$C$19,MATCH('Total Frequency Model'!$B105,Emissions!$A$4:$A$19,0))/Emissions!C$6</f>
        <v>0.9898202871</v>
      </c>
      <c r="J105" s="8">
        <f t="array" ref="J105">INDEX(Emissions!D$4:D$19,MATCH('Total Frequency Model'!$B105,Emissions!$A$4:$A$19,0))/Emissions!D$6</f>
        <v>1.160674645</v>
      </c>
      <c r="K105" s="8">
        <f t="array" ref="K105">INDEX(Emissions!E$4:E$19,MATCH('Total Frequency Model'!$B105,Emissions!$A$4:$A$19,0))/Emissions!E$6</f>
        <v>1.651809049</v>
      </c>
      <c r="L105" s="8">
        <f t="array" ref="L105">INDEX(Emissions!F$4:F$19,MATCH('Total Frequency Model'!$B105,Emissions!$A$4:$A$19,0))/Emissions!F$6</f>
        <v>3.209658478</v>
      </c>
    </row>
    <row r="106" ht="15.75" customHeight="1">
      <c r="A106" s="8">
        <v>2125.0</v>
      </c>
      <c r="B106" s="8">
        <f t="shared" si="1"/>
        <v>2120</v>
      </c>
      <c r="C106" s="8">
        <f t="array" ref="C106">EXP(Info!$B$4+INDEX(Info!$B$4:$B$10,MATCH('Total Frequency Model'!C$3,Info!$A$4:$A$10,0))+Info!$B$10*'Total Frequency Model'!$A106)</f>
        <v>27.46144442</v>
      </c>
      <c r="D106" s="8">
        <f t="array" ref="D106">EXP(Info!$B$4+INDEX(Info!$B$4:$B$10,MATCH('Total Frequency Model'!D$3,Info!$A$4:$A$10,0))+Info!$B$10*'Total Frequency Model'!$A106)</f>
        <v>32.73913005</v>
      </c>
      <c r="E106" s="8">
        <f t="array" ref="E106">EXP(Info!$B$4+INDEX(Info!$B$4:$B$10,MATCH('Total Frequency Model'!E$3,Info!$A$4:$A$10,0))+Info!$B$10*'Total Frequency Model'!$A106)</f>
        <v>32.45495085</v>
      </c>
      <c r="F106" s="8">
        <f t="array" ref="F106">EXP(Info!$B$4+INDEX(Info!$B$4:$B$10,MATCH('Total Frequency Model'!F$3,Info!$A$4:$A$10,0))+Info!$B$10*'Total Frequency Model'!$A106)</f>
        <v>21.97202383</v>
      </c>
      <c r="G106" s="8">
        <f t="array" ref="G106">EXP(Info!$B$4+INDEX(Info!$B$4:$B$10,MATCH('Total Frequency Model'!G$3,Info!$A$4:$A$10,0))+Info!$B$10*'Total Frequency Model'!$A106)</f>
        <v>18.38543914</v>
      </c>
      <c r="H106" s="8">
        <f>EXP(Info!$B$4+Info!$B$10*'Total Frequency Model'!$A106)</f>
        <v>10.94348169</v>
      </c>
      <c r="I106" s="8">
        <f t="array" ref="I106">INDEX(Emissions!$C$4:$C$19,MATCH('Total Frequency Model'!$B106,Emissions!$A$4:$A$19,0))/Emissions!C$6</f>
        <v>0.9898202871</v>
      </c>
      <c r="J106" s="8">
        <f t="array" ref="J106">INDEX(Emissions!D$4:D$19,MATCH('Total Frequency Model'!$B106,Emissions!$A$4:$A$19,0))/Emissions!D$6</f>
        <v>1.160674645</v>
      </c>
      <c r="K106" s="8">
        <f t="array" ref="K106">INDEX(Emissions!E$4:E$19,MATCH('Total Frequency Model'!$B106,Emissions!$A$4:$A$19,0))/Emissions!E$6</f>
        <v>1.651809049</v>
      </c>
      <c r="L106" s="8">
        <f t="array" ref="L106">INDEX(Emissions!F$4:F$19,MATCH('Total Frequency Model'!$B106,Emissions!$A$4:$A$19,0))/Emissions!F$6</f>
        <v>3.209658478</v>
      </c>
    </row>
    <row r="107" ht="15.75" customHeight="1">
      <c r="A107" s="8">
        <v>2126.0</v>
      </c>
      <c r="B107" s="8">
        <f t="shared" si="1"/>
        <v>2120</v>
      </c>
      <c r="C107" s="8">
        <f t="array" ref="C107">EXP(Info!$B$4+INDEX(Info!$B$4:$B$10,MATCH('Total Frequency Model'!C$3,Info!$A$4:$A$10,0))+Info!$B$10*'Total Frequency Model'!$A107)</f>
        <v>27.66851157</v>
      </c>
      <c r="D107" s="8">
        <f t="array" ref="D107">EXP(Info!$B$4+INDEX(Info!$B$4:$B$10,MATCH('Total Frequency Model'!D$3,Info!$A$4:$A$10,0))+Info!$B$10*'Total Frequency Model'!$A107)</f>
        <v>32.98599245</v>
      </c>
      <c r="E107" s="8">
        <f t="array" ref="E107">EXP(Info!$B$4+INDEX(Info!$B$4:$B$10,MATCH('Total Frequency Model'!E$3,Info!$A$4:$A$10,0))+Info!$B$10*'Total Frequency Model'!$A107)</f>
        <v>32.69967045</v>
      </c>
      <c r="F107" s="8">
        <f t="array" ref="F107">EXP(Info!$B$4+INDEX(Info!$B$4:$B$10,MATCH('Total Frequency Model'!F$3,Info!$A$4:$A$10,0))+Info!$B$10*'Total Frequency Model'!$A107)</f>
        <v>22.13769917</v>
      </c>
      <c r="G107" s="8">
        <f t="array" ref="G107">EXP(Info!$B$4+INDEX(Info!$B$4:$B$10,MATCH('Total Frequency Model'!G$3,Info!$A$4:$A$10,0))+Info!$B$10*'Total Frequency Model'!$A107)</f>
        <v>18.5240706</v>
      </c>
      <c r="H107" s="8">
        <f>EXP(Info!$B$4+Info!$B$10*'Total Frequency Model'!$A107)</f>
        <v>11.02599868</v>
      </c>
      <c r="I107" s="8">
        <f t="array" ref="I107">INDEX(Emissions!$C$4:$C$19,MATCH('Total Frequency Model'!$B107,Emissions!$A$4:$A$19,0))/Emissions!C$6</f>
        <v>0.9898202871</v>
      </c>
      <c r="J107" s="8">
        <f t="array" ref="J107">INDEX(Emissions!D$4:D$19,MATCH('Total Frequency Model'!$B107,Emissions!$A$4:$A$19,0))/Emissions!D$6</f>
        <v>1.160674645</v>
      </c>
      <c r="K107" s="8">
        <f t="array" ref="K107">INDEX(Emissions!E$4:E$19,MATCH('Total Frequency Model'!$B107,Emissions!$A$4:$A$19,0))/Emissions!E$6</f>
        <v>1.651809049</v>
      </c>
      <c r="L107" s="8">
        <f t="array" ref="L107">INDEX(Emissions!F$4:F$19,MATCH('Total Frequency Model'!$B107,Emissions!$A$4:$A$19,0))/Emissions!F$6</f>
        <v>3.209658478</v>
      </c>
    </row>
    <row r="108" ht="15.75" customHeight="1">
      <c r="A108" s="8">
        <v>2127.0</v>
      </c>
      <c r="B108" s="8">
        <f t="shared" si="1"/>
        <v>2120</v>
      </c>
      <c r="C108" s="8">
        <f t="array" ref="C108">EXP(Info!$B$4+INDEX(Info!$B$4:$B$10,MATCH('Total Frequency Model'!C$3,Info!$A$4:$A$10,0))+Info!$B$10*'Total Frequency Model'!$A108)</f>
        <v>27.87714005</v>
      </c>
      <c r="D108" s="8">
        <f t="array" ref="D108">EXP(Info!$B$4+INDEX(Info!$B$4:$B$10,MATCH('Total Frequency Model'!D$3,Info!$A$4:$A$10,0))+Info!$B$10*'Total Frequency Model'!$A108)</f>
        <v>33.23471626</v>
      </c>
      <c r="E108" s="8">
        <f t="array" ref="E108">EXP(Info!$B$4+INDEX(Info!$B$4:$B$10,MATCH('Total Frequency Model'!E$3,Info!$A$4:$A$10,0))+Info!$B$10*'Total Frequency Model'!$A108)</f>
        <v>32.94623532</v>
      </c>
      <c r="F108" s="8">
        <f t="array" ref="F108">EXP(Info!$B$4+INDEX(Info!$B$4:$B$10,MATCH('Total Frequency Model'!F$3,Info!$A$4:$A$10,0))+Info!$B$10*'Total Frequency Model'!$A108)</f>
        <v>22.30462375</v>
      </c>
      <c r="G108" s="8">
        <f t="array" ref="G108">EXP(Info!$B$4+INDEX(Info!$B$4:$B$10,MATCH('Total Frequency Model'!G$3,Info!$A$4:$A$10,0))+Info!$B$10*'Total Frequency Model'!$A108)</f>
        <v>18.66374739</v>
      </c>
      <c r="H108" s="8">
        <f>EXP(Info!$B$4+Info!$B$10*'Total Frequency Model'!$A108)</f>
        <v>11.10913786</v>
      </c>
      <c r="I108" s="8">
        <f t="array" ref="I108">INDEX(Emissions!$C$4:$C$19,MATCH('Total Frequency Model'!$B108,Emissions!$A$4:$A$19,0))/Emissions!C$6</f>
        <v>0.9898202871</v>
      </c>
      <c r="J108" s="8">
        <f t="array" ref="J108">INDEX(Emissions!D$4:D$19,MATCH('Total Frequency Model'!$B108,Emissions!$A$4:$A$19,0))/Emissions!D$6</f>
        <v>1.160674645</v>
      </c>
      <c r="K108" s="8">
        <f t="array" ref="K108">INDEX(Emissions!E$4:E$19,MATCH('Total Frequency Model'!$B108,Emissions!$A$4:$A$19,0))/Emissions!E$6</f>
        <v>1.651809049</v>
      </c>
      <c r="L108" s="8">
        <f t="array" ref="L108">INDEX(Emissions!F$4:F$19,MATCH('Total Frequency Model'!$B108,Emissions!$A$4:$A$19,0))/Emissions!F$6</f>
        <v>3.209658478</v>
      </c>
    </row>
    <row r="109" ht="15.75" customHeight="1">
      <c r="A109" s="8">
        <v>2128.0</v>
      </c>
      <c r="B109" s="8">
        <f t="shared" si="1"/>
        <v>2120</v>
      </c>
      <c r="C109" s="8">
        <f t="array" ref="C109">EXP(Info!$B$4+INDEX(Info!$B$4:$B$10,MATCH('Total Frequency Model'!C$3,Info!$A$4:$A$10,0))+Info!$B$10*'Total Frequency Model'!$A109)</f>
        <v>28.08734166</v>
      </c>
      <c r="D109" s="8">
        <f t="array" ref="D109">EXP(Info!$B$4+INDEX(Info!$B$4:$B$10,MATCH('Total Frequency Model'!D$3,Info!$A$4:$A$10,0))+Info!$B$10*'Total Frequency Model'!$A109)</f>
        <v>33.48531552</v>
      </c>
      <c r="E109" s="8">
        <f t="array" ref="E109">EXP(Info!$B$4+INDEX(Info!$B$4:$B$10,MATCH('Total Frequency Model'!E$3,Info!$A$4:$A$10,0))+Info!$B$10*'Total Frequency Model'!$A109)</f>
        <v>33.19465935</v>
      </c>
      <c r="F109" s="8">
        <f t="array" ref="F109">EXP(Info!$B$4+INDEX(Info!$B$4:$B$10,MATCH('Total Frequency Model'!F$3,Info!$A$4:$A$10,0))+Info!$B$10*'Total Frequency Model'!$A109)</f>
        <v>22.47280699</v>
      </c>
      <c r="G109" s="8">
        <f t="array" ref="G109">EXP(Info!$B$4+INDEX(Info!$B$4:$B$10,MATCH('Total Frequency Model'!G$3,Info!$A$4:$A$10,0))+Info!$B$10*'Total Frequency Model'!$A109)</f>
        <v>18.80447738</v>
      </c>
      <c r="H109" s="8">
        <f>EXP(Info!$B$4+Info!$B$10*'Total Frequency Model'!$A109)</f>
        <v>11.19290393</v>
      </c>
      <c r="I109" s="8">
        <f t="array" ref="I109">INDEX(Emissions!$C$4:$C$19,MATCH('Total Frequency Model'!$B109,Emissions!$A$4:$A$19,0))/Emissions!C$6</f>
        <v>0.9898202871</v>
      </c>
      <c r="J109" s="8">
        <f t="array" ref="J109">INDEX(Emissions!D$4:D$19,MATCH('Total Frequency Model'!$B109,Emissions!$A$4:$A$19,0))/Emissions!D$6</f>
        <v>1.160674645</v>
      </c>
      <c r="K109" s="8">
        <f t="array" ref="K109">INDEX(Emissions!E$4:E$19,MATCH('Total Frequency Model'!$B109,Emissions!$A$4:$A$19,0))/Emissions!E$6</f>
        <v>1.651809049</v>
      </c>
      <c r="L109" s="8">
        <f t="array" ref="L109">INDEX(Emissions!F$4:F$19,MATCH('Total Frequency Model'!$B109,Emissions!$A$4:$A$19,0))/Emissions!F$6</f>
        <v>3.209658478</v>
      </c>
    </row>
    <row r="110" ht="15.75" customHeight="1">
      <c r="A110" s="8">
        <v>2129.0</v>
      </c>
      <c r="B110" s="8">
        <f t="shared" si="1"/>
        <v>2120</v>
      </c>
      <c r="C110" s="8">
        <f t="array" ref="C110">EXP(Info!$B$4+INDEX(Info!$B$4:$B$10,MATCH('Total Frequency Model'!C$3,Info!$A$4:$A$10,0))+Info!$B$10*'Total Frequency Model'!$A110)</f>
        <v>28.29912824</v>
      </c>
      <c r="D110" s="8">
        <f t="array" ref="D110">EXP(Info!$B$4+INDEX(Info!$B$4:$B$10,MATCH('Total Frequency Model'!D$3,Info!$A$4:$A$10,0))+Info!$B$10*'Total Frequency Model'!$A110)</f>
        <v>33.73780437</v>
      </c>
      <c r="E110" s="8">
        <f t="array" ref="E110">EXP(Info!$B$4+INDEX(Info!$B$4:$B$10,MATCH('Total Frequency Model'!E$3,Info!$A$4:$A$10,0))+Info!$B$10*'Total Frequency Model'!$A110)</f>
        <v>33.44495657</v>
      </c>
      <c r="F110" s="8">
        <f t="array" ref="F110">EXP(Info!$B$4+INDEX(Info!$B$4:$B$10,MATCH('Total Frequency Model'!F$3,Info!$A$4:$A$10,0))+Info!$B$10*'Total Frequency Model'!$A110)</f>
        <v>22.64225838</v>
      </c>
      <c r="G110" s="8">
        <f t="array" ref="G110">EXP(Info!$B$4+INDEX(Info!$B$4:$B$10,MATCH('Total Frequency Model'!G$3,Info!$A$4:$A$10,0))+Info!$B$10*'Total Frequency Model'!$A110)</f>
        <v>18.94626851</v>
      </c>
      <c r="H110" s="8">
        <f>EXP(Info!$B$4+Info!$B$10*'Total Frequency Model'!$A110)</f>
        <v>11.27730163</v>
      </c>
      <c r="I110" s="8">
        <f t="array" ref="I110">INDEX(Emissions!$C$4:$C$19,MATCH('Total Frequency Model'!$B110,Emissions!$A$4:$A$19,0))/Emissions!C$6</f>
        <v>0.9898202871</v>
      </c>
      <c r="J110" s="8">
        <f t="array" ref="J110">INDEX(Emissions!D$4:D$19,MATCH('Total Frequency Model'!$B110,Emissions!$A$4:$A$19,0))/Emissions!D$6</f>
        <v>1.160674645</v>
      </c>
      <c r="K110" s="8">
        <f t="array" ref="K110">INDEX(Emissions!E$4:E$19,MATCH('Total Frequency Model'!$B110,Emissions!$A$4:$A$19,0))/Emissions!E$6</f>
        <v>1.651809049</v>
      </c>
      <c r="L110" s="8">
        <f t="array" ref="L110">INDEX(Emissions!F$4:F$19,MATCH('Total Frequency Model'!$B110,Emissions!$A$4:$A$19,0))/Emissions!F$6</f>
        <v>3.209658478</v>
      </c>
    </row>
    <row r="111" ht="15.75" customHeight="1">
      <c r="A111" s="8">
        <v>2130.0</v>
      </c>
      <c r="B111" s="8">
        <f t="shared" si="1"/>
        <v>2130</v>
      </c>
      <c r="C111" s="8">
        <f t="array" ref="C111">EXP(Info!$B$4+INDEX(Info!$B$4:$B$10,MATCH('Total Frequency Model'!C$3,Info!$A$4:$A$10,0))+Info!$B$10*'Total Frequency Model'!$A111)</f>
        <v>28.51251176</v>
      </c>
      <c r="D111" s="8">
        <f t="array" ref="D111">EXP(Info!$B$4+INDEX(Info!$B$4:$B$10,MATCH('Total Frequency Model'!D$3,Info!$A$4:$A$10,0))+Info!$B$10*'Total Frequency Model'!$A111)</f>
        <v>33.99219706</v>
      </c>
      <c r="E111" s="8">
        <f t="array" ref="E111">EXP(Info!$B$4+INDEX(Info!$B$4:$B$10,MATCH('Total Frequency Model'!E$3,Info!$A$4:$A$10,0))+Info!$B$10*'Total Frequency Model'!$A111)</f>
        <v>33.6971411</v>
      </c>
      <c r="F111" s="8">
        <f t="array" ref="F111">EXP(Info!$B$4+INDEX(Info!$B$4:$B$10,MATCH('Total Frequency Model'!F$3,Info!$A$4:$A$10,0))+Info!$B$10*'Total Frequency Model'!$A111)</f>
        <v>22.81298748</v>
      </c>
      <c r="G111" s="8">
        <f t="array" ref="G111">EXP(Info!$B$4+INDEX(Info!$B$4:$B$10,MATCH('Total Frequency Model'!G$3,Info!$A$4:$A$10,0))+Info!$B$10*'Total Frequency Model'!$A111)</f>
        <v>19.0891288</v>
      </c>
      <c r="H111" s="8">
        <f>EXP(Info!$B$4+Info!$B$10*'Total Frequency Model'!$A111)</f>
        <v>11.36233571</v>
      </c>
      <c r="I111" s="8">
        <f t="array" ref="I111">INDEX(Emissions!$C$4:$C$19,MATCH('Total Frequency Model'!$B111,Emissions!$A$4:$A$19,0))/Emissions!C$6</f>
        <v>0.9649017006</v>
      </c>
      <c r="J111" s="8">
        <f t="array" ref="J111">INDEX(Emissions!D$4:D$19,MATCH('Total Frequency Model'!$B111,Emissions!$A$4:$A$19,0))/Emissions!D$6</f>
        <v>1.144846057</v>
      </c>
      <c r="K111" s="8">
        <f t="array" ref="K111">INDEX(Emissions!E$4:E$19,MATCH('Total Frequency Model'!$B111,Emissions!$A$4:$A$19,0))/Emissions!E$6</f>
        <v>1.70439015</v>
      </c>
      <c r="L111" s="8">
        <f t="array" ref="L111">INDEX(Emissions!F$4:F$19,MATCH('Total Frequency Model'!$B111,Emissions!$A$4:$A$19,0))/Emissions!F$6</f>
        <v>3.509550629</v>
      </c>
    </row>
    <row r="112" ht="15.75" customHeight="1">
      <c r="A112" s="8">
        <v>2131.0</v>
      </c>
      <c r="B112" s="8">
        <f t="shared" si="1"/>
        <v>2130</v>
      </c>
      <c r="C112" s="8">
        <f t="array" ref="C112">EXP(Info!$B$4+INDEX(Info!$B$4:$B$10,MATCH('Total Frequency Model'!C$3,Info!$A$4:$A$10,0))+Info!$B$10*'Total Frequency Model'!$A112)</f>
        <v>28.72750425</v>
      </c>
      <c r="D112" s="8">
        <f t="array" ref="D112">EXP(Info!$B$4+INDEX(Info!$B$4:$B$10,MATCH('Total Frequency Model'!D$3,Info!$A$4:$A$10,0))+Info!$B$10*'Total Frequency Model'!$A112)</f>
        <v>34.24850794</v>
      </c>
      <c r="E112" s="8">
        <f t="array" ref="E112">EXP(Info!$B$4+INDEX(Info!$B$4:$B$10,MATCH('Total Frequency Model'!E$3,Info!$A$4:$A$10,0))+Info!$B$10*'Total Frequency Model'!$A112)</f>
        <v>33.95122718</v>
      </c>
      <c r="F112" s="8">
        <f t="array" ref="F112">EXP(Info!$B$4+INDEX(Info!$B$4:$B$10,MATCH('Total Frequency Model'!F$3,Info!$A$4:$A$10,0))+Info!$B$10*'Total Frequency Model'!$A112)</f>
        <v>22.98500392</v>
      </c>
      <c r="G112" s="8">
        <f t="array" ref="G112">EXP(Info!$B$4+INDEX(Info!$B$4:$B$10,MATCH('Total Frequency Model'!G$3,Info!$A$4:$A$10,0))+Info!$B$10*'Total Frequency Model'!$A112)</f>
        <v>19.23306628</v>
      </c>
      <c r="H112" s="8">
        <f>EXP(Info!$B$4+Info!$B$10*'Total Frequency Model'!$A112)</f>
        <v>11.44801096</v>
      </c>
      <c r="I112" s="8">
        <f t="array" ref="I112">INDEX(Emissions!$C$4:$C$19,MATCH('Total Frequency Model'!$B112,Emissions!$A$4:$A$19,0))/Emissions!C$6</f>
        <v>0.9649017006</v>
      </c>
      <c r="J112" s="8">
        <f t="array" ref="J112">INDEX(Emissions!D$4:D$19,MATCH('Total Frequency Model'!$B112,Emissions!$A$4:$A$19,0))/Emissions!D$6</f>
        <v>1.144846057</v>
      </c>
      <c r="K112" s="8">
        <f t="array" ref="K112">INDEX(Emissions!E$4:E$19,MATCH('Total Frequency Model'!$B112,Emissions!$A$4:$A$19,0))/Emissions!E$6</f>
        <v>1.70439015</v>
      </c>
      <c r="L112" s="8">
        <f t="array" ref="L112">INDEX(Emissions!F$4:F$19,MATCH('Total Frequency Model'!$B112,Emissions!$A$4:$A$19,0))/Emissions!F$6</f>
        <v>3.509550629</v>
      </c>
    </row>
    <row r="113" ht="15.75" customHeight="1">
      <c r="A113" s="8">
        <v>2132.0</v>
      </c>
      <c r="B113" s="8">
        <f t="shared" si="1"/>
        <v>2130</v>
      </c>
      <c r="C113" s="8">
        <f t="array" ref="C113">EXP(Info!$B$4+INDEX(Info!$B$4:$B$10,MATCH('Total Frequency Model'!C$3,Info!$A$4:$A$10,0))+Info!$B$10*'Total Frequency Model'!$A113)</f>
        <v>28.94411784</v>
      </c>
      <c r="D113" s="8">
        <f t="array" ref="D113">EXP(Info!$B$4+INDEX(Info!$B$4:$B$10,MATCH('Total Frequency Model'!D$3,Info!$A$4:$A$10,0))+Info!$B$10*'Total Frequency Model'!$A113)</f>
        <v>34.50675148</v>
      </c>
      <c r="E113" s="8">
        <f t="array" ref="E113">EXP(Info!$B$4+INDEX(Info!$B$4:$B$10,MATCH('Total Frequency Model'!E$3,Info!$A$4:$A$10,0))+Info!$B$10*'Total Frequency Model'!$A113)</f>
        <v>34.20722914</v>
      </c>
      <c r="F113" s="8">
        <f t="array" ref="F113">EXP(Info!$B$4+INDEX(Info!$B$4:$B$10,MATCH('Total Frequency Model'!F$3,Info!$A$4:$A$10,0))+Info!$B$10*'Total Frequency Model'!$A113)</f>
        <v>23.15831742</v>
      </c>
      <c r="G113" s="8">
        <f t="array" ref="G113">EXP(Info!$B$4+INDEX(Info!$B$4:$B$10,MATCH('Total Frequency Model'!G$3,Info!$A$4:$A$10,0))+Info!$B$10*'Total Frequency Model'!$A113)</f>
        <v>19.3780891</v>
      </c>
      <c r="H113" s="8">
        <f>EXP(Info!$B$4+Info!$B$10*'Total Frequency Model'!$A113)</f>
        <v>11.53433224</v>
      </c>
      <c r="I113" s="8">
        <f t="array" ref="I113">INDEX(Emissions!$C$4:$C$19,MATCH('Total Frequency Model'!$B113,Emissions!$A$4:$A$19,0))/Emissions!C$6</f>
        <v>0.9649017006</v>
      </c>
      <c r="J113" s="8">
        <f t="array" ref="J113">INDEX(Emissions!D$4:D$19,MATCH('Total Frequency Model'!$B113,Emissions!$A$4:$A$19,0))/Emissions!D$6</f>
        <v>1.144846057</v>
      </c>
      <c r="K113" s="8">
        <f t="array" ref="K113">INDEX(Emissions!E$4:E$19,MATCH('Total Frequency Model'!$B113,Emissions!$A$4:$A$19,0))/Emissions!E$6</f>
        <v>1.70439015</v>
      </c>
      <c r="L113" s="8">
        <f t="array" ref="L113">INDEX(Emissions!F$4:F$19,MATCH('Total Frequency Model'!$B113,Emissions!$A$4:$A$19,0))/Emissions!F$6</f>
        <v>3.509550629</v>
      </c>
    </row>
    <row r="114" ht="15.75" customHeight="1">
      <c r="A114" s="8">
        <v>2133.0</v>
      </c>
      <c r="B114" s="8">
        <f t="shared" si="1"/>
        <v>2130</v>
      </c>
      <c r="C114" s="8">
        <f t="array" ref="C114">EXP(Info!$B$4+INDEX(Info!$B$4:$B$10,MATCH('Total Frequency Model'!C$3,Info!$A$4:$A$10,0))+Info!$B$10*'Total Frequency Model'!$A114)</f>
        <v>29.16236476</v>
      </c>
      <c r="D114" s="8">
        <f t="array" ref="D114">EXP(Info!$B$4+INDEX(Info!$B$4:$B$10,MATCH('Total Frequency Model'!D$3,Info!$A$4:$A$10,0))+Info!$B$10*'Total Frequency Model'!$A114)</f>
        <v>34.76694225</v>
      </c>
      <c r="E114" s="8">
        <f t="array" ref="E114">EXP(Info!$B$4+INDEX(Info!$B$4:$B$10,MATCH('Total Frequency Model'!E$3,Info!$A$4:$A$10,0))+Info!$B$10*'Total Frequency Model'!$A114)</f>
        <v>34.46516142</v>
      </c>
      <c r="F114" s="8">
        <f t="array" ref="F114">EXP(Info!$B$4+INDEX(Info!$B$4:$B$10,MATCH('Total Frequency Model'!F$3,Info!$A$4:$A$10,0))+Info!$B$10*'Total Frequency Model'!$A114)</f>
        <v>23.33293776</v>
      </c>
      <c r="G114" s="8">
        <f t="array" ref="G114">EXP(Info!$B$4+INDEX(Info!$B$4:$B$10,MATCH('Total Frequency Model'!G$3,Info!$A$4:$A$10,0))+Info!$B$10*'Total Frequency Model'!$A114)</f>
        <v>19.52420543</v>
      </c>
      <c r="H114" s="8">
        <f>EXP(Info!$B$4+Info!$B$10*'Total Frequency Model'!$A114)</f>
        <v>11.6213044</v>
      </c>
      <c r="I114" s="8">
        <f t="array" ref="I114">INDEX(Emissions!$C$4:$C$19,MATCH('Total Frequency Model'!$B114,Emissions!$A$4:$A$19,0))/Emissions!C$6</f>
        <v>0.9649017006</v>
      </c>
      <c r="J114" s="8">
        <f t="array" ref="J114">INDEX(Emissions!D$4:D$19,MATCH('Total Frequency Model'!$B114,Emissions!$A$4:$A$19,0))/Emissions!D$6</f>
        <v>1.144846057</v>
      </c>
      <c r="K114" s="8">
        <f t="array" ref="K114">INDEX(Emissions!E$4:E$19,MATCH('Total Frequency Model'!$B114,Emissions!$A$4:$A$19,0))/Emissions!E$6</f>
        <v>1.70439015</v>
      </c>
      <c r="L114" s="8">
        <f t="array" ref="L114">INDEX(Emissions!F$4:F$19,MATCH('Total Frequency Model'!$B114,Emissions!$A$4:$A$19,0))/Emissions!F$6</f>
        <v>3.509550629</v>
      </c>
    </row>
    <row r="115" ht="15.75" customHeight="1">
      <c r="A115" s="8">
        <v>2134.0</v>
      </c>
      <c r="B115" s="8">
        <f t="shared" si="1"/>
        <v>2130</v>
      </c>
      <c r="C115" s="8">
        <f t="array" ref="C115">EXP(Info!$B$4+INDEX(Info!$B$4:$B$10,MATCH('Total Frequency Model'!C$3,Info!$A$4:$A$10,0))+Info!$B$10*'Total Frequency Model'!$A115)</f>
        <v>29.38225733</v>
      </c>
      <c r="D115" s="8">
        <f t="array" ref="D115">EXP(Info!$B$4+INDEX(Info!$B$4:$B$10,MATCH('Total Frequency Model'!D$3,Info!$A$4:$A$10,0))+Info!$B$10*'Total Frequency Model'!$A115)</f>
        <v>35.02909493</v>
      </c>
      <c r="E115" s="8">
        <f t="array" ref="E115">EXP(Info!$B$4+INDEX(Info!$B$4:$B$10,MATCH('Total Frequency Model'!E$3,Info!$A$4:$A$10,0))+Info!$B$10*'Total Frequency Model'!$A115)</f>
        <v>34.72503859</v>
      </c>
      <c r="F115" s="8">
        <f t="array" ref="F115">EXP(Info!$B$4+INDEX(Info!$B$4:$B$10,MATCH('Total Frequency Model'!F$3,Info!$A$4:$A$10,0))+Info!$B$10*'Total Frequency Model'!$A115)</f>
        <v>23.50887478</v>
      </c>
      <c r="G115" s="8">
        <f t="array" ref="G115">EXP(Info!$B$4+INDEX(Info!$B$4:$B$10,MATCH('Total Frequency Model'!G$3,Info!$A$4:$A$10,0))+Info!$B$10*'Total Frequency Model'!$A115)</f>
        <v>19.67142352</v>
      </c>
      <c r="H115" s="8">
        <f>EXP(Info!$B$4+Info!$B$10*'Total Frequency Model'!$A115)</f>
        <v>11.70893236</v>
      </c>
      <c r="I115" s="8">
        <f t="array" ref="I115">INDEX(Emissions!$C$4:$C$19,MATCH('Total Frequency Model'!$B115,Emissions!$A$4:$A$19,0))/Emissions!C$6</f>
        <v>0.9649017006</v>
      </c>
      <c r="J115" s="8">
        <f t="array" ref="J115">INDEX(Emissions!D$4:D$19,MATCH('Total Frequency Model'!$B115,Emissions!$A$4:$A$19,0))/Emissions!D$6</f>
        <v>1.144846057</v>
      </c>
      <c r="K115" s="8">
        <f t="array" ref="K115">INDEX(Emissions!E$4:E$19,MATCH('Total Frequency Model'!$B115,Emissions!$A$4:$A$19,0))/Emissions!E$6</f>
        <v>1.70439015</v>
      </c>
      <c r="L115" s="8">
        <f t="array" ref="L115">INDEX(Emissions!F$4:F$19,MATCH('Total Frequency Model'!$B115,Emissions!$A$4:$A$19,0))/Emissions!F$6</f>
        <v>3.509550629</v>
      </c>
    </row>
    <row r="116" ht="15.75" customHeight="1">
      <c r="A116" s="8">
        <v>2135.0</v>
      </c>
      <c r="B116" s="8">
        <f t="shared" si="1"/>
        <v>2130</v>
      </c>
      <c r="C116" s="8">
        <f t="array" ref="C116">EXP(Info!$B$4+INDEX(Info!$B$4:$B$10,MATCH('Total Frequency Model'!C$3,Info!$A$4:$A$10,0))+Info!$B$10*'Total Frequency Model'!$A116)</f>
        <v>29.60380795</v>
      </c>
      <c r="D116" s="8">
        <f t="array" ref="D116">EXP(Info!$B$4+INDEX(Info!$B$4:$B$10,MATCH('Total Frequency Model'!D$3,Info!$A$4:$A$10,0))+Info!$B$10*'Total Frequency Model'!$A116)</f>
        <v>35.29322432</v>
      </c>
      <c r="E116" s="8">
        <f t="array" ref="E116">EXP(Info!$B$4+INDEX(Info!$B$4:$B$10,MATCH('Total Frequency Model'!E$3,Info!$A$4:$A$10,0))+Info!$B$10*'Total Frequency Model'!$A116)</f>
        <v>34.98687531</v>
      </c>
      <c r="F116" s="8">
        <f t="array" ref="F116">EXP(Info!$B$4+INDEX(Info!$B$4:$B$10,MATCH('Total Frequency Model'!F$3,Info!$A$4:$A$10,0))+Info!$B$10*'Total Frequency Model'!$A116)</f>
        <v>23.68613841</v>
      </c>
      <c r="G116" s="8">
        <f t="array" ref="G116">EXP(Info!$B$4+INDEX(Info!$B$4:$B$10,MATCH('Total Frequency Model'!G$3,Info!$A$4:$A$10,0))+Info!$B$10*'Total Frequency Model'!$A116)</f>
        <v>19.81975168</v>
      </c>
      <c r="H116" s="8">
        <f>EXP(Info!$B$4+Info!$B$10*'Total Frequency Model'!$A116)</f>
        <v>11.79722106</v>
      </c>
      <c r="I116" s="8">
        <f t="array" ref="I116">INDEX(Emissions!$C$4:$C$19,MATCH('Total Frequency Model'!$B116,Emissions!$A$4:$A$19,0))/Emissions!C$6</f>
        <v>0.9649017006</v>
      </c>
      <c r="J116" s="8">
        <f t="array" ref="J116">INDEX(Emissions!D$4:D$19,MATCH('Total Frequency Model'!$B116,Emissions!$A$4:$A$19,0))/Emissions!D$6</f>
        <v>1.144846057</v>
      </c>
      <c r="K116" s="8">
        <f t="array" ref="K116">INDEX(Emissions!E$4:E$19,MATCH('Total Frequency Model'!$B116,Emissions!$A$4:$A$19,0))/Emissions!E$6</f>
        <v>1.70439015</v>
      </c>
      <c r="L116" s="8">
        <f t="array" ref="L116">INDEX(Emissions!F$4:F$19,MATCH('Total Frequency Model'!$B116,Emissions!$A$4:$A$19,0))/Emissions!F$6</f>
        <v>3.509550629</v>
      </c>
    </row>
    <row r="117" ht="15.75" customHeight="1">
      <c r="A117" s="8">
        <v>2136.0</v>
      </c>
      <c r="B117" s="8">
        <f t="shared" si="1"/>
        <v>2130</v>
      </c>
      <c r="C117" s="8">
        <f t="array" ref="C117">EXP(Info!$B$4+INDEX(Info!$B$4:$B$10,MATCH('Total Frequency Model'!C$3,Info!$A$4:$A$10,0))+Info!$B$10*'Total Frequency Model'!$A117)</f>
        <v>29.82702912</v>
      </c>
      <c r="D117" s="8">
        <f t="array" ref="D117">EXP(Info!$B$4+INDEX(Info!$B$4:$B$10,MATCH('Total Frequency Model'!D$3,Info!$A$4:$A$10,0))+Info!$B$10*'Total Frequency Model'!$A117)</f>
        <v>35.55934532</v>
      </c>
      <c r="E117" s="8">
        <f t="array" ref="E117">EXP(Info!$B$4+INDEX(Info!$B$4:$B$10,MATCH('Total Frequency Model'!E$3,Info!$A$4:$A$10,0))+Info!$B$10*'Total Frequency Model'!$A117)</f>
        <v>35.25068635</v>
      </c>
      <c r="F117" s="8">
        <f t="array" ref="F117">EXP(Info!$B$4+INDEX(Info!$B$4:$B$10,MATCH('Total Frequency Model'!F$3,Info!$A$4:$A$10,0))+Info!$B$10*'Total Frequency Model'!$A117)</f>
        <v>23.86473867</v>
      </c>
      <c r="G117" s="8">
        <f t="array" ref="G117">EXP(Info!$B$4+INDEX(Info!$B$4:$B$10,MATCH('Total Frequency Model'!G$3,Info!$A$4:$A$10,0))+Info!$B$10*'Total Frequency Model'!$A117)</f>
        <v>19.96919827</v>
      </c>
      <c r="H117" s="8">
        <f>EXP(Info!$B$4+Info!$B$10*'Total Frequency Model'!$A117)</f>
        <v>11.88617547</v>
      </c>
      <c r="I117" s="8">
        <f t="array" ref="I117">INDEX(Emissions!$C$4:$C$19,MATCH('Total Frequency Model'!$B117,Emissions!$A$4:$A$19,0))/Emissions!C$6</f>
        <v>0.9649017006</v>
      </c>
      <c r="J117" s="8">
        <f t="array" ref="J117">INDEX(Emissions!D$4:D$19,MATCH('Total Frequency Model'!$B117,Emissions!$A$4:$A$19,0))/Emissions!D$6</f>
        <v>1.144846057</v>
      </c>
      <c r="K117" s="8">
        <f t="array" ref="K117">INDEX(Emissions!E$4:E$19,MATCH('Total Frequency Model'!$B117,Emissions!$A$4:$A$19,0))/Emissions!E$6</f>
        <v>1.70439015</v>
      </c>
      <c r="L117" s="8">
        <f t="array" ref="L117">INDEX(Emissions!F$4:F$19,MATCH('Total Frequency Model'!$B117,Emissions!$A$4:$A$19,0))/Emissions!F$6</f>
        <v>3.509550629</v>
      </c>
    </row>
    <row r="118" ht="15.75" customHeight="1">
      <c r="A118" s="8">
        <v>2137.0</v>
      </c>
      <c r="B118" s="8">
        <f t="shared" si="1"/>
        <v>2130</v>
      </c>
      <c r="C118" s="8">
        <f t="array" ref="C118">EXP(Info!$B$4+INDEX(Info!$B$4:$B$10,MATCH('Total Frequency Model'!C$3,Info!$A$4:$A$10,0))+Info!$B$10*'Total Frequency Model'!$A118)</f>
        <v>30.05193345</v>
      </c>
      <c r="D118" s="8">
        <f t="array" ref="D118">EXP(Info!$B$4+INDEX(Info!$B$4:$B$10,MATCH('Total Frequency Model'!D$3,Info!$A$4:$A$10,0))+Info!$B$10*'Total Frequency Model'!$A118)</f>
        <v>35.82747295</v>
      </c>
      <c r="E118" s="8">
        <f t="array" ref="E118">EXP(Info!$B$4+INDEX(Info!$B$4:$B$10,MATCH('Total Frequency Model'!E$3,Info!$A$4:$A$10,0))+Info!$B$10*'Total Frequency Model'!$A118)</f>
        <v>35.5164866</v>
      </c>
      <c r="F118" s="8">
        <f t="array" ref="F118">EXP(Info!$B$4+INDEX(Info!$B$4:$B$10,MATCH('Total Frequency Model'!F$3,Info!$A$4:$A$10,0))+Info!$B$10*'Total Frequency Model'!$A118)</f>
        <v>24.04468562</v>
      </c>
      <c r="G118" s="8">
        <f t="array" ref="G118">EXP(Info!$B$4+INDEX(Info!$B$4:$B$10,MATCH('Total Frequency Model'!G$3,Info!$A$4:$A$10,0))+Info!$B$10*'Total Frequency Model'!$A118)</f>
        <v>20.11977174</v>
      </c>
      <c r="H118" s="8">
        <f>EXP(Info!$B$4+Info!$B$10*'Total Frequency Model'!$A118)</f>
        <v>11.97580064</v>
      </c>
      <c r="I118" s="8">
        <f t="array" ref="I118">INDEX(Emissions!$C$4:$C$19,MATCH('Total Frequency Model'!$B118,Emissions!$A$4:$A$19,0))/Emissions!C$6</f>
        <v>0.9649017006</v>
      </c>
      <c r="J118" s="8">
        <f t="array" ref="J118">INDEX(Emissions!D$4:D$19,MATCH('Total Frequency Model'!$B118,Emissions!$A$4:$A$19,0))/Emissions!D$6</f>
        <v>1.144846057</v>
      </c>
      <c r="K118" s="8">
        <f t="array" ref="K118">INDEX(Emissions!E$4:E$19,MATCH('Total Frequency Model'!$B118,Emissions!$A$4:$A$19,0))/Emissions!E$6</f>
        <v>1.70439015</v>
      </c>
      <c r="L118" s="8">
        <f t="array" ref="L118">INDEX(Emissions!F$4:F$19,MATCH('Total Frequency Model'!$B118,Emissions!$A$4:$A$19,0))/Emissions!F$6</f>
        <v>3.509550629</v>
      </c>
    </row>
    <row r="119" ht="15.75" customHeight="1">
      <c r="A119" s="8">
        <v>2138.0</v>
      </c>
      <c r="B119" s="8">
        <f t="shared" si="1"/>
        <v>2130</v>
      </c>
      <c r="C119" s="8">
        <f t="array" ref="C119">EXP(Info!$B$4+INDEX(Info!$B$4:$B$10,MATCH('Total Frequency Model'!C$3,Info!$A$4:$A$10,0))+Info!$B$10*'Total Frequency Model'!$A119)</f>
        <v>30.27853362</v>
      </c>
      <c r="D119" s="8">
        <f t="array" ref="D119">EXP(Info!$B$4+INDEX(Info!$B$4:$B$10,MATCH('Total Frequency Model'!D$3,Info!$A$4:$A$10,0))+Info!$B$10*'Total Frequency Model'!$A119)</f>
        <v>36.09762234</v>
      </c>
      <c r="E119" s="8">
        <f t="array" ref="E119">EXP(Info!$B$4+INDEX(Info!$B$4:$B$10,MATCH('Total Frequency Model'!E$3,Info!$A$4:$A$10,0))+Info!$B$10*'Total Frequency Model'!$A119)</f>
        <v>35.78429106</v>
      </c>
      <c r="F119" s="8">
        <f t="array" ref="F119">EXP(Info!$B$4+INDEX(Info!$B$4:$B$10,MATCH('Total Frequency Model'!F$3,Info!$A$4:$A$10,0))+Info!$B$10*'Total Frequency Model'!$A119)</f>
        <v>24.22598942</v>
      </c>
      <c r="G119" s="8">
        <f t="array" ref="G119">EXP(Info!$B$4+INDEX(Info!$B$4:$B$10,MATCH('Total Frequency Model'!G$3,Info!$A$4:$A$10,0))+Info!$B$10*'Total Frequency Model'!$A119)</f>
        <v>20.27148057</v>
      </c>
      <c r="H119" s="8">
        <f>EXP(Info!$B$4+Info!$B$10*'Total Frequency Model'!$A119)</f>
        <v>12.0661016</v>
      </c>
      <c r="I119" s="8">
        <f t="array" ref="I119">INDEX(Emissions!$C$4:$C$19,MATCH('Total Frequency Model'!$B119,Emissions!$A$4:$A$19,0))/Emissions!C$6</f>
        <v>0.9649017006</v>
      </c>
      <c r="J119" s="8">
        <f t="array" ref="J119">INDEX(Emissions!D$4:D$19,MATCH('Total Frequency Model'!$B119,Emissions!$A$4:$A$19,0))/Emissions!D$6</f>
        <v>1.144846057</v>
      </c>
      <c r="K119" s="8">
        <f t="array" ref="K119">INDEX(Emissions!E$4:E$19,MATCH('Total Frequency Model'!$B119,Emissions!$A$4:$A$19,0))/Emissions!E$6</f>
        <v>1.70439015</v>
      </c>
      <c r="L119" s="8">
        <f t="array" ref="L119">INDEX(Emissions!F$4:F$19,MATCH('Total Frequency Model'!$B119,Emissions!$A$4:$A$19,0))/Emissions!F$6</f>
        <v>3.509550629</v>
      </c>
    </row>
    <row r="120" ht="15.75" customHeight="1">
      <c r="A120" s="8">
        <v>2139.0</v>
      </c>
      <c r="B120" s="8">
        <f t="shared" si="1"/>
        <v>2130</v>
      </c>
      <c r="C120" s="8">
        <f t="array" ref="C120">EXP(Info!$B$4+INDEX(Info!$B$4:$B$10,MATCH('Total Frequency Model'!C$3,Info!$A$4:$A$10,0))+Info!$B$10*'Total Frequency Model'!$A120)</f>
        <v>30.50684242</v>
      </c>
      <c r="D120" s="8">
        <f t="array" ref="D120">EXP(Info!$B$4+INDEX(Info!$B$4:$B$10,MATCH('Total Frequency Model'!D$3,Info!$A$4:$A$10,0))+Info!$B$10*'Total Frequency Model'!$A120)</f>
        <v>36.36980873</v>
      </c>
      <c r="E120" s="8">
        <f t="array" ref="E120">EXP(Info!$B$4+INDEX(Info!$B$4:$B$10,MATCH('Total Frequency Model'!E$3,Info!$A$4:$A$10,0))+Info!$B$10*'Total Frequency Model'!$A120)</f>
        <v>36.05411485</v>
      </c>
      <c r="F120" s="8">
        <f t="array" ref="F120">EXP(Info!$B$4+INDEX(Info!$B$4:$B$10,MATCH('Total Frequency Model'!F$3,Info!$A$4:$A$10,0))+Info!$B$10*'Total Frequency Model'!$A120)</f>
        <v>24.40866031</v>
      </c>
      <c r="G120" s="8">
        <f t="array" ref="G120">EXP(Info!$B$4+INDEX(Info!$B$4:$B$10,MATCH('Total Frequency Model'!G$3,Info!$A$4:$A$10,0))+Info!$B$10*'Total Frequency Model'!$A120)</f>
        <v>20.42433332</v>
      </c>
      <c r="H120" s="8">
        <f>EXP(Info!$B$4+Info!$B$10*'Total Frequency Model'!$A120)</f>
        <v>12.15708345</v>
      </c>
      <c r="I120" s="8">
        <f t="array" ref="I120">INDEX(Emissions!$C$4:$C$19,MATCH('Total Frequency Model'!$B120,Emissions!$A$4:$A$19,0))/Emissions!C$6</f>
        <v>0.9649017006</v>
      </c>
      <c r="J120" s="8">
        <f t="array" ref="J120">INDEX(Emissions!D$4:D$19,MATCH('Total Frequency Model'!$B120,Emissions!$A$4:$A$19,0))/Emissions!D$6</f>
        <v>1.144846057</v>
      </c>
      <c r="K120" s="8">
        <f t="array" ref="K120">INDEX(Emissions!E$4:E$19,MATCH('Total Frequency Model'!$B120,Emissions!$A$4:$A$19,0))/Emissions!E$6</f>
        <v>1.70439015</v>
      </c>
      <c r="L120" s="8">
        <f t="array" ref="L120">INDEX(Emissions!F$4:F$19,MATCH('Total Frequency Model'!$B120,Emissions!$A$4:$A$19,0))/Emissions!F$6</f>
        <v>3.509550629</v>
      </c>
    </row>
    <row r="121" ht="15.75" customHeight="1">
      <c r="A121" s="8">
        <v>2140.0</v>
      </c>
      <c r="B121" s="8">
        <f t="shared" si="1"/>
        <v>2140</v>
      </c>
      <c r="C121" s="8">
        <f t="array" ref="C121">EXP(Info!$B$4+INDEX(Info!$B$4:$B$10,MATCH('Total Frequency Model'!C$3,Info!$A$4:$A$10,0))+Info!$B$10*'Total Frequency Model'!$A121)</f>
        <v>30.73687273</v>
      </c>
      <c r="D121" s="8">
        <f t="array" ref="D121">EXP(Info!$B$4+INDEX(Info!$B$4:$B$10,MATCH('Total Frequency Model'!D$3,Info!$A$4:$A$10,0))+Info!$B$10*'Total Frequency Model'!$A121)</f>
        <v>36.64404749</v>
      </c>
      <c r="E121" s="8">
        <f t="array" ref="E121">EXP(Info!$B$4+INDEX(Info!$B$4:$B$10,MATCH('Total Frequency Model'!E$3,Info!$A$4:$A$10,0))+Info!$B$10*'Total Frequency Model'!$A121)</f>
        <v>36.32597318</v>
      </c>
      <c r="F121" s="8">
        <f t="array" ref="F121">EXP(Info!$B$4+INDEX(Info!$B$4:$B$10,MATCH('Total Frequency Model'!F$3,Info!$A$4:$A$10,0))+Info!$B$10*'Total Frequency Model'!$A121)</f>
        <v>24.59270858</v>
      </c>
      <c r="G121" s="8">
        <f t="array" ref="G121">EXP(Info!$B$4+INDEX(Info!$B$4:$B$10,MATCH('Total Frequency Model'!G$3,Info!$A$4:$A$10,0))+Info!$B$10*'Total Frequency Model'!$A121)</f>
        <v>20.57833864</v>
      </c>
      <c r="H121" s="8">
        <f>EXP(Info!$B$4+Info!$B$10*'Total Frequency Model'!$A121)</f>
        <v>12.24875134</v>
      </c>
      <c r="I121" s="8">
        <f t="array" ref="I121">INDEX(Emissions!$C$4:$C$19,MATCH('Total Frequency Model'!$B121,Emissions!$A$4:$A$19,0))/Emissions!C$6</f>
        <v>0.9649017006</v>
      </c>
      <c r="J121" s="8">
        <f t="array" ref="J121">INDEX(Emissions!D$4:D$19,MATCH('Total Frequency Model'!$B121,Emissions!$A$4:$A$19,0))/Emissions!D$6</f>
        <v>1.129017469</v>
      </c>
      <c r="K121" s="8">
        <f t="array" ref="K121">INDEX(Emissions!E$4:E$19,MATCH('Total Frequency Model'!$B121,Emissions!$A$4:$A$19,0))/Emissions!E$6</f>
        <v>1.756971252</v>
      </c>
      <c r="L121" s="8">
        <f t="array" ref="L121">INDEX(Emissions!F$4:F$19,MATCH('Total Frequency Model'!$B121,Emissions!$A$4:$A$19,0))/Emissions!F$6</f>
        <v>3.80944278</v>
      </c>
    </row>
    <row r="122" ht="15.75" customHeight="1">
      <c r="A122" s="8">
        <v>2141.0</v>
      </c>
      <c r="B122" s="8">
        <f t="shared" si="1"/>
        <v>2140</v>
      </c>
      <c r="C122" s="8">
        <f t="array" ref="C122">EXP(Info!$B$4+INDEX(Info!$B$4:$B$10,MATCH('Total Frequency Model'!C$3,Info!$A$4:$A$10,0))+Info!$B$10*'Total Frequency Model'!$A122)</f>
        <v>30.96863754</v>
      </c>
      <c r="D122" s="8">
        <f t="array" ref="D122">EXP(Info!$B$4+INDEX(Info!$B$4:$B$10,MATCH('Total Frequency Model'!D$3,Info!$A$4:$A$10,0))+Info!$B$10*'Total Frequency Model'!$A122)</f>
        <v>36.92035408</v>
      </c>
      <c r="E122" s="8">
        <f t="array" ref="E122">EXP(Info!$B$4+INDEX(Info!$B$4:$B$10,MATCH('Total Frequency Model'!E$3,Info!$A$4:$A$10,0))+Info!$B$10*'Total Frequency Model'!$A122)</f>
        <v>36.5998814</v>
      </c>
      <c r="F122" s="8">
        <f t="array" ref="F122">EXP(Info!$B$4+INDEX(Info!$B$4:$B$10,MATCH('Total Frequency Model'!F$3,Info!$A$4:$A$10,0))+Info!$B$10*'Total Frequency Model'!$A122)</f>
        <v>24.77814464</v>
      </c>
      <c r="G122" s="8">
        <f t="array" ref="G122">EXP(Info!$B$4+INDEX(Info!$B$4:$B$10,MATCH('Total Frequency Model'!G$3,Info!$A$4:$A$10,0))+Info!$B$10*'Total Frequency Model'!$A122)</f>
        <v>20.73350519</v>
      </c>
      <c r="H122" s="8">
        <f>EXP(Info!$B$4+Info!$B$10*'Total Frequency Model'!$A122)</f>
        <v>12.34111042</v>
      </c>
      <c r="I122" s="8">
        <f t="array" ref="I122">INDEX(Emissions!$C$4:$C$19,MATCH('Total Frequency Model'!$B122,Emissions!$A$4:$A$19,0))/Emissions!C$6</f>
        <v>0.9649017006</v>
      </c>
      <c r="J122" s="8">
        <f t="array" ref="J122">INDEX(Emissions!D$4:D$19,MATCH('Total Frequency Model'!$B122,Emissions!$A$4:$A$19,0))/Emissions!D$6</f>
        <v>1.129017469</v>
      </c>
      <c r="K122" s="8">
        <f t="array" ref="K122">INDEX(Emissions!E$4:E$19,MATCH('Total Frequency Model'!$B122,Emissions!$A$4:$A$19,0))/Emissions!E$6</f>
        <v>1.756971252</v>
      </c>
      <c r="L122" s="8">
        <f t="array" ref="L122">INDEX(Emissions!F$4:F$19,MATCH('Total Frequency Model'!$B122,Emissions!$A$4:$A$19,0))/Emissions!F$6</f>
        <v>3.80944278</v>
      </c>
    </row>
    <row r="123" ht="15.75" customHeight="1">
      <c r="A123" s="8">
        <v>2142.0</v>
      </c>
      <c r="B123" s="8">
        <f t="shared" si="1"/>
        <v>2140</v>
      </c>
      <c r="C123" s="8">
        <f t="array" ref="C123">EXP(Info!$B$4+INDEX(Info!$B$4:$B$10,MATCH('Total Frequency Model'!C$3,Info!$A$4:$A$10,0))+Info!$B$10*'Total Frequency Model'!$A123)</f>
        <v>31.20214992</v>
      </c>
      <c r="D123" s="8">
        <f t="array" ref="D123">EXP(Info!$B$4+INDEX(Info!$B$4:$B$10,MATCH('Total Frequency Model'!D$3,Info!$A$4:$A$10,0))+Info!$B$10*'Total Frequency Model'!$A123)</f>
        <v>37.1987441</v>
      </c>
      <c r="E123" s="8">
        <f t="array" ref="E123">EXP(Info!$B$4+INDEX(Info!$B$4:$B$10,MATCH('Total Frequency Model'!E$3,Info!$A$4:$A$10,0))+Info!$B$10*'Total Frequency Model'!$A123)</f>
        <v>36.87585497</v>
      </c>
      <c r="F123" s="8">
        <f t="array" ref="F123">EXP(Info!$B$4+INDEX(Info!$B$4:$B$10,MATCH('Total Frequency Model'!F$3,Info!$A$4:$A$10,0))+Info!$B$10*'Total Frequency Model'!$A123)</f>
        <v>24.96497893</v>
      </c>
      <c r="G123" s="8">
        <f t="array" ref="G123">EXP(Info!$B$4+INDEX(Info!$B$4:$B$10,MATCH('Total Frequency Model'!G$3,Info!$A$4:$A$10,0))+Info!$B$10*'Total Frequency Model'!$A123)</f>
        <v>20.88984175</v>
      </c>
      <c r="H123" s="8">
        <f>EXP(Info!$B$4+Info!$B$10*'Total Frequency Model'!$A123)</f>
        <v>12.43416592</v>
      </c>
      <c r="I123" s="8">
        <f t="array" ref="I123">INDEX(Emissions!$C$4:$C$19,MATCH('Total Frequency Model'!$B123,Emissions!$A$4:$A$19,0))/Emissions!C$6</f>
        <v>0.9649017006</v>
      </c>
      <c r="J123" s="8">
        <f t="array" ref="J123">INDEX(Emissions!D$4:D$19,MATCH('Total Frequency Model'!$B123,Emissions!$A$4:$A$19,0))/Emissions!D$6</f>
        <v>1.129017469</v>
      </c>
      <c r="K123" s="8">
        <f t="array" ref="K123">INDEX(Emissions!E$4:E$19,MATCH('Total Frequency Model'!$B123,Emissions!$A$4:$A$19,0))/Emissions!E$6</f>
        <v>1.756971252</v>
      </c>
      <c r="L123" s="8">
        <f t="array" ref="L123">INDEX(Emissions!F$4:F$19,MATCH('Total Frequency Model'!$B123,Emissions!$A$4:$A$19,0))/Emissions!F$6</f>
        <v>3.80944278</v>
      </c>
    </row>
    <row r="124" ht="15.75" customHeight="1">
      <c r="A124" s="8">
        <v>2143.0</v>
      </c>
      <c r="B124" s="8">
        <f t="shared" si="1"/>
        <v>2140</v>
      </c>
      <c r="C124" s="8">
        <f t="array" ref="C124">EXP(Info!$B$4+INDEX(Info!$B$4:$B$10,MATCH('Total Frequency Model'!C$3,Info!$A$4:$A$10,0))+Info!$B$10*'Total Frequency Model'!$A124)</f>
        <v>31.43742305</v>
      </c>
      <c r="D124" s="8">
        <f t="array" ref="D124">EXP(Info!$B$4+INDEX(Info!$B$4:$B$10,MATCH('Total Frequency Model'!D$3,Info!$A$4:$A$10,0))+Info!$B$10*'Total Frequency Model'!$A124)</f>
        <v>37.47923327</v>
      </c>
      <c r="E124" s="8">
        <f t="array" ref="E124">EXP(Info!$B$4+INDEX(Info!$B$4:$B$10,MATCH('Total Frequency Model'!E$3,Info!$A$4:$A$10,0))+Info!$B$10*'Total Frequency Model'!$A124)</f>
        <v>37.15390946</v>
      </c>
      <c r="F124" s="8">
        <f t="array" ref="F124">EXP(Info!$B$4+INDEX(Info!$B$4:$B$10,MATCH('Total Frequency Model'!F$3,Info!$A$4:$A$10,0))+Info!$B$10*'Total Frequency Model'!$A124)</f>
        <v>25.15322201</v>
      </c>
      <c r="G124" s="8">
        <f t="array" ref="G124">EXP(Info!$B$4+INDEX(Info!$B$4:$B$10,MATCH('Total Frequency Model'!G$3,Info!$A$4:$A$10,0))+Info!$B$10*'Total Frequency Model'!$A124)</f>
        <v>21.04735713</v>
      </c>
      <c r="H124" s="8">
        <f>EXP(Info!$B$4+Info!$B$10*'Total Frequency Model'!$A124)</f>
        <v>12.52792309</v>
      </c>
      <c r="I124" s="8">
        <f t="array" ref="I124">INDEX(Emissions!$C$4:$C$19,MATCH('Total Frequency Model'!$B124,Emissions!$A$4:$A$19,0))/Emissions!C$6</f>
        <v>0.9649017006</v>
      </c>
      <c r="J124" s="8">
        <f t="array" ref="J124">INDEX(Emissions!D$4:D$19,MATCH('Total Frequency Model'!$B124,Emissions!$A$4:$A$19,0))/Emissions!D$6</f>
        <v>1.129017469</v>
      </c>
      <c r="K124" s="8">
        <f t="array" ref="K124">INDEX(Emissions!E$4:E$19,MATCH('Total Frequency Model'!$B124,Emissions!$A$4:$A$19,0))/Emissions!E$6</f>
        <v>1.756971252</v>
      </c>
      <c r="L124" s="8">
        <f t="array" ref="L124">INDEX(Emissions!F$4:F$19,MATCH('Total Frequency Model'!$B124,Emissions!$A$4:$A$19,0))/Emissions!F$6</f>
        <v>3.80944278</v>
      </c>
    </row>
    <row r="125" ht="15.75" customHeight="1">
      <c r="A125" s="8">
        <v>2144.0</v>
      </c>
      <c r="B125" s="8">
        <f t="shared" si="1"/>
        <v>2140</v>
      </c>
      <c r="C125" s="8">
        <f t="array" ref="C125">EXP(Info!$B$4+INDEX(Info!$B$4:$B$10,MATCH('Total Frequency Model'!C$3,Info!$A$4:$A$10,0))+Info!$B$10*'Total Frequency Model'!$A125)</f>
        <v>31.6744702</v>
      </c>
      <c r="D125" s="8">
        <f t="array" ref="D125">EXP(Info!$B$4+INDEX(Info!$B$4:$B$10,MATCH('Total Frequency Model'!D$3,Info!$A$4:$A$10,0))+Info!$B$10*'Total Frequency Model'!$A125)</f>
        <v>37.7618374</v>
      </c>
      <c r="E125" s="8">
        <f t="array" ref="E125">EXP(Info!$B$4+INDEX(Info!$B$4:$B$10,MATCH('Total Frequency Model'!E$3,Info!$A$4:$A$10,0))+Info!$B$10*'Total Frequency Model'!$A125)</f>
        <v>37.43406055</v>
      </c>
      <c r="F125" s="8">
        <f t="array" ref="F125">EXP(Info!$B$4+INDEX(Info!$B$4:$B$10,MATCH('Total Frequency Model'!F$3,Info!$A$4:$A$10,0))+Info!$B$10*'Total Frequency Model'!$A125)</f>
        <v>25.34288449</v>
      </c>
      <c r="G125" s="8">
        <f t="array" ref="G125">EXP(Info!$B$4+INDEX(Info!$B$4:$B$10,MATCH('Total Frequency Model'!G$3,Info!$A$4:$A$10,0))+Info!$B$10*'Total Frequency Model'!$A125)</f>
        <v>21.20606021</v>
      </c>
      <c r="H125" s="8">
        <f>EXP(Info!$B$4+Info!$B$10*'Total Frequency Model'!$A125)</f>
        <v>12.62238721</v>
      </c>
      <c r="I125" s="8">
        <f t="array" ref="I125">INDEX(Emissions!$C$4:$C$19,MATCH('Total Frequency Model'!$B125,Emissions!$A$4:$A$19,0))/Emissions!C$6</f>
        <v>0.9649017006</v>
      </c>
      <c r="J125" s="8">
        <f t="array" ref="J125">INDEX(Emissions!D$4:D$19,MATCH('Total Frequency Model'!$B125,Emissions!$A$4:$A$19,0))/Emissions!D$6</f>
        <v>1.129017469</v>
      </c>
      <c r="K125" s="8">
        <f t="array" ref="K125">INDEX(Emissions!E$4:E$19,MATCH('Total Frequency Model'!$B125,Emissions!$A$4:$A$19,0))/Emissions!E$6</f>
        <v>1.756971252</v>
      </c>
      <c r="L125" s="8">
        <f t="array" ref="L125">INDEX(Emissions!F$4:F$19,MATCH('Total Frequency Model'!$B125,Emissions!$A$4:$A$19,0))/Emissions!F$6</f>
        <v>3.80944278</v>
      </c>
    </row>
    <row r="126" ht="15.75" customHeight="1">
      <c r="A126" s="8">
        <v>2145.0</v>
      </c>
      <c r="B126" s="8">
        <f t="shared" si="1"/>
        <v>2140</v>
      </c>
      <c r="C126" s="8">
        <f t="array" ref="C126">EXP(Info!$B$4+INDEX(Info!$B$4:$B$10,MATCH('Total Frequency Model'!C$3,Info!$A$4:$A$10,0))+Info!$B$10*'Total Frequency Model'!$A126)</f>
        <v>31.91330476</v>
      </c>
      <c r="D126" s="8">
        <f t="array" ref="D126">EXP(Info!$B$4+INDEX(Info!$B$4:$B$10,MATCH('Total Frequency Model'!D$3,Info!$A$4:$A$10,0))+Info!$B$10*'Total Frequency Model'!$A126)</f>
        <v>38.04657245</v>
      </c>
      <c r="E126" s="8">
        <f t="array" ref="E126">EXP(Info!$B$4+INDEX(Info!$B$4:$B$10,MATCH('Total Frequency Model'!E$3,Info!$A$4:$A$10,0))+Info!$B$10*'Total Frequency Model'!$A126)</f>
        <v>37.71632407</v>
      </c>
      <c r="F126" s="8">
        <f t="array" ref="F126">EXP(Info!$B$4+INDEX(Info!$B$4:$B$10,MATCH('Total Frequency Model'!F$3,Info!$A$4:$A$10,0))+Info!$B$10*'Total Frequency Model'!$A126)</f>
        <v>25.53397709</v>
      </c>
      <c r="G126" s="8">
        <f t="array" ref="G126">EXP(Info!$B$4+INDEX(Info!$B$4:$B$10,MATCH('Total Frequency Model'!G$3,Info!$A$4:$A$10,0))+Info!$B$10*'Total Frequency Model'!$A126)</f>
        <v>21.36595997</v>
      </c>
      <c r="H126" s="8">
        <f>EXP(Info!$B$4+Info!$B$10*'Total Frequency Model'!$A126)</f>
        <v>12.71756362</v>
      </c>
      <c r="I126" s="8">
        <f t="array" ref="I126">INDEX(Emissions!$C$4:$C$19,MATCH('Total Frequency Model'!$B126,Emissions!$A$4:$A$19,0))/Emissions!C$6</f>
        <v>0.9649017006</v>
      </c>
      <c r="J126" s="8">
        <f t="array" ref="J126">INDEX(Emissions!D$4:D$19,MATCH('Total Frequency Model'!$B126,Emissions!$A$4:$A$19,0))/Emissions!D$6</f>
        <v>1.129017469</v>
      </c>
      <c r="K126" s="8">
        <f t="array" ref="K126">INDEX(Emissions!E$4:E$19,MATCH('Total Frequency Model'!$B126,Emissions!$A$4:$A$19,0))/Emissions!E$6</f>
        <v>1.756971252</v>
      </c>
      <c r="L126" s="8">
        <f t="array" ref="L126">INDEX(Emissions!F$4:F$19,MATCH('Total Frequency Model'!$B126,Emissions!$A$4:$A$19,0))/Emissions!F$6</f>
        <v>3.80944278</v>
      </c>
    </row>
    <row r="127" ht="15.75" customHeight="1">
      <c r="A127" s="8">
        <v>2146.0</v>
      </c>
      <c r="B127" s="8">
        <f t="shared" si="1"/>
        <v>2140</v>
      </c>
      <c r="C127" s="8">
        <f t="array" ref="C127">EXP(Info!$B$4+INDEX(Info!$B$4:$B$10,MATCH('Total Frequency Model'!C$3,Info!$A$4:$A$10,0))+Info!$B$10*'Total Frequency Model'!$A127)</f>
        <v>32.1539402</v>
      </c>
      <c r="D127" s="8">
        <f t="array" ref="D127">EXP(Info!$B$4+INDEX(Info!$B$4:$B$10,MATCH('Total Frequency Model'!D$3,Info!$A$4:$A$10,0))+Info!$B$10*'Total Frequency Model'!$A127)</f>
        <v>38.33345448</v>
      </c>
      <c r="E127" s="8">
        <f t="array" ref="E127">EXP(Info!$B$4+INDEX(Info!$B$4:$B$10,MATCH('Total Frequency Model'!E$3,Info!$A$4:$A$10,0))+Info!$B$10*'Total Frequency Model'!$A127)</f>
        <v>38.00071594</v>
      </c>
      <c r="F127" s="8">
        <f t="array" ref="F127">EXP(Info!$B$4+INDEX(Info!$B$4:$B$10,MATCH('Total Frequency Model'!F$3,Info!$A$4:$A$10,0))+Info!$B$10*'Total Frequency Model'!$A127)</f>
        <v>25.72651057</v>
      </c>
      <c r="G127" s="8">
        <f t="array" ref="G127">EXP(Info!$B$4+INDEX(Info!$B$4:$B$10,MATCH('Total Frequency Model'!G$3,Info!$A$4:$A$10,0))+Info!$B$10*'Total Frequency Model'!$A127)</f>
        <v>21.52706542</v>
      </c>
      <c r="H127" s="8">
        <f>EXP(Info!$B$4+Info!$B$10*'Total Frequency Model'!$A127)</f>
        <v>12.81345768</v>
      </c>
      <c r="I127" s="8">
        <f t="array" ref="I127">INDEX(Emissions!$C$4:$C$19,MATCH('Total Frequency Model'!$B127,Emissions!$A$4:$A$19,0))/Emissions!C$6</f>
        <v>0.9649017006</v>
      </c>
      <c r="J127" s="8">
        <f t="array" ref="J127">INDEX(Emissions!D$4:D$19,MATCH('Total Frequency Model'!$B127,Emissions!$A$4:$A$19,0))/Emissions!D$6</f>
        <v>1.129017469</v>
      </c>
      <c r="K127" s="8">
        <f t="array" ref="K127">INDEX(Emissions!E$4:E$19,MATCH('Total Frequency Model'!$B127,Emissions!$A$4:$A$19,0))/Emissions!E$6</f>
        <v>1.756971252</v>
      </c>
      <c r="L127" s="8">
        <f t="array" ref="L127">INDEX(Emissions!F$4:F$19,MATCH('Total Frequency Model'!$B127,Emissions!$A$4:$A$19,0))/Emissions!F$6</f>
        <v>3.80944278</v>
      </c>
    </row>
    <row r="128" ht="15.75" customHeight="1">
      <c r="A128" s="8">
        <v>2147.0</v>
      </c>
      <c r="B128" s="8">
        <f t="shared" si="1"/>
        <v>2140</v>
      </c>
      <c r="C128" s="8">
        <f t="array" ref="C128">EXP(Info!$B$4+INDEX(Info!$B$4:$B$10,MATCH('Total Frequency Model'!C$3,Info!$A$4:$A$10,0))+Info!$B$10*'Total Frequency Model'!$A128)</f>
        <v>32.3963901</v>
      </c>
      <c r="D128" s="8">
        <f t="array" ref="D128">EXP(Info!$B$4+INDEX(Info!$B$4:$B$10,MATCH('Total Frequency Model'!D$3,Info!$A$4:$A$10,0))+Info!$B$10*'Total Frequency Model'!$A128)</f>
        <v>38.62249968</v>
      </c>
      <c r="E128" s="8">
        <f t="array" ref="E128">EXP(Info!$B$4+INDEX(Info!$B$4:$B$10,MATCH('Total Frequency Model'!E$3,Info!$A$4:$A$10,0))+Info!$B$10*'Total Frequency Model'!$A128)</f>
        <v>38.2872522</v>
      </c>
      <c r="F128" s="8">
        <f t="array" ref="F128">EXP(Info!$B$4+INDEX(Info!$B$4:$B$10,MATCH('Total Frequency Model'!F$3,Info!$A$4:$A$10,0))+Info!$B$10*'Total Frequency Model'!$A128)</f>
        <v>25.92049582</v>
      </c>
      <c r="G128" s="8">
        <f t="array" ref="G128">EXP(Info!$B$4+INDEX(Info!$B$4:$B$10,MATCH('Total Frequency Model'!G$3,Info!$A$4:$A$10,0))+Info!$B$10*'Total Frequency Model'!$A128)</f>
        <v>21.68938564</v>
      </c>
      <c r="H128" s="8">
        <f>EXP(Info!$B$4+Info!$B$10*'Total Frequency Model'!$A128)</f>
        <v>12.91007482</v>
      </c>
      <c r="I128" s="8">
        <f t="array" ref="I128">INDEX(Emissions!$C$4:$C$19,MATCH('Total Frequency Model'!$B128,Emissions!$A$4:$A$19,0))/Emissions!C$6</f>
        <v>0.9649017006</v>
      </c>
      <c r="J128" s="8">
        <f t="array" ref="J128">INDEX(Emissions!D$4:D$19,MATCH('Total Frequency Model'!$B128,Emissions!$A$4:$A$19,0))/Emissions!D$6</f>
        <v>1.129017469</v>
      </c>
      <c r="K128" s="8">
        <f t="array" ref="K128">INDEX(Emissions!E$4:E$19,MATCH('Total Frequency Model'!$B128,Emissions!$A$4:$A$19,0))/Emissions!E$6</f>
        <v>1.756971252</v>
      </c>
      <c r="L128" s="8">
        <f t="array" ref="L128">INDEX(Emissions!F$4:F$19,MATCH('Total Frequency Model'!$B128,Emissions!$A$4:$A$19,0))/Emissions!F$6</f>
        <v>3.80944278</v>
      </c>
    </row>
    <row r="129" ht="15.75" customHeight="1">
      <c r="A129" s="8">
        <v>2148.0</v>
      </c>
      <c r="B129" s="8">
        <f t="shared" si="1"/>
        <v>2140</v>
      </c>
      <c r="C129" s="8">
        <f t="array" ref="C129">EXP(Info!$B$4+INDEX(Info!$B$4:$B$10,MATCH('Total Frequency Model'!C$3,Info!$A$4:$A$10,0))+Info!$B$10*'Total Frequency Model'!$A129)</f>
        <v>32.64066814</v>
      </c>
      <c r="D129" s="8">
        <f t="array" ref="D129">EXP(Info!$B$4+INDEX(Info!$B$4:$B$10,MATCH('Total Frequency Model'!D$3,Info!$A$4:$A$10,0))+Info!$B$10*'Total Frequency Model'!$A129)</f>
        <v>38.91372437</v>
      </c>
      <c r="E129" s="8">
        <f t="array" ref="E129">EXP(Info!$B$4+INDEX(Info!$B$4:$B$10,MATCH('Total Frequency Model'!E$3,Info!$A$4:$A$10,0))+Info!$B$10*'Total Frequency Model'!$A129)</f>
        <v>38.57594902</v>
      </c>
      <c r="F129" s="8">
        <f t="array" ref="F129">EXP(Info!$B$4+INDEX(Info!$B$4:$B$10,MATCH('Total Frequency Model'!F$3,Info!$A$4:$A$10,0))+Info!$B$10*'Total Frequency Model'!$A129)</f>
        <v>26.11594376</v>
      </c>
      <c r="G129" s="8">
        <f t="array" ref="G129">EXP(Info!$B$4+INDEX(Info!$B$4:$B$10,MATCH('Total Frequency Model'!G$3,Info!$A$4:$A$10,0))+Info!$B$10*'Total Frequency Model'!$A129)</f>
        <v>21.85292981</v>
      </c>
      <c r="H129" s="8">
        <f>EXP(Info!$B$4+Info!$B$10*'Total Frequency Model'!$A129)</f>
        <v>13.00742047</v>
      </c>
      <c r="I129" s="8">
        <f t="array" ref="I129">INDEX(Emissions!$C$4:$C$19,MATCH('Total Frequency Model'!$B129,Emissions!$A$4:$A$19,0))/Emissions!C$6</f>
        <v>0.9649017006</v>
      </c>
      <c r="J129" s="8">
        <f t="array" ref="J129">INDEX(Emissions!D$4:D$19,MATCH('Total Frequency Model'!$B129,Emissions!$A$4:$A$19,0))/Emissions!D$6</f>
        <v>1.129017469</v>
      </c>
      <c r="K129" s="8">
        <f t="array" ref="K129">INDEX(Emissions!E$4:E$19,MATCH('Total Frequency Model'!$B129,Emissions!$A$4:$A$19,0))/Emissions!E$6</f>
        <v>1.756971252</v>
      </c>
      <c r="L129" s="8">
        <f t="array" ref="L129">INDEX(Emissions!F$4:F$19,MATCH('Total Frequency Model'!$B129,Emissions!$A$4:$A$19,0))/Emissions!F$6</f>
        <v>3.80944278</v>
      </c>
    </row>
    <row r="130" ht="15.75" customHeight="1">
      <c r="A130" s="8">
        <v>2149.0</v>
      </c>
      <c r="B130" s="8">
        <f t="shared" si="1"/>
        <v>2140</v>
      </c>
      <c r="C130" s="8">
        <f t="array" ref="C130">EXP(Info!$B$4+INDEX(Info!$B$4:$B$10,MATCH('Total Frequency Model'!C$3,Info!$A$4:$A$10,0))+Info!$B$10*'Total Frequency Model'!$A130)</f>
        <v>32.88678811</v>
      </c>
      <c r="D130" s="8">
        <f t="array" ref="D130">EXP(Info!$B$4+INDEX(Info!$B$4:$B$10,MATCH('Total Frequency Model'!D$3,Info!$A$4:$A$10,0))+Info!$B$10*'Total Frequency Model'!$A130)</f>
        <v>39.20714498</v>
      </c>
      <c r="E130" s="8">
        <f t="array" ref="E130">EXP(Info!$B$4+INDEX(Info!$B$4:$B$10,MATCH('Total Frequency Model'!E$3,Info!$A$4:$A$10,0))+Info!$B$10*'Total Frequency Model'!$A130)</f>
        <v>38.86682271</v>
      </c>
      <c r="F130" s="8">
        <f t="array" ref="F130">EXP(Info!$B$4+INDEX(Info!$B$4:$B$10,MATCH('Total Frequency Model'!F$3,Info!$A$4:$A$10,0))+Info!$B$10*'Total Frequency Model'!$A130)</f>
        <v>26.31286545</v>
      </c>
      <c r="G130" s="8">
        <f t="array" ref="G130">EXP(Info!$B$4+INDEX(Info!$B$4:$B$10,MATCH('Total Frequency Model'!G$3,Info!$A$4:$A$10,0))+Info!$B$10*'Total Frequency Model'!$A130)</f>
        <v>22.01770715</v>
      </c>
      <c r="H130" s="8">
        <f>EXP(Info!$B$4+Info!$B$10*'Total Frequency Model'!$A130)</f>
        <v>13.10550014</v>
      </c>
      <c r="I130" s="8">
        <f t="array" ref="I130">INDEX(Emissions!$C$4:$C$19,MATCH('Total Frequency Model'!$B130,Emissions!$A$4:$A$19,0))/Emissions!C$6</f>
        <v>0.9649017006</v>
      </c>
      <c r="J130" s="8">
        <f t="array" ref="J130">INDEX(Emissions!D$4:D$19,MATCH('Total Frequency Model'!$B130,Emissions!$A$4:$A$19,0))/Emissions!D$6</f>
        <v>1.129017469</v>
      </c>
      <c r="K130" s="8">
        <f t="array" ref="K130">INDEX(Emissions!E$4:E$19,MATCH('Total Frequency Model'!$B130,Emissions!$A$4:$A$19,0))/Emissions!E$6</f>
        <v>1.756971252</v>
      </c>
      <c r="L130" s="8">
        <f t="array" ref="L130">INDEX(Emissions!F$4:F$19,MATCH('Total Frequency Model'!$B130,Emissions!$A$4:$A$19,0))/Emissions!F$6</f>
        <v>3.80944278</v>
      </c>
    </row>
    <row r="131" ht="15.75" customHeight="1">
      <c r="A131" s="8">
        <v>2150.0</v>
      </c>
      <c r="B131" s="8">
        <f t="shared" si="1"/>
        <v>2150</v>
      </c>
      <c r="C131" s="8">
        <f t="array" ref="C131">EXP(Info!$B$4+INDEX(Info!$B$4:$B$10,MATCH('Total Frequency Model'!C$3,Info!$A$4:$A$10,0))+Info!$B$10*'Total Frequency Model'!$A131)</f>
        <v>33.1347639</v>
      </c>
      <c r="D131" s="8">
        <f t="array" ref="D131">EXP(Info!$B$4+INDEX(Info!$B$4:$B$10,MATCH('Total Frequency Model'!D$3,Info!$A$4:$A$10,0))+Info!$B$10*'Total Frequency Model'!$A131)</f>
        <v>39.50277806</v>
      </c>
      <c r="E131" s="8">
        <f t="array" ref="E131">EXP(Info!$B$4+INDEX(Info!$B$4:$B$10,MATCH('Total Frequency Model'!E$3,Info!$A$4:$A$10,0))+Info!$B$10*'Total Frequency Model'!$A131)</f>
        <v>39.15988966</v>
      </c>
      <c r="F131" s="8">
        <f t="array" ref="F131">EXP(Info!$B$4+INDEX(Info!$B$4:$B$10,MATCH('Total Frequency Model'!F$3,Info!$A$4:$A$10,0))+Info!$B$10*'Total Frequency Model'!$A131)</f>
        <v>26.51127197</v>
      </c>
      <c r="G131" s="8">
        <f t="array" ref="G131">EXP(Info!$B$4+INDEX(Info!$B$4:$B$10,MATCH('Total Frequency Model'!G$3,Info!$A$4:$A$10,0))+Info!$B$10*'Total Frequency Model'!$A131)</f>
        <v>22.18372695</v>
      </c>
      <c r="H131" s="8">
        <f>EXP(Info!$B$4+Info!$B$10*'Total Frequency Model'!$A131)</f>
        <v>13.20431936</v>
      </c>
      <c r="I131" s="8">
        <f t="array" ref="I131">INDEX(Emissions!$C$4:$C$19,MATCH('Total Frequency Model'!$B131,Emissions!$A$4:$A$19,0))/Emissions!C$6</f>
        <v>0.9649017006</v>
      </c>
      <c r="J131" s="8">
        <f t="array" ref="J131">INDEX(Emissions!D$4:D$19,MATCH('Total Frequency Model'!$B131,Emissions!$A$4:$A$19,0))/Emissions!D$6</f>
        <v>1.113188881</v>
      </c>
      <c r="K131" s="8">
        <f t="array" ref="K131">INDEX(Emissions!E$4:E$19,MATCH('Total Frequency Model'!$B131,Emissions!$A$4:$A$19,0))/Emissions!E$6</f>
        <v>1.809552353</v>
      </c>
      <c r="L131" s="8">
        <f t="array" ref="L131">INDEX(Emissions!F$4:F$19,MATCH('Total Frequency Model'!$B131,Emissions!$A$4:$A$19,0))/Emissions!F$6</f>
        <v>4.109334931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8" width="8.71"/>
    <col customWidth="1" min="9" max="9" width="13.86"/>
    <col customWidth="1" min="10" max="10" width="17.86"/>
    <col customWidth="1" min="11" max="11" width="14.29"/>
    <col customWidth="1" min="12" max="12" width="19.0"/>
    <col customWidth="1" min="13" max="26" width="8.71"/>
  </cols>
  <sheetData>
    <row r="3">
      <c r="A3" s="4" t="s">
        <v>10</v>
      </c>
      <c r="B3" s="4" t="s">
        <v>30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16</v>
      </c>
      <c r="I3" s="4" t="s">
        <v>31</v>
      </c>
      <c r="J3" s="4" t="s">
        <v>32</v>
      </c>
      <c r="K3" s="4" t="s">
        <v>33</v>
      </c>
      <c r="L3" s="4" t="s">
        <v>34</v>
      </c>
    </row>
    <row r="4">
      <c r="A4" s="8">
        <v>2023.0</v>
      </c>
      <c r="B4" s="8">
        <f t="shared" ref="B4:B131" si="1">LEFT(A4,3)*10</f>
        <v>2020</v>
      </c>
      <c r="C4" s="8">
        <f t="array" ref="C4">EXP(Info!$C$24+INDEX(Info!$C$24:$C$31,MATCH('Minor Freq Model'!C$3,Info!$A$24:$A$31,0))+Info!$C$31*'Minor Freq Model'!$A4)</f>
        <v>10.05461768</v>
      </c>
      <c r="D4" s="8">
        <f t="array" ref="D4">EXP(Info!$C$24+INDEX(Info!$C$24:$C$31,MATCH('Minor Freq Model'!D$3,Info!$A$24:$A$31,0))+Info!$C$31*'Minor Freq Model'!$A4)</f>
        <v>12.1995126</v>
      </c>
      <c r="E4" s="8">
        <f t="array" ref="E4">EXP(Info!$C$24+INDEX(Info!$C$24:$C$31,MATCH('Minor Freq Model'!E$3,Info!$A$24:$A$31,0))+Info!$C$31*'Minor Freq Model'!$A4)</f>
        <v>12.85331815</v>
      </c>
      <c r="F4" s="8">
        <f t="array" ref="F4">EXP(Info!$C$24+INDEX(Info!$C$24:$C$31,MATCH('Minor Freq Model'!F$3,Info!$A$24:$A$31,0))+Info!$C$31*'Minor Freq Model'!$A4)</f>
        <v>8.705230048</v>
      </c>
      <c r="G4" s="8">
        <f t="array" ref="G4">EXP(Info!$C$24+INDEX(Info!$C$24:$C$31,MATCH('Minor Freq Model'!G$3,Info!$A$24:$A$31,0))+Info!$C$31*'Minor Freq Model'!$A4)</f>
        <v>7.279804446</v>
      </c>
      <c r="H4" s="8">
        <f>EXP(Info!$C$24+Info!$C$31*'Minor Freq Model'!$A4)</f>
        <v>4.410107211</v>
      </c>
      <c r="I4" s="8">
        <f t="array" ref="I4">INDEX(Emissions!C$4:C$19,MATCH('Minor Freq Model'!$B4,Emissions!$A$4:$A$19,0))/Emissions!C$6</f>
        <v>1</v>
      </c>
      <c r="J4" s="8">
        <f t="array" ref="J4">INDEX(Emissions!D$4:D$19,MATCH('Minor Freq Model'!$B4,Emissions!$A$4:$A$19,0))/Emissions!D$6</f>
        <v>1</v>
      </c>
      <c r="K4" s="8">
        <f t="array" ref="K4">INDEX(Emissions!E$4:E$19,MATCH('Minor Freq Model'!$B4,Emissions!$A$4:$A$19,0))/Emissions!E$6</f>
        <v>1</v>
      </c>
      <c r="L4" s="8">
        <f t="array" ref="L4">INDEX(Emissions!F$4:F$19,MATCH('Minor Freq Model'!$B4,Emissions!$A$4:$A$19,0))/Emissions!F$6</f>
        <v>1</v>
      </c>
    </row>
    <row r="5">
      <c r="A5" s="8">
        <v>2024.0</v>
      </c>
      <c r="B5" s="8">
        <f t="shared" si="1"/>
        <v>2020</v>
      </c>
      <c r="C5" s="8">
        <f t="array" ref="C5">EXP(Info!$C$24+INDEX(Info!$C$24:$C$31,MATCH('Minor Freq Model'!C$3,Info!$A$24:$A$31,0))+Info!$C$31*'Minor Freq Model'!$A5)</f>
        <v>10.11155673</v>
      </c>
      <c r="D5" s="8">
        <f t="array" ref="D5">EXP(Info!$C$24+INDEX(Info!$C$24:$C$31,MATCH('Minor Freq Model'!D$3,Info!$A$24:$A$31,0))+Info!$C$31*'Minor Freq Model'!$A5)</f>
        <v>12.26859813</v>
      </c>
      <c r="E5" s="8">
        <f t="array" ref="E5">EXP(Info!$C$24+INDEX(Info!$C$24:$C$31,MATCH('Minor Freq Model'!E$3,Info!$A$24:$A$31,0))+Info!$C$31*'Minor Freq Model'!$A5)</f>
        <v>12.92610616</v>
      </c>
      <c r="F5" s="8">
        <f t="array" ref="F5">EXP(Info!$C$24+INDEX(Info!$C$24:$C$31,MATCH('Minor Freq Model'!F$3,Info!$A$24:$A$31,0))+Info!$C$31*'Minor Freq Model'!$A5)</f>
        <v>8.754527543</v>
      </c>
      <c r="G5" s="8">
        <f t="array" ref="G5">EXP(Info!$C$24+INDEX(Info!$C$24:$C$31,MATCH('Minor Freq Model'!G$3,Info!$A$24:$A$31,0))+Info!$C$31*'Minor Freq Model'!$A5)</f>
        <v>7.321029792</v>
      </c>
      <c r="H5" s="8">
        <f>EXP(Info!$C$24+Info!$C$31*'Minor Freq Model'!$A5)</f>
        <v>4.435081535</v>
      </c>
      <c r="I5" s="8">
        <f t="array" ref="I5">INDEX(Emissions!$C$4:$C$19,MATCH('Minor Freq Model'!$B5,Emissions!$A$4:$A$19,0))/Emissions!C$6</f>
        <v>1</v>
      </c>
      <c r="J5" s="8">
        <f t="array" ref="J5">INDEX(Emissions!D$4:D$19,MATCH('Minor Freq Model'!$B5,Emissions!$A$4:$A$19,0))/Emissions!D$6</f>
        <v>1</v>
      </c>
      <c r="K5" s="8">
        <f t="array" ref="K5">INDEX(Emissions!E$4:E$19,MATCH('Minor Freq Model'!$B5,Emissions!$A$4:$A$19,0))/Emissions!E$6</f>
        <v>1</v>
      </c>
      <c r="L5" s="8">
        <f t="array" ref="L5">INDEX(Emissions!F$4:F$19,MATCH('Minor Freq Model'!$B5,Emissions!$A$4:$A$19,0))/Emissions!F$6</f>
        <v>1</v>
      </c>
    </row>
    <row r="6">
      <c r="A6" s="8">
        <v>2025.0</v>
      </c>
      <c r="B6" s="8">
        <f t="shared" si="1"/>
        <v>2020</v>
      </c>
      <c r="C6" s="8">
        <f t="array" ref="C6">EXP(Info!$C$24+INDEX(Info!$C$24:$C$31,MATCH('Minor Freq Model'!C$3,Info!$A$24:$A$31,0))+Info!$C$31*'Minor Freq Model'!$A6)</f>
        <v>10.16881821</v>
      </c>
      <c r="D6" s="8">
        <f t="array" ref="D6">EXP(Info!$C$24+INDEX(Info!$C$24:$C$31,MATCH('Minor Freq Model'!D$3,Info!$A$24:$A$31,0))+Info!$C$31*'Minor Freq Model'!$A6)</f>
        <v>12.33807488</v>
      </c>
      <c r="E6" s="8">
        <f t="array" ref="E6">EXP(Info!$C$24+INDEX(Info!$C$24:$C$31,MATCH('Minor Freq Model'!E$3,Info!$A$24:$A$31,0))+Info!$C$31*'Minor Freq Model'!$A6)</f>
        <v>12.99930637</v>
      </c>
      <c r="F6" s="8">
        <f t="array" ref="F6">EXP(Info!$C$24+INDEX(Info!$C$24:$C$31,MATCH('Minor Freq Model'!F$3,Info!$A$24:$A$31,0))+Info!$C$31*'Minor Freq Model'!$A6)</f>
        <v>8.804104208</v>
      </c>
      <c r="G6" s="8">
        <f t="array" ref="G6">EXP(Info!$C$24+INDEX(Info!$C$24:$C$31,MATCH('Minor Freq Model'!G$3,Info!$A$24:$A$31,0))+Info!$C$31*'Minor Freq Model'!$A6)</f>
        <v>7.362488596</v>
      </c>
      <c r="H6" s="8">
        <f>EXP(Info!$C$24+Info!$C$31*'Minor Freq Model'!$A6)</f>
        <v>4.460197288</v>
      </c>
      <c r="I6" s="8">
        <f t="array" ref="I6">INDEX(Emissions!$C$4:$C$19,MATCH('Minor Freq Model'!$B6,Emissions!$A$4:$A$19,0))/Emissions!C$6</f>
        <v>1</v>
      </c>
      <c r="J6" s="8">
        <f t="array" ref="J6">INDEX(Emissions!D$4:D$19,MATCH('Minor Freq Model'!$B6,Emissions!$A$4:$A$19,0))/Emissions!D$6</f>
        <v>1</v>
      </c>
      <c r="K6" s="8">
        <f t="array" ref="K6">INDEX(Emissions!E$4:E$19,MATCH('Minor Freq Model'!$B6,Emissions!$A$4:$A$19,0))/Emissions!E$6</f>
        <v>1</v>
      </c>
      <c r="L6" s="8">
        <f t="array" ref="L6">INDEX(Emissions!F$4:F$19,MATCH('Minor Freq Model'!$B6,Emissions!$A$4:$A$19,0))/Emissions!F$6</f>
        <v>1</v>
      </c>
    </row>
    <row r="7">
      <c r="A7" s="8">
        <v>2026.0</v>
      </c>
      <c r="B7" s="8">
        <f t="shared" si="1"/>
        <v>2020</v>
      </c>
      <c r="C7" s="8">
        <f t="array" ref="C7">EXP(Info!$C$24+INDEX(Info!$C$24:$C$31,MATCH('Minor Freq Model'!C$3,Info!$A$24:$A$31,0))+Info!$C$31*'Minor Freq Model'!$A7)</f>
        <v>10.22640397</v>
      </c>
      <c r="D7" s="8">
        <f t="array" ref="D7">EXP(Info!$C$24+INDEX(Info!$C$24:$C$31,MATCH('Minor Freq Model'!D$3,Info!$A$24:$A$31,0))+Info!$C$31*'Minor Freq Model'!$A7)</f>
        <v>12.40794508</v>
      </c>
      <c r="E7" s="8">
        <f t="array" ref="E7">EXP(Info!$C$24+INDEX(Info!$C$24:$C$31,MATCH('Minor Freq Model'!E$3,Info!$A$24:$A$31,0))+Info!$C$31*'Minor Freq Model'!$A7)</f>
        <v>13.07292111</v>
      </c>
      <c r="F7" s="8">
        <f t="array" ref="F7">EXP(Info!$C$24+INDEX(Info!$C$24:$C$31,MATCH('Minor Freq Model'!F$3,Info!$A$24:$A$31,0))+Info!$C$31*'Minor Freq Model'!$A7)</f>
        <v>8.853961624</v>
      </c>
      <c r="G7" s="8">
        <f t="array" ref="G7">EXP(Info!$C$24+INDEX(Info!$C$24:$C$31,MATCH('Minor Freq Model'!G$3,Info!$A$24:$A$31,0))+Info!$C$31*'Minor Freq Model'!$A7)</f>
        <v>7.40418218</v>
      </c>
      <c r="H7" s="8">
        <f>EXP(Info!$C$24+Info!$C$31*'Minor Freq Model'!$A7)</f>
        <v>4.485455271</v>
      </c>
      <c r="I7" s="8">
        <f t="array" ref="I7">INDEX(Emissions!$C$4:$C$19,MATCH('Minor Freq Model'!$B7,Emissions!$A$4:$A$19,0))/Emissions!C$6</f>
        <v>1</v>
      </c>
      <c r="J7" s="8">
        <f t="array" ref="J7">INDEX(Emissions!D$4:D$19,MATCH('Minor Freq Model'!$B7,Emissions!$A$4:$A$19,0))/Emissions!D$6</f>
        <v>1</v>
      </c>
      <c r="K7" s="8">
        <f t="array" ref="K7">INDEX(Emissions!E$4:E$19,MATCH('Minor Freq Model'!$B7,Emissions!$A$4:$A$19,0))/Emissions!E$6</f>
        <v>1</v>
      </c>
      <c r="L7" s="8">
        <f t="array" ref="L7">INDEX(Emissions!F$4:F$19,MATCH('Minor Freq Model'!$B7,Emissions!$A$4:$A$19,0))/Emissions!F$6</f>
        <v>1</v>
      </c>
    </row>
    <row r="8">
      <c r="A8" s="8">
        <v>2027.0</v>
      </c>
      <c r="B8" s="8">
        <f t="shared" si="1"/>
        <v>2020</v>
      </c>
      <c r="C8" s="8">
        <f t="array" ref="C8">EXP(Info!$C$24+INDEX(Info!$C$24:$C$31,MATCH('Minor Freq Model'!C$3,Info!$A$24:$A$31,0))+Info!$C$31*'Minor Freq Model'!$A8)</f>
        <v>10.28431583</v>
      </c>
      <c r="D8" s="8">
        <f t="array" ref="D8">EXP(Info!$C$24+INDEX(Info!$C$24:$C$31,MATCH('Minor Freq Model'!D$3,Info!$A$24:$A$31,0))+Info!$C$31*'Minor Freq Model'!$A8)</f>
        <v>12.47821096</v>
      </c>
      <c r="E8" s="8">
        <f t="array" ref="E8">EXP(Info!$C$24+INDEX(Info!$C$24:$C$31,MATCH('Minor Freq Model'!E$3,Info!$A$24:$A$31,0))+Info!$C$31*'Minor Freq Model'!$A8)</f>
        <v>13.14695273</v>
      </c>
      <c r="F8" s="8">
        <f t="array" ref="F8">EXP(Info!$C$24+INDEX(Info!$C$24:$C$31,MATCH('Minor Freq Model'!F$3,Info!$A$24:$A$31,0))+Info!$C$31*'Minor Freq Model'!$A8)</f>
        <v>8.904101382</v>
      </c>
      <c r="G8" s="8">
        <f t="array" ref="G8">EXP(Info!$C$24+INDEX(Info!$C$24:$C$31,MATCH('Minor Freq Model'!G$3,Info!$A$24:$A$31,0))+Info!$C$31*'Minor Freq Model'!$A8)</f>
        <v>7.446111874</v>
      </c>
      <c r="H8" s="8">
        <f>EXP(Info!$C$24+Info!$C$31*'Minor Freq Model'!$A8)</f>
        <v>4.510856289</v>
      </c>
      <c r="I8" s="8">
        <f t="array" ref="I8">INDEX(Emissions!$C$4:$C$19,MATCH('Minor Freq Model'!$B8,Emissions!$A$4:$A$19,0))/Emissions!C$6</f>
        <v>1</v>
      </c>
      <c r="J8" s="8">
        <f t="array" ref="J8">INDEX(Emissions!D$4:D$19,MATCH('Minor Freq Model'!$B8,Emissions!$A$4:$A$19,0))/Emissions!D$6</f>
        <v>1</v>
      </c>
      <c r="K8" s="8">
        <f t="array" ref="K8">INDEX(Emissions!E$4:E$19,MATCH('Minor Freq Model'!$B8,Emissions!$A$4:$A$19,0))/Emissions!E$6</f>
        <v>1</v>
      </c>
      <c r="L8" s="8">
        <f t="array" ref="L8">INDEX(Emissions!F$4:F$19,MATCH('Minor Freq Model'!$B8,Emissions!$A$4:$A$19,0))/Emissions!F$6</f>
        <v>1</v>
      </c>
    </row>
    <row r="9">
      <c r="A9" s="8">
        <v>2028.0</v>
      </c>
      <c r="B9" s="8">
        <f t="shared" si="1"/>
        <v>2020</v>
      </c>
      <c r="C9" s="8">
        <f t="array" ref="C9">EXP(Info!$C$24+INDEX(Info!$C$24:$C$31,MATCH('Minor Freq Model'!C$3,Info!$A$24:$A$31,0))+Info!$C$31*'Minor Freq Model'!$A9)</f>
        <v>10.34255565</v>
      </c>
      <c r="D9" s="8">
        <f t="array" ref="D9">EXP(Info!$C$24+INDEX(Info!$C$24:$C$31,MATCH('Minor Freq Model'!D$3,Info!$A$24:$A$31,0))+Info!$C$31*'Minor Freq Model'!$A9)</f>
        <v>12.54887475</v>
      </c>
      <c r="E9" s="8">
        <f t="array" ref="E9">EXP(Info!$C$24+INDEX(Info!$C$24:$C$31,MATCH('Minor Freq Model'!E$3,Info!$A$24:$A$31,0))+Info!$C$31*'Minor Freq Model'!$A9)</f>
        <v>13.22140358</v>
      </c>
      <c r="F9" s="8">
        <f t="array" ref="F9">EXP(Info!$C$24+INDEX(Info!$C$24:$C$31,MATCH('Minor Freq Model'!F$3,Info!$A$24:$A$31,0))+Info!$C$31*'Minor Freq Model'!$A9)</f>
        <v>8.95452508</v>
      </c>
      <c r="G9" s="8">
        <f t="array" ref="G9">EXP(Info!$C$24+INDEX(Info!$C$24:$C$31,MATCH('Minor Freq Model'!G$3,Info!$A$24:$A$31,0))+Info!$C$31*'Minor Freq Model'!$A9)</f>
        <v>7.488279014</v>
      </c>
      <c r="H9" s="8">
        <f>EXP(Info!$C$24+Info!$C$31*'Minor Freq Model'!$A9)</f>
        <v>4.536401152</v>
      </c>
      <c r="I9" s="8">
        <f t="array" ref="I9">INDEX(Emissions!$C$4:$C$19,MATCH('Minor Freq Model'!$B9,Emissions!$A$4:$A$19,0))/Emissions!C$6</f>
        <v>1</v>
      </c>
      <c r="J9" s="8">
        <f t="array" ref="J9">INDEX(Emissions!D$4:D$19,MATCH('Minor Freq Model'!$B9,Emissions!$A$4:$A$19,0))/Emissions!D$6</f>
        <v>1</v>
      </c>
      <c r="K9" s="8">
        <f t="array" ref="K9">INDEX(Emissions!E$4:E$19,MATCH('Minor Freq Model'!$B9,Emissions!$A$4:$A$19,0))/Emissions!E$6</f>
        <v>1</v>
      </c>
      <c r="L9" s="8">
        <f t="array" ref="L9">INDEX(Emissions!F$4:F$19,MATCH('Minor Freq Model'!$B9,Emissions!$A$4:$A$19,0))/Emissions!F$6</f>
        <v>1</v>
      </c>
    </row>
    <row r="10">
      <c r="A10" s="8">
        <v>2029.0</v>
      </c>
      <c r="B10" s="8">
        <f t="shared" si="1"/>
        <v>2020</v>
      </c>
      <c r="C10" s="8">
        <f t="array" ref="C10">EXP(Info!$C$24+INDEX(Info!$C$24:$C$31,MATCH('Minor Freq Model'!C$3,Info!$A$24:$A$31,0))+Info!$C$31*'Minor Freq Model'!$A10)</f>
        <v>10.40112528</v>
      </c>
      <c r="D10" s="8">
        <f t="array" ref="D10">EXP(Info!$C$24+INDEX(Info!$C$24:$C$31,MATCH('Minor Freq Model'!D$3,Info!$A$24:$A$31,0))+Info!$C$31*'Minor Freq Model'!$A10)</f>
        <v>12.6199387</v>
      </c>
      <c r="E10" s="8">
        <f t="array" ref="E10">EXP(Info!$C$24+INDEX(Info!$C$24:$C$31,MATCH('Minor Freq Model'!E$3,Info!$A$24:$A$31,0))+Info!$C$31*'Minor Freq Model'!$A10)</f>
        <v>13.29627605</v>
      </c>
      <c r="F10" s="8">
        <f t="array" ref="F10">EXP(Info!$C$24+INDEX(Info!$C$24:$C$31,MATCH('Minor Freq Model'!F$3,Info!$A$24:$A$31,0))+Info!$C$31*'Minor Freq Model'!$A10)</f>
        <v>9.005234326</v>
      </c>
      <c r="G10" s="8">
        <f t="array" ref="G10">EXP(Info!$C$24+INDEX(Info!$C$24:$C$31,MATCH('Minor Freq Model'!G$3,Info!$A$24:$A$31,0))+Info!$C$31*'Minor Freq Model'!$A10)</f>
        <v>7.530684946</v>
      </c>
      <c r="H10" s="8">
        <f>EXP(Info!$C$24+Info!$C$31*'Minor Freq Model'!$A10)</f>
        <v>4.562090676</v>
      </c>
      <c r="I10" s="8">
        <f t="array" ref="I10">INDEX(Emissions!$C$4:$C$19,MATCH('Minor Freq Model'!$B10,Emissions!$A$4:$A$19,0))/Emissions!C$6</f>
        <v>1</v>
      </c>
      <c r="J10" s="8">
        <f t="array" ref="J10">INDEX(Emissions!D$4:D$19,MATCH('Minor Freq Model'!$B10,Emissions!$A$4:$A$19,0))/Emissions!D$6</f>
        <v>1</v>
      </c>
      <c r="K10" s="8">
        <f t="array" ref="K10">INDEX(Emissions!E$4:E$19,MATCH('Minor Freq Model'!$B10,Emissions!$A$4:$A$19,0))/Emissions!E$6</f>
        <v>1</v>
      </c>
      <c r="L10" s="8">
        <f t="array" ref="L10">INDEX(Emissions!F$4:F$19,MATCH('Minor Freq Model'!$B10,Emissions!$A$4:$A$19,0))/Emissions!F$6</f>
        <v>1</v>
      </c>
    </row>
    <row r="11">
      <c r="A11" s="8">
        <v>2030.0</v>
      </c>
      <c r="B11" s="8">
        <f t="shared" si="1"/>
        <v>2030</v>
      </c>
      <c r="C11" s="8">
        <f t="array" ref="C11">EXP(Info!$C$24+INDEX(Info!$C$24:$C$31,MATCH('Minor Freq Model'!C$3,Info!$A$24:$A$31,0))+Info!$C$31*'Minor Freq Model'!$A11)</f>
        <v>10.46002658</v>
      </c>
      <c r="D11" s="8">
        <f t="array" ref="D11">EXP(Info!$C$24+INDEX(Info!$C$24:$C$31,MATCH('Minor Freq Model'!D$3,Info!$A$24:$A$31,0))+Info!$C$31*'Minor Freq Model'!$A11)</f>
        <v>12.69140509</v>
      </c>
      <c r="E11" s="8">
        <f t="array" ref="E11">EXP(Info!$C$24+INDEX(Info!$C$24:$C$31,MATCH('Minor Freq Model'!E$3,Info!$A$24:$A$31,0))+Info!$C$31*'Minor Freq Model'!$A11)</f>
        <v>13.37157252</v>
      </c>
      <c r="F11" s="8">
        <f t="array" ref="F11">EXP(Info!$C$24+INDEX(Info!$C$24:$C$31,MATCH('Minor Freq Model'!F$3,Info!$A$24:$A$31,0))+Info!$C$31*'Minor Freq Model'!$A11)</f>
        <v>9.056230737</v>
      </c>
      <c r="G11" s="8">
        <f t="array" ref="G11">EXP(Info!$C$24+INDEX(Info!$C$24:$C$31,MATCH('Minor Freq Model'!G$3,Info!$A$24:$A$31,0))+Info!$C$31*'Minor Freq Model'!$A11)</f>
        <v>7.573331022</v>
      </c>
      <c r="H11" s="8">
        <f>EXP(Info!$C$24+Info!$C$31*'Minor Freq Model'!$A11)</f>
        <v>4.587925678</v>
      </c>
      <c r="I11" s="8">
        <f t="array" ref="I11">INDEX(Emissions!$C$4:$C$19,MATCH('Minor Freq Model'!$B11,Emissions!$A$4:$A$19,0))/Emissions!C$6</f>
        <v>1.053045471</v>
      </c>
      <c r="J11" s="8">
        <f t="array" ref="J11">INDEX(Emissions!D$4:D$19,MATCH('Minor Freq Model'!$B11,Emissions!$A$4:$A$19,0))/Emissions!D$6</f>
        <v>1.0599363</v>
      </c>
      <c r="K11" s="8">
        <f t="array" ref="K11">INDEX(Emissions!E$4:E$19,MATCH('Minor Freq Model'!$B11,Emissions!$A$4:$A$19,0))/Emissions!E$6</f>
        <v>1.075478936</v>
      </c>
      <c r="L11" s="8">
        <f t="array" ref="L11">INDEX(Emissions!F$4:F$19,MATCH('Minor Freq Model'!$B11,Emissions!$A$4:$A$19,0))/Emissions!F$6</f>
        <v>1.08512882</v>
      </c>
    </row>
    <row r="12">
      <c r="A12" s="8">
        <v>2031.0</v>
      </c>
      <c r="B12" s="8">
        <f t="shared" si="1"/>
        <v>2030</v>
      </c>
      <c r="C12" s="8">
        <f t="array" ref="C12">EXP(Info!$C$24+INDEX(Info!$C$24:$C$31,MATCH('Minor Freq Model'!C$3,Info!$A$24:$A$31,0))+Info!$C$31*'Minor Freq Model'!$A12)</f>
        <v>10.51926145</v>
      </c>
      <c r="D12" s="8">
        <f t="array" ref="D12">EXP(Info!$C$24+INDEX(Info!$C$24:$C$31,MATCH('Minor Freq Model'!D$3,Info!$A$24:$A$31,0))+Info!$C$31*'Minor Freq Model'!$A12)</f>
        <v>12.76327619</v>
      </c>
      <c r="E12" s="8">
        <f t="array" ref="E12">EXP(Info!$C$24+INDEX(Info!$C$24:$C$31,MATCH('Minor Freq Model'!E$3,Info!$A$24:$A$31,0))+Info!$C$31*'Minor Freq Model'!$A12)</f>
        <v>13.4472954</v>
      </c>
      <c r="F12" s="8">
        <f t="array" ref="F12">EXP(Info!$C$24+INDEX(Info!$C$24:$C$31,MATCH('Minor Freq Model'!F$3,Info!$A$24:$A$31,0))+Info!$C$31*'Minor Freq Model'!$A12)</f>
        <v>9.107515939</v>
      </c>
      <c r="G12" s="8">
        <f t="array" ref="G12">EXP(Info!$C$24+INDEX(Info!$C$24:$C$31,MATCH('Minor Freq Model'!G$3,Info!$A$24:$A$31,0))+Info!$C$31*'Minor Freq Model'!$A12)</f>
        <v>7.616218601</v>
      </c>
      <c r="H12" s="8">
        <f>EXP(Info!$C$24+Info!$C$31*'Minor Freq Model'!$A12)</f>
        <v>4.613906984</v>
      </c>
      <c r="I12" s="8">
        <f t="array" ref="I12">INDEX(Emissions!$C$4:$C$19,MATCH('Minor Freq Model'!$B12,Emissions!$A$4:$A$19,0))/Emissions!C$6</f>
        <v>1.053045471</v>
      </c>
      <c r="J12" s="8">
        <f t="array" ref="J12">INDEX(Emissions!D$4:D$19,MATCH('Minor Freq Model'!$B12,Emissions!$A$4:$A$19,0))/Emissions!D$6</f>
        <v>1.0599363</v>
      </c>
      <c r="K12" s="8">
        <f t="array" ref="K12">INDEX(Emissions!E$4:E$19,MATCH('Minor Freq Model'!$B12,Emissions!$A$4:$A$19,0))/Emissions!E$6</f>
        <v>1.075478936</v>
      </c>
      <c r="L12" s="8">
        <f t="array" ref="L12">INDEX(Emissions!F$4:F$19,MATCH('Minor Freq Model'!$B12,Emissions!$A$4:$A$19,0))/Emissions!F$6</f>
        <v>1.08512882</v>
      </c>
    </row>
    <row r="13">
      <c r="A13" s="8">
        <v>2032.0</v>
      </c>
      <c r="B13" s="8">
        <f t="shared" si="1"/>
        <v>2030</v>
      </c>
      <c r="C13" s="8">
        <f t="array" ref="C13">EXP(Info!$C$24+INDEX(Info!$C$24:$C$31,MATCH('Minor Freq Model'!C$3,Info!$A$24:$A$31,0))+Info!$C$31*'Minor Freq Model'!$A13)</f>
        <v>10.57883175</v>
      </c>
      <c r="D13" s="8">
        <f t="array" ref="D13">EXP(Info!$C$24+INDEX(Info!$C$24:$C$31,MATCH('Minor Freq Model'!D$3,Info!$A$24:$A$31,0))+Info!$C$31*'Minor Freq Model'!$A13)</f>
        <v>12.8355543</v>
      </c>
      <c r="E13" s="8">
        <f t="array" ref="E13">EXP(Info!$C$24+INDEX(Info!$C$24:$C$31,MATCH('Minor Freq Model'!E$3,Info!$A$24:$A$31,0))+Info!$C$31*'Minor Freq Model'!$A13)</f>
        <v>13.52344708</v>
      </c>
      <c r="F13" s="8">
        <f t="array" ref="F13">EXP(Info!$C$24+INDEX(Info!$C$24:$C$31,MATCH('Minor Freq Model'!F$3,Info!$A$24:$A$31,0))+Info!$C$31*'Minor Freq Model'!$A13)</f>
        <v>9.159091568</v>
      </c>
      <c r="G13" s="8">
        <f t="array" ref="G13">EXP(Info!$C$24+INDEX(Info!$C$24:$C$31,MATCH('Minor Freq Model'!G$3,Info!$A$24:$A$31,0))+Info!$C$31*'Minor Freq Model'!$A13)</f>
        <v>7.659349052</v>
      </c>
      <c r="H13" s="8">
        <f>EXP(Info!$C$24+Info!$C$31*'Minor Freq Model'!$A13)</f>
        <v>4.640035421</v>
      </c>
      <c r="I13" s="8">
        <f t="array" ref="I13">INDEX(Emissions!$C$4:$C$19,MATCH('Minor Freq Model'!$B13,Emissions!$A$4:$A$19,0))/Emissions!C$6</f>
        <v>1.053045471</v>
      </c>
      <c r="J13" s="8">
        <f t="array" ref="J13">INDEX(Emissions!D$4:D$19,MATCH('Minor Freq Model'!$B13,Emissions!$A$4:$A$19,0))/Emissions!D$6</f>
        <v>1.0599363</v>
      </c>
      <c r="K13" s="8">
        <f t="array" ref="K13">INDEX(Emissions!E$4:E$19,MATCH('Minor Freq Model'!$B13,Emissions!$A$4:$A$19,0))/Emissions!E$6</f>
        <v>1.075478936</v>
      </c>
      <c r="L13" s="8">
        <f t="array" ref="L13">INDEX(Emissions!F$4:F$19,MATCH('Minor Freq Model'!$B13,Emissions!$A$4:$A$19,0))/Emissions!F$6</f>
        <v>1.08512882</v>
      </c>
    </row>
    <row r="14">
      <c r="A14" s="8">
        <v>2033.0</v>
      </c>
      <c r="B14" s="8">
        <f t="shared" si="1"/>
        <v>2030</v>
      </c>
      <c r="C14" s="8">
        <f t="array" ref="C14">EXP(Info!$C$24+INDEX(Info!$C$24:$C$31,MATCH('Minor Freq Model'!C$3,Info!$A$24:$A$31,0))+Info!$C$31*'Minor Freq Model'!$A14)</f>
        <v>10.63873941</v>
      </c>
      <c r="D14" s="8">
        <f t="array" ref="D14">EXP(Info!$C$24+INDEX(Info!$C$24:$C$31,MATCH('Minor Freq Model'!D$3,Info!$A$24:$A$31,0))+Info!$C$31*'Minor Freq Model'!$A14)</f>
        <v>12.90824172</v>
      </c>
      <c r="E14" s="8">
        <f t="array" ref="E14">EXP(Info!$C$24+INDEX(Info!$C$24:$C$31,MATCH('Minor Freq Model'!E$3,Info!$A$24:$A$31,0))+Info!$C$31*'Minor Freq Model'!$A14)</f>
        <v>13.60003002</v>
      </c>
      <c r="F14" s="8">
        <f t="array" ref="F14">EXP(Info!$C$24+INDEX(Info!$C$24:$C$31,MATCH('Minor Freq Model'!F$3,Info!$A$24:$A$31,0))+Info!$C$31*'Minor Freq Model'!$A14)</f>
        <v>9.210959269</v>
      </c>
      <c r="G14" s="8">
        <f t="array" ref="G14">EXP(Info!$C$24+INDEX(Info!$C$24:$C$31,MATCH('Minor Freq Model'!G$3,Info!$A$24:$A$31,0))+Info!$C$31*'Minor Freq Model'!$A14)</f>
        <v>7.702723749</v>
      </c>
      <c r="H14" s="8">
        <f>EXP(Info!$C$24+Info!$C$31*'Minor Freq Model'!$A14)</f>
        <v>4.666311822</v>
      </c>
      <c r="I14" s="8">
        <f t="array" ref="I14">INDEX(Emissions!$C$4:$C$19,MATCH('Minor Freq Model'!$B14,Emissions!$A$4:$A$19,0))/Emissions!C$6</f>
        <v>1.053045471</v>
      </c>
      <c r="J14" s="8">
        <f t="array" ref="J14">INDEX(Emissions!D$4:D$19,MATCH('Minor Freq Model'!$B14,Emissions!$A$4:$A$19,0))/Emissions!D$6</f>
        <v>1.0599363</v>
      </c>
      <c r="K14" s="8">
        <f t="array" ref="K14">INDEX(Emissions!E$4:E$19,MATCH('Minor Freq Model'!$B14,Emissions!$A$4:$A$19,0))/Emissions!E$6</f>
        <v>1.075478936</v>
      </c>
      <c r="L14" s="8">
        <f t="array" ref="L14">INDEX(Emissions!F$4:F$19,MATCH('Minor Freq Model'!$B14,Emissions!$A$4:$A$19,0))/Emissions!F$6</f>
        <v>1.08512882</v>
      </c>
    </row>
    <row r="15">
      <c r="A15" s="8">
        <v>2034.0</v>
      </c>
      <c r="B15" s="8">
        <f t="shared" si="1"/>
        <v>2030</v>
      </c>
      <c r="C15" s="8">
        <f t="array" ref="C15">EXP(Info!$C$24+INDEX(Info!$C$24:$C$31,MATCH('Minor Freq Model'!C$3,Info!$A$24:$A$31,0))+Info!$C$31*'Minor Freq Model'!$A15)</f>
        <v>10.69898631</v>
      </c>
      <c r="D15" s="8">
        <f t="array" ref="D15">EXP(Info!$C$24+INDEX(Info!$C$24:$C$31,MATCH('Minor Freq Model'!D$3,Info!$A$24:$A$31,0))+Info!$C$31*'Minor Freq Model'!$A15)</f>
        <v>12.98134076</v>
      </c>
      <c r="E15" s="8">
        <f t="array" ref="E15">EXP(Info!$C$24+INDEX(Info!$C$24:$C$31,MATCH('Minor Freq Model'!E$3,Info!$A$24:$A$31,0))+Info!$C$31*'Minor Freq Model'!$A15)</f>
        <v>13.67704664</v>
      </c>
      <c r="F15" s="8">
        <f t="array" ref="F15">EXP(Info!$C$24+INDEX(Info!$C$24:$C$31,MATCH('Minor Freq Model'!F$3,Info!$A$24:$A$31,0))+Info!$C$31*'Minor Freq Model'!$A15)</f>
        <v>9.263120695</v>
      </c>
      <c r="G15" s="8">
        <f t="array" ref="G15">EXP(Info!$C$24+INDEX(Info!$C$24:$C$31,MATCH('Minor Freq Model'!G$3,Info!$A$24:$A$31,0))+Info!$C$31*'Minor Freq Model'!$A15)</f>
        <v>7.746344076</v>
      </c>
      <c r="H15" s="8">
        <f>EXP(Info!$C$24+Info!$C$31*'Minor Freq Model'!$A15)</f>
        <v>4.692737027</v>
      </c>
      <c r="I15" s="8">
        <f t="array" ref="I15">INDEX(Emissions!$C$4:$C$19,MATCH('Minor Freq Model'!$B15,Emissions!$A$4:$A$19,0))/Emissions!C$6</f>
        <v>1.053045471</v>
      </c>
      <c r="J15" s="8">
        <f t="array" ref="J15">INDEX(Emissions!D$4:D$19,MATCH('Minor Freq Model'!$B15,Emissions!$A$4:$A$19,0))/Emissions!D$6</f>
        <v>1.0599363</v>
      </c>
      <c r="K15" s="8">
        <f t="array" ref="K15">INDEX(Emissions!E$4:E$19,MATCH('Minor Freq Model'!$B15,Emissions!$A$4:$A$19,0))/Emissions!E$6</f>
        <v>1.075478936</v>
      </c>
      <c r="L15" s="8">
        <f t="array" ref="L15">INDEX(Emissions!F$4:F$19,MATCH('Minor Freq Model'!$B15,Emissions!$A$4:$A$19,0))/Emissions!F$6</f>
        <v>1.08512882</v>
      </c>
    </row>
    <row r="16">
      <c r="A16" s="8">
        <v>2035.0</v>
      </c>
      <c r="B16" s="8">
        <f t="shared" si="1"/>
        <v>2030</v>
      </c>
      <c r="C16" s="8">
        <f t="array" ref="C16">EXP(Info!$C$24+INDEX(Info!$C$24:$C$31,MATCH('Minor Freq Model'!C$3,Info!$A$24:$A$31,0))+Info!$C$31*'Minor Freq Model'!$A16)</f>
        <v>10.7595744</v>
      </c>
      <c r="D16" s="8">
        <f t="array" ref="D16">EXP(Info!$C$24+INDEX(Info!$C$24:$C$31,MATCH('Minor Freq Model'!D$3,Info!$A$24:$A$31,0))+Info!$C$31*'Minor Freq Model'!$A16)</f>
        <v>13.05485376</v>
      </c>
      <c r="E16" s="8">
        <f t="array" ref="E16">EXP(Info!$C$24+INDEX(Info!$C$24:$C$31,MATCH('Minor Freq Model'!E$3,Info!$A$24:$A$31,0))+Info!$C$31*'Minor Freq Model'!$A16)</f>
        <v>13.7544994</v>
      </c>
      <c r="F16" s="8">
        <f t="array" ref="F16">EXP(Info!$C$24+INDEX(Info!$C$24:$C$31,MATCH('Minor Freq Model'!F$3,Info!$A$24:$A$31,0))+Info!$C$31*'Minor Freq Model'!$A16)</f>
        <v>9.31557751</v>
      </c>
      <c r="G16" s="8">
        <f t="array" ref="G16">EXP(Info!$C$24+INDEX(Info!$C$24:$C$31,MATCH('Minor Freq Model'!G$3,Info!$A$24:$A$31,0))+Info!$C$31*'Minor Freq Model'!$A16)</f>
        <v>7.790211424</v>
      </c>
      <c r="H16" s="8">
        <f>EXP(Info!$C$24+Info!$C$31*'Minor Freq Model'!$A16)</f>
        <v>4.719311876</v>
      </c>
      <c r="I16" s="8">
        <f t="array" ref="I16">INDEX(Emissions!$C$4:$C$19,MATCH('Minor Freq Model'!$B16,Emissions!$A$4:$A$19,0))/Emissions!C$6</f>
        <v>1.053045471</v>
      </c>
      <c r="J16" s="8">
        <f t="array" ref="J16">INDEX(Emissions!D$4:D$19,MATCH('Minor Freq Model'!$B16,Emissions!$A$4:$A$19,0))/Emissions!D$6</f>
        <v>1.0599363</v>
      </c>
      <c r="K16" s="8">
        <f t="array" ref="K16">INDEX(Emissions!E$4:E$19,MATCH('Minor Freq Model'!$B16,Emissions!$A$4:$A$19,0))/Emissions!E$6</f>
        <v>1.075478936</v>
      </c>
      <c r="L16" s="8">
        <f t="array" ref="L16">INDEX(Emissions!F$4:F$19,MATCH('Minor Freq Model'!$B16,Emissions!$A$4:$A$19,0))/Emissions!F$6</f>
        <v>1.08512882</v>
      </c>
    </row>
    <row r="17">
      <c r="A17" s="8">
        <v>2036.0</v>
      </c>
      <c r="B17" s="8">
        <f t="shared" si="1"/>
        <v>2030</v>
      </c>
      <c r="C17" s="8">
        <f t="array" ref="C17">EXP(Info!$C$24+INDEX(Info!$C$24:$C$31,MATCH('Minor Freq Model'!C$3,Info!$A$24:$A$31,0))+Info!$C$31*'Minor Freq Model'!$A17)</f>
        <v>10.82050559</v>
      </c>
      <c r="D17" s="8">
        <f t="array" ref="D17">EXP(Info!$C$24+INDEX(Info!$C$24:$C$31,MATCH('Minor Freq Model'!D$3,Info!$A$24:$A$31,0))+Info!$C$31*'Minor Freq Model'!$A17)</f>
        <v>13.12878306</v>
      </c>
      <c r="E17" s="8">
        <f t="array" ref="E17">EXP(Info!$C$24+INDEX(Info!$C$24:$C$31,MATCH('Minor Freq Model'!E$3,Info!$A$24:$A$31,0))+Info!$C$31*'Minor Freq Model'!$A17)</f>
        <v>13.83239078</v>
      </c>
      <c r="F17" s="8">
        <f t="array" ref="F17">EXP(Info!$C$24+INDEX(Info!$C$24:$C$31,MATCH('Minor Freq Model'!F$3,Info!$A$24:$A$31,0))+Info!$C$31*'Minor Freq Model'!$A17)</f>
        <v>9.368331387</v>
      </c>
      <c r="G17" s="8">
        <f t="array" ref="G17">EXP(Info!$C$24+INDEX(Info!$C$24:$C$31,MATCH('Minor Freq Model'!G$3,Info!$A$24:$A$31,0))+Info!$C$31*'Minor Freq Model'!$A17)</f>
        <v>7.834327192</v>
      </c>
      <c r="H17" s="8">
        <f>EXP(Info!$C$24+Info!$C$31*'Minor Freq Model'!$A17)</f>
        <v>4.746037218</v>
      </c>
      <c r="I17" s="8">
        <f t="array" ref="I17">INDEX(Emissions!$C$4:$C$19,MATCH('Minor Freq Model'!$B17,Emissions!$A$4:$A$19,0))/Emissions!C$6</f>
        <v>1.053045471</v>
      </c>
      <c r="J17" s="8">
        <f t="array" ref="J17">INDEX(Emissions!D$4:D$19,MATCH('Minor Freq Model'!$B17,Emissions!$A$4:$A$19,0))/Emissions!D$6</f>
        <v>1.0599363</v>
      </c>
      <c r="K17" s="8">
        <f t="array" ref="K17">INDEX(Emissions!E$4:E$19,MATCH('Minor Freq Model'!$B17,Emissions!$A$4:$A$19,0))/Emissions!E$6</f>
        <v>1.075478936</v>
      </c>
      <c r="L17" s="8">
        <f t="array" ref="L17">INDEX(Emissions!F$4:F$19,MATCH('Minor Freq Model'!$B17,Emissions!$A$4:$A$19,0))/Emissions!F$6</f>
        <v>1.08512882</v>
      </c>
    </row>
    <row r="18">
      <c r="A18" s="8">
        <v>2037.0</v>
      </c>
      <c r="B18" s="8">
        <f t="shared" si="1"/>
        <v>2030</v>
      </c>
      <c r="C18" s="8">
        <f t="array" ref="C18">EXP(Info!$C$24+INDEX(Info!$C$24:$C$31,MATCH('Minor Freq Model'!C$3,Info!$A$24:$A$31,0))+Info!$C$31*'Minor Freq Model'!$A18)</f>
        <v>10.88178184</v>
      </c>
      <c r="D18" s="8">
        <f t="array" ref="D18">EXP(Info!$C$24+INDEX(Info!$C$24:$C$31,MATCH('Minor Freq Model'!D$3,Info!$A$24:$A$31,0))+Info!$C$31*'Minor Freq Model'!$A18)</f>
        <v>13.20313102</v>
      </c>
      <c r="E18" s="8">
        <f t="array" ref="E18">EXP(Info!$C$24+INDEX(Info!$C$24:$C$31,MATCH('Minor Freq Model'!E$3,Info!$A$24:$A$31,0))+Info!$C$31*'Minor Freq Model'!$A18)</f>
        <v>13.91072326</v>
      </c>
      <c r="F18" s="8">
        <f t="array" ref="F18">EXP(Info!$C$24+INDEX(Info!$C$24:$C$31,MATCH('Minor Freq Model'!F$3,Info!$A$24:$A$31,0))+Info!$C$31*'Minor Freq Model'!$A18)</f>
        <v>9.421384007</v>
      </c>
      <c r="G18" s="8">
        <f t="array" ref="G18">EXP(Info!$C$24+INDEX(Info!$C$24:$C$31,MATCH('Minor Freq Model'!G$3,Info!$A$24:$A$31,0))+Info!$C$31*'Minor Freq Model'!$A18)</f>
        <v>7.878692786</v>
      </c>
      <c r="H18" s="8">
        <f>EXP(Info!$C$24+Info!$C$31*'Minor Freq Model'!$A18)</f>
        <v>4.772913905</v>
      </c>
      <c r="I18" s="8">
        <f t="array" ref="I18">INDEX(Emissions!$C$4:$C$19,MATCH('Minor Freq Model'!$B18,Emissions!$A$4:$A$19,0))/Emissions!C$6</f>
        <v>1.053045471</v>
      </c>
      <c r="J18" s="8">
        <f t="array" ref="J18">INDEX(Emissions!D$4:D$19,MATCH('Minor Freq Model'!$B18,Emissions!$A$4:$A$19,0))/Emissions!D$6</f>
        <v>1.0599363</v>
      </c>
      <c r="K18" s="8">
        <f t="array" ref="K18">INDEX(Emissions!E$4:E$19,MATCH('Minor Freq Model'!$B18,Emissions!$A$4:$A$19,0))/Emissions!E$6</f>
        <v>1.075478936</v>
      </c>
      <c r="L18" s="8">
        <f t="array" ref="L18">INDEX(Emissions!F$4:F$19,MATCH('Minor Freq Model'!$B18,Emissions!$A$4:$A$19,0))/Emissions!F$6</f>
        <v>1.08512882</v>
      </c>
    </row>
    <row r="19">
      <c r="A19" s="8">
        <v>2038.0</v>
      </c>
      <c r="B19" s="8">
        <f t="shared" si="1"/>
        <v>2030</v>
      </c>
      <c r="C19" s="8">
        <f t="array" ref="C19">EXP(Info!$C$24+INDEX(Info!$C$24:$C$31,MATCH('Minor Freq Model'!C$3,Info!$A$24:$A$31,0))+Info!$C$31*'Minor Freq Model'!$A19)</f>
        <v>10.94340509</v>
      </c>
      <c r="D19" s="8">
        <f t="array" ref="D19">EXP(Info!$C$24+INDEX(Info!$C$24:$C$31,MATCH('Minor Freq Model'!D$3,Info!$A$24:$A$31,0))+Info!$C$31*'Minor Freq Model'!$A19)</f>
        <v>13.27790001</v>
      </c>
      <c r="E19" s="8">
        <f t="array" ref="E19">EXP(Info!$C$24+INDEX(Info!$C$24:$C$31,MATCH('Minor Freq Model'!E$3,Info!$A$24:$A$31,0))+Info!$C$31*'Minor Freq Model'!$A19)</f>
        <v>13.98949933</v>
      </c>
      <c r="F19" s="8">
        <f t="array" ref="F19">EXP(Info!$C$24+INDEX(Info!$C$24:$C$31,MATCH('Minor Freq Model'!F$3,Info!$A$24:$A$31,0))+Info!$C$31*'Minor Freq Model'!$A19)</f>
        <v>9.474737063</v>
      </c>
      <c r="G19" s="8">
        <f t="array" ref="G19">EXP(Info!$C$24+INDEX(Info!$C$24:$C$31,MATCH('Minor Freq Model'!G$3,Info!$A$24:$A$31,0))+Info!$C$31*'Minor Freq Model'!$A19)</f>
        <v>7.923309621</v>
      </c>
      <c r="H19" s="8">
        <f>EXP(Info!$C$24+Info!$C$31*'Minor Freq Model'!$A19)</f>
        <v>4.799942794</v>
      </c>
      <c r="I19" s="8">
        <f t="array" ref="I19">INDEX(Emissions!$C$4:$C$19,MATCH('Minor Freq Model'!$B19,Emissions!$A$4:$A$19,0))/Emissions!C$6</f>
        <v>1.053045471</v>
      </c>
      <c r="J19" s="8">
        <f t="array" ref="J19">INDEX(Emissions!D$4:D$19,MATCH('Minor Freq Model'!$B19,Emissions!$A$4:$A$19,0))/Emissions!D$6</f>
        <v>1.0599363</v>
      </c>
      <c r="K19" s="8">
        <f t="array" ref="K19">INDEX(Emissions!E$4:E$19,MATCH('Minor Freq Model'!$B19,Emissions!$A$4:$A$19,0))/Emissions!E$6</f>
        <v>1.075478936</v>
      </c>
      <c r="L19" s="8">
        <f t="array" ref="L19">INDEX(Emissions!F$4:F$19,MATCH('Minor Freq Model'!$B19,Emissions!$A$4:$A$19,0))/Emissions!F$6</f>
        <v>1.08512882</v>
      </c>
    </row>
    <row r="20">
      <c r="A20" s="8">
        <v>2039.0</v>
      </c>
      <c r="B20" s="8">
        <f t="shared" si="1"/>
        <v>2030</v>
      </c>
      <c r="C20" s="8">
        <f t="array" ref="C20">EXP(Info!$C$24+INDEX(Info!$C$24:$C$31,MATCH('Minor Freq Model'!C$3,Info!$A$24:$A$31,0))+Info!$C$31*'Minor Freq Model'!$A20)</f>
        <v>11.00537731</v>
      </c>
      <c r="D20" s="8">
        <f t="array" ref="D20">EXP(Info!$C$24+INDEX(Info!$C$24:$C$31,MATCH('Minor Freq Model'!D$3,Info!$A$24:$A$31,0))+Info!$C$31*'Minor Freq Model'!$A20)</f>
        <v>13.35309242</v>
      </c>
      <c r="E20" s="8">
        <f t="array" ref="E20">EXP(Info!$C$24+INDEX(Info!$C$24:$C$31,MATCH('Minor Freq Model'!E$3,Info!$A$24:$A$31,0))+Info!$C$31*'Minor Freq Model'!$A20)</f>
        <v>14.0687215</v>
      </c>
      <c r="F20" s="8">
        <f t="array" ref="F20">EXP(Info!$C$24+INDEX(Info!$C$24:$C$31,MATCH('Minor Freq Model'!F$3,Info!$A$24:$A$31,0))+Info!$C$31*'Minor Freq Model'!$A20)</f>
        <v>9.528392256</v>
      </c>
      <c r="G20" s="8">
        <f t="array" ref="G20">EXP(Info!$C$24+INDEX(Info!$C$24:$C$31,MATCH('Minor Freq Model'!G$3,Info!$A$24:$A$31,0))+Info!$C$31*'Minor Freq Model'!$A20)</f>
        <v>7.96817912</v>
      </c>
      <c r="H20" s="8">
        <f>EXP(Info!$C$24+Info!$C$31*'Minor Freq Model'!$A20)</f>
        <v>4.827124747</v>
      </c>
      <c r="I20" s="8">
        <f t="array" ref="I20">INDEX(Emissions!$C$4:$C$19,MATCH('Minor Freq Model'!$B20,Emissions!$A$4:$A$19,0))/Emissions!C$6</f>
        <v>1.053045471</v>
      </c>
      <c r="J20" s="8">
        <f t="array" ref="J20">INDEX(Emissions!D$4:D$19,MATCH('Minor Freq Model'!$B20,Emissions!$A$4:$A$19,0))/Emissions!D$6</f>
        <v>1.0599363</v>
      </c>
      <c r="K20" s="8">
        <f t="array" ref="K20">INDEX(Emissions!E$4:E$19,MATCH('Minor Freq Model'!$B20,Emissions!$A$4:$A$19,0))/Emissions!E$6</f>
        <v>1.075478936</v>
      </c>
      <c r="L20" s="8">
        <f t="array" ref="L20">INDEX(Emissions!F$4:F$19,MATCH('Minor Freq Model'!$B20,Emissions!$A$4:$A$19,0))/Emissions!F$6</f>
        <v>1.08512882</v>
      </c>
    </row>
    <row r="21" ht="15.75" customHeight="1">
      <c r="A21" s="8">
        <v>2040.0</v>
      </c>
      <c r="B21" s="8">
        <f t="shared" si="1"/>
        <v>2040</v>
      </c>
      <c r="C21" s="8">
        <f t="array" ref="C21">EXP(Info!$C$24+INDEX(Info!$C$24:$C$31,MATCH('Minor Freq Model'!C$3,Info!$A$24:$A$31,0))+Info!$C$31*'Minor Freq Model'!$A21)</f>
        <v>11.06770048</v>
      </c>
      <c r="D21" s="8">
        <f t="array" ref="D21">EXP(Info!$C$24+INDEX(Info!$C$24:$C$31,MATCH('Minor Freq Model'!D$3,Info!$A$24:$A$31,0))+Info!$C$31*'Minor Freq Model'!$A21)</f>
        <v>13.42871064</v>
      </c>
      <c r="E21" s="8">
        <f t="array" ref="E21">EXP(Info!$C$24+INDEX(Info!$C$24:$C$31,MATCH('Minor Freq Model'!E$3,Info!$A$24:$A$31,0))+Info!$C$31*'Minor Freq Model'!$A21)</f>
        <v>14.14839231</v>
      </c>
      <c r="F21" s="8">
        <f t="array" ref="F21">EXP(Info!$C$24+INDEX(Info!$C$24:$C$31,MATCH('Minor Freq Model'!F$3,Info!$A$24:$A$31,0))+Info!$C$31*'Minor Freq Model'!$A21)</f>
        <v>9.582351297</v>
      </c>
      <c r="G21" s="8">
        <f t="array" ref="G21">EXP(Info!$C$24+INDEX(Info!$C$24:$C$31,MATCH('Minor Freq Model'!G$3,Info!$A$24:$A$31,0))+Info!$C$31*'Minor Freq Model'!$A21)</f>
        <v>8.013302714</v>
      </c>
      <c r="H21" s="8">
        <f>EXP(Info!$C$24+Info!$C$31*'Minor Freq Model'!$A21)</f>
        <v>4.854460631</v>
      </c>
      <c r="I21" s="8">
        <f t="array" ref="I21">INDEX(Emissions!$C$4:$C$19,MATCH('Minor Freq Model'!$B21,Emissions!$A$4:$A$19,0))/Emissions!C$6</f>
        <v>1.091038475</v>
      </c>
      <c r="J21" s="8">
        <f t="array" ref="J21">INDEX(Emissions!D$4:D$19,MATCH('Minor Freq Model'!$B21,Emissions!$A$4:$A$19,0))/Emissions!D$6</f>
        <v>1.117290802</v>
      </c>
      <c r="K21" s="8">
        <f t="array" ref="K21">INDEX(Emissions!E$4:E$19,MATCH('Minor Freq Model'!$B21,Emissions!$A$4:$A$19,0))/Emissions!E$6</f>
        <v>1.15239648</v>
      </c>
      <c r="L21" s="8">
        <f t="array" ref="L21">INDEX(Emissions!F$4:F$19,MATCH('Minor Freq Model'!$B21,Emissions!$A$4:$A$19,0))/Emissions!F$6</f>
        <v>1.197555422</v>
      </c>
    </row>
    <row r="22" ht="15.75" customHeight="1">
      <c r="A22" s="8">
        <v>2041.0</v>
      </c>
      <c r="B22" s="8">
        <f t="shared" si="1"/>
        <v>2040</v>
      </c>
      <c r="C22" s="8">
        <f t="array" ref="C22">EXP(Info!$C$24+INDEX(Info!$C$24:$C$31,MATCH('Minor Freq Model'!C$3,Info!$A$24:$A$31,0))+Info!$C$31*'Minor Freq Model'!$A22)</f>
        <v>11.13037659</v>
      </c>
      <c r="D22" s="8">
        <f t="array" ref="D22">EXP(Info!$C$24+INDEX(Info!$C$24:$C$31,MATCH('Minor Freq Model'!D$3,Info!$A$24:$A$31,0))+Info!$C$31*'Minor Freq Model'!$A22)</f>
        <v>13.50475708</v>
      </c>
      <c r="E22" s="8">
        <f t="array" ref="E22">EXP(Info!$C$24+INDEX(Info!$C$24:$C$31,MATCH('Minor Freq Model'!E$3,Info!$A$24:$A$31,0))+Info!$C$31*'Minor Freq Model'!$A22)</f>
        <v>14.22851429</v>
      </c>
      <c r="F22" s="8">
        <f t="array" ref="F22">EXP(Info!$C$24+INDEX(Info!$C$24:$C$31,MATCH('Minor Freq Model'!F$3,Info!$A$24:$A$31,0))+Info!$C$31*'Minor Freq Model'!$A22)</f>
        <v>9.636615907</v>
      </c>
      <c r="G22" s="8">
        <f t="array" ref="G22">EXP(Info!$C$24+INDEX(Info!$C$24:$C$31,MATCH('Minor Freq Model'!G$3,Info!$A$24:$A$31,0))+Info!$C$31*'Minor Freq Model'!$A22)</f>
        <v>8.058681842</v>
      </c>
      <c r="H22" s="8">
        <f>EXP(Info!$C$24+Info!$C$31*'Minor Freq Model'!$A22)</f>
        <v>4.881951317</v>
      </c>
      <c r="I22" s="8">
        <f t="array" ref="I22">INDEX(Emissions!$C$4:$C$19,MATCH('Minor Freq Model'!$B22,Emissions!$A$4:$A$19,0))/Emissions!C$6</f>
        <v>1.091038475</v>
      </c>
      <c r="J22" s="8">
        <f t="array" ref="J22">INDEX(Emissions!D$4:D$19,MATCH('Minor Freq Model'!$B22,Emissions!$A$4:$A$19,0))/Emissions!D$6</f>
        <v>1.117290802</v>
      </c>
      <c r="K22" s="8">
        <f t="array" ref="K22">INDEX(Emissions!E$4:E$19,MATCH('Minor Freq Model'!$B22,Emissions!$A$4:$A$19,0))/Emissions!E$6</f>
        <v>1.15239648</v>
      </c>
      <c r="L22" s="8">
        <f t="array" ref="L22">INDEX(Emissions!F$4:F$19,MATCH('Minor Freq Model'!$B22,Emissions!$A$4:$A$19,0))/Emissions!F$6</f>
        <v>1.197555422</v>
      </c>
    </row>
    <row r="23" ht="15.75" customHeight="1">
      <c r="A23" s="8">
        <v>2042.0</v>
      </c>
      <c r="B23" s="8">
        <f t="shared" si="1"/>
        <v>2040</v>
      </c>
      <c r="C23" s="8">
        <f t="array" ref="C23">EXP(Info!$C$24+INDEX(Info!$C$24:$C$31,MATCH('Minor Freq Model'!C$3,Info!$A$24:$A$31,0))+Info!$C$31*'Minor Freq Model'!$A23)</f>
        <v>11.19340762</v>
      </c>
      <c r="D23" s="8">
        <f t="array" ref="D23">EXP(Info!$C$24+INDEX(Info!$C$24:$C$31,MATCH('Minor Freq Model'!D$3,Info!$A$24:$A$31,0))+Info!$C$31*'Minor Freq Model'!$A23)</f>
        <v>13.58123418</v>
      </c>
      <c r="E23" s="8">
        <f t="array" ref="E23">EXP(Info!$C$24+INDEX(Info!$C$24:$C$31,MATCH('Minor Freq Model'!E$3,Info!$A$24:$A$31,0))+Info!$C$31*'Minor Freq Model'!$A23)</f>
        <v>14.30909</v>
      </c>
      <c r="F23" s="8">
        <f t="array" ref="F23">EXP(Info!$C$24+INDEX(Info!$C$24:$C$31,MATCH('Minor Freq Model'!F$3,Info!$A$24:$A$31,0))+Info!$C$31*'Minor Freq Model'!$A23)</f>
        <v>9.691187816</v>
      </c>
      <c r="G23" s="8">
        <f t="array" ref="G23">EXP(Info!$C$24+INDEX(Info!$C$24:$C$31,MATCH('Minor Freq Model'!G$3,Info!$A$24:$A$31,0))+Info!$C$31*'Minor Freq Model'!$A23)</f>
        <v>8.104317951</v>
      </c>
      <c r="H23" s="8">
        <f>EXP(Info!$C$24+Info!$C$31*'Minor Freq Model'!$A23)</f>
        <v>4.909597682</v>
      </c>
      <c r="I23" s="8">
        <f t="array" ref="I23">INDEX(Emissions!$C$4:$C$19,MATCH('Minor Freq Model'!$B23,Emissions!$A$4:$A$19,0))/Emissions!C$6</f>
        <v>1.091038475</v>
      </c>
      <c r="J23" s="8">
        <f t="array" ref="J23">INDEX(Emissions!D$4:D$19,MATCH('Minor Freq Model'!$B23,Emissions!$A$4:$A$19,0))/Emissions!D$6</f>
        <v>1.117290802</v>
      </c>
      <c r="K23" s="8">
        <f t="array" ref="K23">INDEX(Emissions!E$4:E$19,MATCH('Minor Freq Model'!$B23,Emissions!$A$4:$A$19,0))/Emissions!E$6</f>
        <v>1.15239648</v>
      </c>
      <c r="L23" s="8">
        <f t="array" ref="L23">INDEX(Emissions!F$4:F$19,MATCH('Minor Freq Model'!$B23,Emissions!$A$4:$A$19,0))/Emissions!F$6</f>
        <v>1.197555422</v>
      </c>
    </row>
    <row r="24" ht="15.75" customHeight="1">
      <c r="A24" s="8">
        <v>2043.0</v>
      </c>
      <c r="B24" s="8">
        <f t="shared" si="1"/>
        <v>2040</v>
      </c>
      <c r="C24" s="8">
        <f t="array" ref="C24">EXP(Info!$C$24+INDEX(Info!$C$24:$C$31,MATCH('Minor Freq Model'!C$3,Info!$A$24:$A$31,0))+Info!$C$31*'Minor Freq Model'!$A24)</f>
        <v>11.2567956</v>
      </c>
      <c r="D24" s="8">
        <f t="array" ref="D24">EXP(Info!$C$24+INDEX(Info!$C$24:$C$31,MATCH('Minor Freq Model'!D$3,Info!$A$24:$A$31,0))+Info!$C$31*'Minor Freq Model'!$A24)</f>
        <v>13.65814436</v>
      </c>
      <c r="E24" s="8">
        <f t="array" ref="E24">EXP(Info!$C$24+INDEX(Info!$C$24:$C$31,MATCH('Minor Freq Model'!E$3,Info!$A$24:$A$31,0))+Info!$C$31*'Minor Freq Model'!$A24)</f>
        <v>14.39012201</v>
      </c>
      <c r="F24" s="8">
        <f t="array" ref="F24">EXP(Info!$C$24+INDEX(Info!$C$24:$C$31,MATCH('Minor Freq Model'!F$3,Info!$A$24:$A$31,0))+Info!$C$31*'Minor Freq Model'!$A24)</f>
        <v>9.746068764</v>
      </c>
      <c r="G24" s="8">
        <f t="array" ref="G24">EXP(Info!$C$24+INDEX(Info!$C$24:$C$31,MATCH('Minor Freq Model'!G$3,Info!$A$24:$A$31,0))+Info!$C$31*'Minor Freq Model'!$A24)</f>
        <v>8.150212496</v>
      </c>
      <c r="H24" s="8">
        <f>EXP(Info!$C$24+Info!$C$31*'Minor Freq Model'!$A24)</f>
        <v>4.937400608</v>
      </c>
      <c r="I24" s="8">
        <f t="array" ref="I24">INDEX(Emissions!$C$4:$C$19,MATCH('Minor Freq Model'!$B24,Emissions!$A$4:$A$19,0))/Emissions!C$6</f>
        <v>1.091038475</v>
      </c>
      <c r="J24" s="8">
        <f t="array" ref="J24">INDEX(Emissions!D$4:D$19,MATCH('Minor Freq Model'!$B24,Emissions!$A$4:$A$19,0))/Emissions!D$6</f>
        <v>1.117290802</v>
      </c>
      <c r="K24" s="8">
        <f t="array" ref="K24">INDEX(Emissions!E$4:E$19,MATCH('Minor Freq Model'!$B24,Emissions!$A$4:$A$19,0))/Emissions!E$6</f>
        <v>1.15239648</v>
      </c>
      <c r="L24" s="8">
        <f t="array" ref="L24">INDEX(Emissions!F$4:F$19,MATCH('Minor Freq Model'!$B24,Emissions!$A$4:$A$19,0))/Emissions!F$6</f>
        <v>1.197555422</v>
      </c>
    </row>
    <row r="25" ht="15.75" customHeight="1">
      <c r="A25" s="8">
        <v>2044.0</v>
      </c>
      <c r="B25" s="8">
        <f t="shared" si="1"/>
        <v>2040</v>
      </c>
      <c r="C25" s="8">
        <f t="array" ref="C25">EXP(Info!$C$24+INDEX(Info!$C$24:$C$31,MATCH('Minor Freq Model'!C$3,Info!$A$24:$A$31,0))+Info!$C$31*'Minor Freq Model'!$A25)</f>
        <v>11.32054255</v>
      </c>
      <c r="D25" s="8">
        <f t="array" ref="D25">EXP(Info!$C$24+INDEX(Info!$C$24:$C$31,MATCH('Minor Freq Model'!D$3,Info!$A$24:$A$31,0))+Info!$C$31*'Minor Freq Model'!$A25)</f>
        <v>13.73549008</v>
      </c>
      <c r="E25" s="8">
        <f t="array" ref="E25">EXP(Info!$C$24+INDEX(Info!$C$24:$C$31,MATCH('Minor Freq Model'!E$3,Info!$A$24:$A$31,0))+Info!$C$31*'Minor Freq Model'!$A25)</f>
        <v>14.47161291</v>
      </c>
      <c r="F25" s="8">
        <f t="array" ref="F25">EXP(Info!$C$24+INDEX(Info!$C$24:$C$31,MATCH('Minor Freq Model'!F$3,Info!$A$24:$A$31,0))+Info!$C$31*'Minor Freq Model'!$A25)</f>
        <v>9.801260501</v>
      </c>
      <c r="G25" s="8">
        <f t="array" ref="G25">EXP(Info!$C$24+INDEX(Info!$C$24:$C$31,MATCH('Minor Freq Model'!G$3,Info!$A$24:$A$31,0))+Info!$C$31*'Minor Freq Model'!$A25)</f>
        <v>8.19636694</v>
      </c>
      <c r="H25" s="8">
        <f>EXP(Info!$C$24+Info!$C$31*'Minor Freq Model'!$A25)</f>
        <v>4.965360981</v>
      </c>
      <c r="I25" s="8">
        <f t="array" ref="I25">INDEX(Emissions!$C$4:$C$19,MATCH('Minor Freq Model'!$B25,Emissions!$A$4:$A$19,0))/Emissions!C$6</f>
        <v>1.091038475</v>
      </c>
      <c r="J25" s="8">
        <f t="array" ref="J25">INDEX(Emissions!D$4:D$19,MATCH('Minor Freq Model'!$B25,Emissions!$A$4:$A$19,0))/Emissions!D$6</f>
        <v>1.117290802</v>
      </c>
      <c r="K25" s="8">
        <f t="array" ref="K25">INDEX(Emissions!E$4:E$19,MATCH('Minor Freq Model'!$B25,Emissions!$A$4:$A$19,0))/Emissions!E$6</f>
        <v>1.15239648</v>
      </c>
      <c r="L25" s="8">
        <f t="array" ref="L25">INDEX(Emissions!F$4:F$19,MATCH('Minor Freq Model'!$B25,Emissions!$A$4:$A$19,0))/Emissions!F$6</f>
        <v>1.197555422</v>
      </c>
    </row>
    <row r="26" ht="15.75" customHeight="1">
      <c r="A26" s="8">
        <v>2045.0</v>
      </c>
      <c r="B26" s="8">
        <f t="shared" si="1"/>
        <v>2040</v>
      </c>
      <c r="C26" s="8">
        <f t="array" ref="C26">EXP(Info!$C$24+INDEX(Info!$C$24:$C$31,MATCH('Minor Freq Model'!C$3,Info!$A$24:$A$31,0))+Info!$C$31*'Minor Freq Model'!$A26)</f>
        <v>11.38465049</v>
      </c>
      <c r="D26" s="8">
        <f t="array" ref="D26">EXP(Info!$C$24+INDEX(Info!$C$24:$C$31,MATCH('Minor Freq Model'!D$3,Info!$A$24:$A$31,0))+Info!$C$31*'Minor Freq Model'!$A26)</f>
        <v>13.81327381</v>
      </c>
      <c r="E26" s="8">
        <f t="array" ref="E26">EXP(Info!$C$24+INDEX(Info!$C$24:$C$31,MATCH('Minor Freq Model'!E$3,Info!$A$24:$A$31,0))+Info!$C$31*'Minor Freq Model'!$A26)</f>
        <v>14.55356528</v>
      </c>
      <c r="F26" s="8">
        <f t="array" ref="F26">EXP(Info!$C$24+INDEX(Info!$C$24:$C$31,MATCH('Minor Freq Model'!F$3,Info!$A$24:$A$31,0))+Info!$C$31*'Minor Freq Model'!$A26)</f>
        <v>9.856764788</v>
      </c>
      <c r="G26" s="8">
        <f t="array" ref="G26">EXP(Info!$C$24+INDEX(Info!$C$24:$C$31,MATCH('Minor Freq Model'!G$3,Info!$A$24:$A$31,0))+Info!$C$31*'Minor Freq Model'!$A26)</f>
        <v>8.242782756</v>
      </c>
      <c r="H26" s="8">
        <f>EXP(Info!$C$24+Info!$C$31*'Minor Freq Model'!$A26)</f>
        <v>4.993479693</v>
      </c>
      <c r="I26" s="8">
        <f t="array" ref="I26">INDEX(Emissions!$C$4:$C$19,MATCH('Minor Freq Model'!$B26,Emissions!$A$4:$A$19,0))/Emissions!C$6</f>
        <v>1.091038475</v>
      </c>
      <c r="J26" s="8">
        <f t="array" ref="J26">INDEX(Emissions!D$4:D$19,MATCH('Minor Freq Model'!$B26,Emissions!$A$4:$A$19,0))/Emissions!D$6</f>
        <v>1.117290802</v>
      </c>
      <c r="K26" s="8">
        <f t="array" ref="K26">INDEX(Emissions!E$4:E$19,MATCH('Minor Freq Model'!$B26,Emissions!$A$4:$A$19,0))/Emissions!E$6</f>
        <v>1.15239648</v>
      </c>
      <c r="L26" s="8">
        <f t="array" ref="L26">INDEX(Emissions!F$4:F$19,MATCH('Minor Freq Model'!$B26,Emissions!$A$4:$A$19,0))/Emissions!F$6</f>
        <v>1.197555422</v>
      </c>
    </row>
    <row r="27" ht="15.75" customHeight="1">
      <c r="A27" s="8">
        <v>2046.0</v>
      </c>
      <c r="B27" s="8">
        <f t="shared" si="1"/>
        <v>2040</v>
      </c>
      <c r="C27" s="8">
        <f t="array" ref="C27">EXP(Info!$C$24+INDEX(Info!$C$24:$C$31,MATCH('Minor Freq Model'!C$3,Info!$A$24:$A$31,0))+Info!$C$31*'Minor Freq Model'!$A27)</f>
        <v>11.44912148</v>
      </c>
      <c r="D27" s="8">
        <f t="array" ref="D27">EXP(Info!$C$24+INDEX(Info!$C$24:$C$31,MATCH('Minor Freq Model'!D$3,Info!$A$24:$A$31,0))+Info!$C$31*'Minor Freq Model'!$A27)</f>
        <v>13.89149802</v>
      </c>
      <c r="E27" s="8">
        <f t="array" ref="E27">EXP(Info!$C$24+INDEX(Info!$C$24:$C$31,MATCH('Minor Freq Model'!E$3,Info!$A$24:$A$31,0))+Info!$C$31*'Minor Freq Model'!$A27)</f>
        <v>14.63598175</v>
      </c>
      <c r="F27" s="8">
        <f t="array" ref="F27">EXP(Info!$C$24+INDEX(Info!$C$24:$C$31,MATCH('Minor Freq Model'!F$3,Info!$A$24:$A$31,0))+Info!$C$31*'Minor Freq Model'!$A27)</f>
        <v>9.912583395</v>
      </c>
      <c r="G27" s="8">
        <f t="array" ref="G27">EXP(Info!$C$24+INDEX(Info!$C$24:$C$31,MATCH('Minor Freq Model'!G$3,Info!$A$24:$A$31,0))+Info!$C$31*'Minor Freq Model'!$A27)</f>
        <v>8.289461423</v>
      </c>
      <c r="H27" s="8">
        <f>EXP(Info!$C$24+Info!$C$31*'Minor Freq Model'!$A27)</f>
        <v>5.02175764</v>
      </c>
      <c r="I27" s="8">
        <f t="array" ref="I27">INDEX(Emissions!$C$4:$C$19,MATCH('Minor Freq Model'!$B27,Emissions!$A$4:$A$19,0))/Emissions!C$6</f>
        <v>1.091038475</v>
      </c>
      <c r="J27" s="8">
        <f t="array" ref="J27">INDEX(Emissions!D$4:D$19,MATCH('Minor Freq Model'!$B27,Emissions!$A$4:$A$19,0))/Emissions!D$6</f>
        <v>1.117290802</v>
      </c>
      <c r="K27" s="8">
        <f t="array" ref="K27">INDEX(Emissions!E$4:E$19,MATCH('Minor Freq Model'!$B27,Emissions!$A$4:$A$19,0))/Emissions!E$6</f>
        <v>1.15239648</v>
      </c>
      <c r="L27" s="8">
        <f t="array" ref="L27">INDEX(Emissions!F$4:F$19,MATCH('Minor Freq Model'!$B27,Emissions!$A$4:$A$19,0))/Emissions!F$6</f>
        <v>1.197555422</v>
      </c>
    </row>
    <row r="28" ht="15.75" customHeight="1">
      <c r="A28" s="8">
        <v>2047.0</v>
      </c>
      <c r="B28" s="8">
        <f t="shared" si="1"/>
        <v>2040</v>
      </c>
      <c r="C28" s="8">
        <f t="array" ref="C28">EXP(Info!$C$24+INDEX(Info!$C$24:$C$31,MATCH('Minor Freq Model'!C$3,Info!$A$24:$A$31,0))+Info!$C$31*'Minor Freq Model'!$A28)</f>
        <v>11.51395756</v>
      </c>
      <c r="D28" s="8">
        <f t="array" ref="D28">EXP(Info!$C$24+INDEX(Info!$C$24:$C$31,MATCH('Minor Freq Model'!D$3,Info!$A$24:$A$31,0))+Info!$C$31*'Minor Freq Model'!$A28)</f>
        <v>13.97016522</v>
      </c>
      <c r="E28" s="8">
        <f t="array" ref="E28">EXP(Info!$C$24+INDEX(Info!$C$24:$C$31,MATCH('Minor Freq Model'!E$3,Info!$A$24:$A$31,0))+Info!$C$31*'Minor Freq Model'!$A28)</f>
        <v>14.71886494</v>
      </c>
      <c r="F28" s="8">
        <f t="array" ref="F28">EXP(Info!$C$24+INDEX(Info!$C$24:$C$31,MATCH('Minor Freq Model'!F$3,Info!$A$24:$A$31,0))+Info!$C$31*'Minor Freq Model'!$A28)</f>
        <v>9.9687181</v>
      </c>
      <c r="G28" s="8">
        <f t="array" ref="G28">EXP(Info!$C$24+INDEX(Info!$C$24:$C$31,MATCH('Minor Freq Model'!G$3,Info!$A$24:$A$31,0))+Info!$C$31*'Minor Freq Model'!$A28)</f>
        <v>8.336404431</v>
      </c>
      <c r="H28" s="8">
        <f>EXP(Info!$C$24+Info!$C$31*'Minor Freq Model'!$A28)</f>
        <v>5.050195725</v>
      </c>
      <c r="I28" s="8">
        <f t="array" ref="I28">INDEX(Emissions!$C$4:$C$19,MATCH('Minor Freq Model'!$B28,Emissions!$A$4:$A$19,0))/Emissions!C$6</f>
        <v>1.091038475</v>
      </c>
      <c r="J28" s="8">
        <f t="array" ref="J28">INDEX(Emissions!D$4:D$19,MATCH('Minor Freq Model'!$B28,Emissions!$A$4:$A$19,0))/Emissions!D$6</f>
        <v>1.117290802</v>
      </c>
      <c r="K28" s="8">
        <f t="array" ref="K28">INDEX(Emissions!E$4:E$19,MATCH('Minor Freq Model'!$B28,Emissions!$A$4:$A$19,0))/Emissions!E$6</f>
        <v>1.15239648</v>
      </c>
      <c r="L28" s="8">
        <f t="array" ref="L28">INDEX(Emissions!F$4:F$19,MATCH('Minor Freq Model'!$B28,Emissions!$A$4:$A$19,0))/Emissions!F$6</f>
        <v>1.197555422</v>
      </c>
    </row>
    <row r="29" ht="15.75" customHeight="1">
      <c r="A29" s="8">
        <v>2048.0</v>
      </c>
      <c r="B29" s="8">
        <f t="shared" si="1"/>
        <v>2040</v>
      </c>
      <c r="C29" s="8">
        <f t="array" ref="C29">EXP(Info!$C$24+INDEX(Info!$C$24:$C$31,MATCH('Minor Freq Model'!C$3,Info!$A$24:$A$31,0))+Info!$C$31*'Minor Freq Model'!$A29)</f>
        <v>11.5791608</v>
      </c>
      <c r="D29" s="8">
        <f t="array" ref="D29">EXP(Info!$C$24+INDEX(Info!$C$24:$C$31,MATCH('Minor Freq Model'!D$3,Info!$A$24:$A$31,0))+Info!$C$31*'Minor Freq Model'!$A29)</f>
        <v>14.04927791</v>
      </c>
      <c r="E29" s="8">
        <f t="array" ref="E29">EXP(Info!$C$24+INDEX(Info!$C$24:$C$31,MATCH('Minor Freq Model'!E$3,Info!$A$24:$A$31,0))+Info!$C$31*'Minor Freq Model'!$A29)</f>
        <v>14.80221749</v>
      </c>
      <c r="F29" s="8">
        <f t="array" ref="F29">EXP(Info!$C$24+INDEX(Info!$C$24:$C$31,MATCH('Minor Freq Model'!F$3,Info!$A$24:$A$31,0))+Info!$C$31*'Minor Freq Model'!$A29)</f>
        <v>10.0251707</v>
      </c>
      <c r="G29" s="8">
        <f t="array" ref="G29">EXP(Info!$C$24+INDEX(Info!$C$24:$C$31,MATCH('Minor Freq Model'!G$3,Info!$A$24:$A$31,0))+Info!$C$31*'Minor Freq Model'!$A29)</f>
        <v>8.383613275</v>
      </c>
      <c r="H29" s="8">
        <f>EXP(Info!$C$24+Info!$C$31*'Minor Freq Model'!$A29)</f>
        <v>5.078794854</v>
      </c>
      <c r="I29" s="8">
        <f t="array" ref="I29">INDEX(Emissions!$C$4:$C$19,MATCH('Minor Freq Model'!$B29,Emissions!$A$4:$A$19,0))/Emissions!C$6</f>
        <v>1.091038475</v>
      </c>
      <c r="J29" s="8">
        <f t="array" ref="J29">INDEX(Emissions!D$4:D$19,MATCH('Minor Freq Model'!$B29,Emissions!$A$4:$A$19,0))/Emissions!D$6</f>
        <v>1.117290802</v>
      </c>
      <c r="K29" s="8">
        <f t="array" ref="K29">INDEX(Emissions!E$4:E$19,MATCH('Minor Freq Model'!$B29,Emissions!$A$4:$A$19,0))/Emissions!E$6</f>
        <v>1.15239648</v>
      </c>
      <c r="L29" s="8">
        <f t="array" ref="L29">INDEX(Emissions!F$4:F$19,MATCH('Minor Freq Model'!$B29,Emissions!$A$4:$A$19,0))/Emissions!F$6</f>
        <v>1.197555422</v>
      </c>
    </row>
    <row r="30" ht="15.75" customHeight="1">
      <c r="A30" s="8">
        <v>2049.0</v>
      </c>
      <c r="B30" s="8">
        <f t="shared" si="1"/>
        <v>2040</v>
      </c>
      <c r="C30" s="8">
        <f t="array" ref="C30">EXP(Info!$C$24+INDEX(Info!$C$24:$C$31,MATCH('Minor Freq Model'!C$3,Info!$A$24:$A$31,0))+Info!$C$31*'Minor Freq Model'!$A30)</f>
        <v>11.64473329</v>
      </c>
      <c r="D30" s="8">
        <f t="array" ref="D30">EXP(Info!$C$24+INDEX(Info!$C$24:$C$31,MATCH('Minor Freq Model'!D$3,Info!$A$24:$A$31,0))+Info!$C$31*'Minor Freq Model'!$A30)</f>
        <v>14.12883861</v>
      </c>
      <c r="E30" s="8">
        <f t="array" ref="E30">EXP(Info!$C$24+INDEX(Info!$C$24:$C$31,MATCH('Minor Freq Model'!E$3,Info!$A$24:$A$31,0))+Info!$C$31*'Minor Freq Model'!$A30)</f>
        <v>14.88604207</v>
      </c>
      <c r="F30" s="8">
        <f t="array" ref="F30">EXP(Info!$C$24+INDEX(Info!$C$24:$C$31,MATCH('Minor Freq Model'!F$3,Info!$A$24:$A$31,0))+Info!$C$31*'Minor Freq Model'!$A30)</f>
        <v>10.08194298</v>
      </c>
      <c r="G30" s="8">
        <f t="array" ref="G30">EXP(Info!$C$24+INDEX(Info!$C$24:$C$31,MATCH('Minor Freq Model'!G$3,Info!$A$24:$A$31,0))+Info!$C$31*'Minor Freq Model'!$A30)</f>
        <v>8.431089462</v>
      </c>
      <c r="H30" s="8">
        <f>EXP(Info!$C$24+Info!$C$31*'Minor Freq Model'!$A30)</f>
        <v>5.107555939</v>
      </c>
      <c r="I30" s="8">
        <f t="array" ref="I30">INDEX(Emissions!$C$4:$C$19,MATCH('Minor Freq Model'!$B30,Emissions!$A$4:$A$19,0))/Emissions!C$6</f>
        <v>1.091038475</v>
      </c>
      <c r="J30" s="8">
        <f t="array" ref="J30">INDEX(Emissions!D$4:D$19,MATCH('Minor Freq Model'!$B30,Emissions!$A$4:$A$19,0))/Emissions!D$6</f>
        <v>1.117290802</v>
      </c>
      <c r="K30" s="8">
        <f t="array" ref="K30">INDEX(Emissions!E$4:E$19,MATCH('Minor Freq Model'!$B30,Emissions!$A$4:$A$19,0))/Emissions!E$6</f>
        <v>1.15239648</v>
      </c>
      <c r="L30" s="8">
        <f t="array" ref="L30">INDEX(Emissions!F$4:F$19,MATCH('Minor Freq Model'!$B30,Emissions!$A$4:$A$19,0))/Emissions!F$6</f>
        <v>1.197555422</v>
      </c>
    </row>
    <row r="31" ht="15.75" customHeight="1">
      <c r="A31" s="8">
        <v>2050.0</v>
      </c>
      <c r="B31" s="8">
        <f t="shared" si="1"/>
        <v>2050</v>
      </c>
      <c r="C31" s="8">
        <f t="array" ref="C31">EXP(Info!$C$24+INDEX(Info!$C$24:$C$31,MATCH('Minor Freq Model'!C$3,Info!$A$24:$A$31,0))+Info!$C$31*'Minor Freq Model'!$A31)</f>
        <v>11.71067712</v>
      </c>
      <c r="D31" s="8">
        <f t="array" ref="D31">EXP(Info!$C$24+INDEX(Info!$C$24:$C$31,MATCH('Minor Freq Model'!D$3,Info!$A$24:$A$31,0))+Info!$C$31*'Minor Freq Model'!$A31)</f>
        <v>14.20884986</v>
      </c>
      <c r="E31" s="8">
        <f t="array" ref="E31">EXP(Info!$C$24+INDEX(Info!$C$24:$C$31,MATCH('Minor Freq Model'!E$3,Info!$A$24:$A$31,0))+Info!$C$31*'Minor Freq Model'!$A31)</f>
        <v>14.97034134</v>
      </c>
      <c r="F31" s="8">
        <f t="array" ref="F31">EXP(Info!$C$24+INDEX(Info!$C$24:$C$31,MATCH('Minor Freq Model'!F$3,Info!$A$24:$A$31,0))+Info!$C$31*'Minor Freq Model'!$A31)</f>
        <v>10.13903676</v>
      </c>
      <c r="G31" s="8">
        <f t="array" ref="G31">EXP(Info!$C$24+INDEX(Info!$C$24:$C$31,MATCH('Minor Freq Model'!G$3,Info!$A$24:$A$31,0))+Info!$C$31*'Minor Freq Model'!$A31)</f>
        <v>8.478834506</v>
      </c>
      <c r="H31" s="8">
        <f>EXP(Info!$C$24+Info!$C$31*'Minor Freq Model'!$A31)</f>
        <v>5.136479897</v>
      </c>
      <c r="I31" s="8">
        <f t="array" ref="I31">INDEX(Emissions!$C$4:$C$19,MATCH('Minor Freq Model'!$B31,Emissions!$A$4:$A$19,0))/Emissions!C$6</f>
        <v>1.111301411</v>
      </c>
      <c r="J31" s="8">
        <f t="array" ref="J31">INDEX(Emissions!D$4:D$19,MATCH('Minor Freq Model'!$B31,Emissions!$A$4:$A$19,0))/Emissions!D$6</f>
        <v>1.166007142</v>
      </c>
      <c r="K31" s="8">
        <f t="array" ref="K31">INDEX(Emissions!E$4:E$19,MATCH('Minor Freq Model'!$B31,Emissions!$A$4:$A$19,0))/Emissions!E$6</f>
        <v>1.226244995</v>
      </c>
      <c r="L31" s="8">
        <f t="array" ref="L31">INDEX(Emissions!F$4:F$19,MATCH('Minor Freq Model'!$B31,Emissions!$A$4:$A$19,0))/Emissions!F$6</f>
        <v>1.341378071</v>
      </c>
    </row>
    <row r="32" ht="15.75" customHeight="1">
      <c r="A32" s="8">
        <v>2051.0</v>
      </c>
      <c r="B32" s="8">
        <f t="shared" si="1"/>
        <v>2050</v>
      </c>
      <c r="C32" s="8">
        <f t="array" ref="C32">EXP(Info!$C$24+INDEX(Info!$C$24:$C$31,MATCH('Minor Freq Model'!C$3,Info!$A$24:$A$31,0))+Info!$C$31*'Minor Freq Model'!$A32)</f>
        <v>11.77699438</v>
      </c>
      <c r="D32" s="8">
        <f t="array" ref="D32">EXP(Info!$C$24+INDEX(Info!$C$24:$C$31,MATCH('Minor Freq Model'!D$3,Info!$A$24:$A$31,0))+Info!$C$31*'Minor Freq Model'!$A32)</f>
        <v>14.28931421</v>
      </c>
      <c r="E32" s="8">
        <f t="array" ref="E32">EXP(Info!$C$24+INDEX(Info!$C$24:$C$31,MATCH('Minor Freq Model'!E$3,Info!$A$24:$A$31,0))+Info!$C$31*'Minor Freq Model'!$A32)</f>
        <v>15.055118</v>
      </c>
      <c r="F32" s="8">
        <f t="array" ref="F32">EXP(Info!$C$24+INDEX(Info!$C$24:$C$31,MATCH('Minor Freq Model'!F$3,Info!$A$24:$A$31,0))+Info!$C$31*'Minor Freq Model'!$A32)</f>
        <v>10.19645387</v>
      </c>
      <c r="G32" s="8">
        <f t="array" ref="G32">EXP(Info!$C$24+INDEX(Info!$C$24:$C$31,MATCH('Minor Freq Model'!G$3,Info!$A$24:$A$31,0))+Info!$C$31*'Minor Freq Model'!$A32)</f>
        <v>8.526849928</v>
      </c>
      <c r="H32" s="8">
        <f>EXP(Info!$C$24+Info!$C$31*'Minor Freq Model'!$A32)</f>
        <v>5.165567651</v>
      </c>
      <c r="I32" s="8">
        <f t="array" ref="I32">INDEX(Emissions!$C$4:$C$19,MATCH('Minor Freq Model'!$B32,Emissions!$A$4:$A$19,0))/Emissions!C$6</f>
        <v>1.111301411</v>
      </c>
      <c r="J32" s="8">
        <f t="array" ref="J32">INDEX(Emissions!D$4:D$19,MATCH('Minor Freq Model'!$B32,Emissions!$A$4:$A$19,0))/Emissions!D$6</f>
        <v>1.166007142</v>
      </c>
      <c r="K32" s="8">
        <f t="array" ref="K32">INDEX(Emissions!E$4:E$19,MATCH('Minor Freq Model'!$B32,Emissions!$A$4:$A$19,0))/Emissions!E$6</f>
        <v>1.226244995</v>
      </c>
      <c r="L32" s="8">
        <f t="array" ref="L32">INDEX(Emissions!F$4:F$19,MATCH('Minor Freq Model'!$B32,Emissions!$A$4:$A$19,0))/Emissions!F$6</f>
        <v>1.341378071</v>
      </c>
    </row>
    <row r="33" ht="15.75" customHeight="1">
      <c r="A33" s="8">
        <v>2052.0</v>
      </c>
      <c r="B33" s="8">
        <f t="shared" si="1"/>
        <v>2050</v>
      </c>
      <c r="C33" s="8">
        <f t="array" ref="C33">EXP(Info!$C$24+INDEX(Info!$C$24:$C$31,MATCH('Minor Freq Model'!C$3,Info!$A$24:$A$31,0))+Info!$C$31*'Minor Freq Model'!$A33)</f>
        <v>11.8436872</v>
      </c>
      <c r="D33" s="8">
        <f t="array" ref="D33">EXP(Info!$C$24+INDEX(Info!$C$24:$C$31,MATCH('Minor Freq Model'!D$3,Info!$A$24:$A$31,0))+Info!$C$31*'Minor Freq Model'!$A33)</f>
        <v>14.37023423</v>
      </c>
      <c r="E33" s="8">
        <f t="array" ref="E33">EXP(Info!$C$24+INDEX(Info!$C$24:$C$31,MATCH('Minor Freq Model'!E$3,Info!$A$24:$A$31,0))+Info!$C$31*'Minor Freq Model'!$A33)</f>
        <v>15.14037475</v>
      </c>
      <c r="F33" s="8">
        <f t="array" ref="F33">EXP(Info!$C$24+INDEX(Info!$C$24:$C$31,MATCH('Minor Freq Model'!F$3,Info!$A$24:$A$31,0))+Info!$C$31*'Minor Freq Model'!$A33)</f>
        <v>10.25419613</v>
      </c>
      <c r="G33" s="8">
        <f t="array" ref="G33">EXP(Info!$C$24+INDEX(Info!$C$24:$C$31,MATCH('Minor Freq Model'!G$3,Info!$A$24:$A$31,0))+Info!$C$31*'Minor Freq Model'!$A33)</f>
        <v>8.575137261</v>
      </c>
      <c r="H33" s="8">
        <f>EXP(Info!$C$24+Info!$C$31*'Minor Freq Model'!$A33)</f>
        <v>5.194820129</v>
      </c>
      <c r="I33" s="8">
        <f t="array" ref="I33">INDEX(Emissions!$C$4:$C$19,MATCH('Minor Freq Model'!$B33,Emissions!$A$4:$A$19,0))/Emissions!C$6</f>
        <v>1.111301411</v>
      </c>
      <c r="J33" s="8">
        <f t="array" ref="J33">INDEX(Emissions!D$4:D$19,MATCH('Minor Freq Model'!$B33,Emissions!$A$4:$A$19,0))/Emissions!D$6</f>
        <v>1.166007142</v>
      </c>
      <c r="K33" s="8">
        <f t="array" ref="K33">INDEX(Emissions!E$4:E$19,MATCH('Minor Freq Model'!$B33,Emissions!$A$4:$A$19,0))/Emissions!E$6</f>
        <v>1.226244995</v>
      </c>
      <c r="L33" s="8">
        <f t="array" ref="L33">INDEX(Emissions!F$4:F$19,MATCH('Minor Freq Model'!$B33,Emissions!$A$4:$A$19,0))/Emissions!F$6</f>
        <v>1.341378071</v>
      </c>
    </row>
    <row r="34" ht="15.75" customHeight="1">
      <c r="A34" s="8">
        <v>2053.0</v>
      </c>
      <c r="B34" s="8">
        <f t="shared" si="1"/>
        <v>2050</v>
      </c>
      <c r="C34" s="8">
        <f t="array" ref="C34">EXP(Info!$C$24+INDEX(Info!$C$24:$C$31,MATCH('Minor Freq Model'!C$3,Info!$A$24:$A$31,0))+Info!$C$31*'Minor Freq Model'!$A34)</f>
        <v>11.9107577</v>
      </c>
      <c r="D34" s="8">
        <f t="array" ref="D34">EXP(Info!$C$24+INDEX(Info!$C$24:$C$31,MATCH('Minor Freq Model'!D$3,Info!$A$24:$A$31,0))+Info!$C$31*'Minor Freq Model'!$A34)</f>
        <v>14.4516125</v>
      </c>
      <c r="E34" s="8">
        <f t="array" ref="E34">EXP(Info!$C$24+INDEX(Info!$C$24:$C$31,MATCH('Minor Freq Model'!E$3,Info!$A$24:$A$31,0))+Info!$C$31*'Minor Freq Model'!$A34)</f>
        <v>15.2261143</v>
      </c>
      <c r="F34" s="8">
        <f t="array" ref="F34">EXP(Info!$C$24+INDEX(Info!$C$24:$C$31,MATCH('Minor Freq Model'!F$3,Info!$A$24:$A$31,0))+Info!$C$31*'Minor Freq Model'!$A34)</f>
        <v>10.31226538</v>
      </c>
      <c r="G34" s="8">
        <f t="array" ref="G34">EXP(Info!$C$24+INDEX(Info!$C$24:$C$31,MATCH('Minor Freq Model'!G$3,Info!$A$24:$A$31,0))+Info!$C$31*'Minor Freq Model'!$A34)</f>
        <v>8.623698043</v>
      </c>
      <c r="H34" s="8">
        <f>EXP(Info!$C$24+Info!$C$31*'Minor Freq Model'!$A34)</f>
        <v>5.224238262</v>
      </c>
      <c r="I34" s="8">
        <f t="array" ref="I34">INDEX(Emissions!$C$4:$C$19,MATCH('Minor Freq Model'!$B34,Emissions!$A$4:$A$19,0))/Emissions!C$6</f>
        <v>1.111301411</v>
      </c>
      <c r="J34" s="8">
        <f t="array" ref="J34">INDEX(Emissions!D$4:D$19,MATCH('Minor Freq Model'!$B34,Emissions!$A$4:$A$19,0))/Emissions!D$6</f>
        <v>1.166007142</v>
      </c>
      <c r="K34" s="8">
        <f t="array" ref="K34">INDEX(Emissions!E$4:E$19,MATCH('Minor Freq Model'!$B34,Emissions!$A$4:$A$19,0))/Emissions!E$6</f>
        <v>1.226244995</v>
      </c>
      <c r="L34" s="8">
        <f t="array" ref="L34">INDEX(Emissions!F$4:F$19,MATCH('Minor Freq Model'!$B34,Emissions!$A$4:$A$19,0))/Emissions!F$6</f>
        <v>1.341378071</v>
      </c>
    </row>
    <row r="35" ht="15.75" customHeight="1">
      <c r="A35" s="8">
        <v>2054.0</v>
      </c>
      <c r="B35" s="8">
        <f t="shared" si="1"/>
        <v>2050</v>
      </c>
      <c r="C35" s="8">
        <f t="array" ref="C35">EXP(Info!$C$24+INDEX(Info!$C$24:$C$31,MATCH('Minor Freq Model'!C$3,Info!$A$24:$A$31,0))+Info!$C$31*'Minor Freq Model'!$A35)</f>
        <v>11.97820801</v>
      </c>
      <c r="D35" s="8">
        <f t="array" ref="D35">EXP(Info!$C$24+INDEX(Info!$C$24:$C$31,MATCH('Minor Freq Model'!D$3,Info!$A$24:$A$31,0))+Info!$C$31*'Minor Freq Model'!$A35)</f>
        <v>14.53345161</v>
      </c>
      <c r="E35" s="8">
        <f t="array" ref="E35">EXP(Info!$C$24+INDEX(Info!$C$24:$C$31,MATCH('Minor Freq Model'!E$3,Info!$A$24:$A$31,0))+Info!$C$31*'Minor Freq Model'!$A35)</f>
        <v>15.3123394</v>
      </c>
      <c r="F35" s="8">
        <f t="array" ref="F35">EXP(Info!$C$24+INDEX(Info!$C$24:$C$31,MATCH('Minor Freq Model'!F$3,Info!$A$24:$A$31,0))+Info!$C$31*'Minor Freq Model'!$A35)</f>
        <v>10.37066347</v>
      </c>
      <c r="G35" s="8">
        <f t="array" ref="G35">EXP(Info!$C$24+INDEX(Info!$C$24:$C$31,MATCH('Minor Freq Model'!G$3,Info!$A$24:$A$31,0))+Info!$C$31*'Minor Freq Model'!$A35)</f>
        <v>8.672533824</v>
      </c>
      <c r="H35" s="8">
        <f>EXP(Info!$C$24+Info!$C$31*'Minor Freq Model'!$A35)</f>
        <v>5.253822989</v>
      </c>
      <c r="I35" s="8">
        <f t="array" ref="I35">INDEX(Emissions!$C$4:$C$19,MATCH('Minor Freq Model'!$B35,Emissions!$A$4:$A$19,0))/Emissions!C$6</f>
        <v>1.111301411</v>
      </c>
      <c r="J35" s="8">
        <f t="array" ref="J35">INDEX(Emissions!D$4:D$19,MATCH('Minor Freq Model'!$B35,Emissions!$A$4:$A$19,0))/Emissions!D$6</f>
        <v>1.166007142</v>
      </c>
      <c r="K35" s="8">
        <f t="array" ref="K35">INDEX(Emissions!E$4:E$19,MATCH('Minor Freq Model'!$B35,Emissions!$A$4:$A$19,0))/Emissions!E$6</f>
        <v>1.226244995</v>
      </c>
      <c r="L35" s="8">
        <f t="array" ref="L35">INDEX(Emissions!F$4:F$19,MATCH('Minor Freq Model'!$B35,Emissions!$A$4:$A$19,0))/Emissions!F$6</f>
        <v>1.341378071</v>
      </c>
    </row>
    <row r="36" ht="15.75" customHeight="1">
      <c r="A36" s="8">
        <v>2055.0</v>
      </c>
      <c r="B36" s="8">
        <f t="shared" si="1"/>
        <v>2050</v>
      </c>
      <c r="C36" s="8">
        <f t="array" ref="C36">EXP(Info!$C$24+INDEX(Info!$C$24:$C$31,MATCH('Minor Freq Model'!C$3,Info!$A$24:$A$31,0))+Info!$C$31*'Minor Freq Model'!$A36)</f>
        <v>12.0460403</v>
      </c>
      <c r="D36" s="8">
        <f t="array" ref="D36">EXP(Info!$C$24+INDEX(Info!$C$24:$C$31,MATCH('Minor Freq Model'!D$3,Info!$A$24:$A$31,0))+Info!$C$31*'Minor Freq Model'!$A36)</f>
        <v>14.61575417</v>
      </c>
      <c r="E36" s="8">
        <f t="array" ref="E36">EXP(Info!$C$24+INDEX(Info!$C$24:$C$31,MATCH('Minor Freq Model'!E$3,Info!$A$24:$A$31,0))+Info!$C$31*'Minor Freq Model'!$A36)</f>
        <v>15.39905278</v>
      </c>
      <c r="F36" s="8">
        <f t="array" ref="F36">EXP(Info!$C$24+INDEX(Info!$C$24:$C$31,MATCH('Minor Freq Model'!F$3,Info!$A$24:$A$31,0))+Info!$C$31*'Minor Freq Model'!$A36)</f>
        <v>10.42939227</v>
      </c>
      <c r="G36" s="8">
        <f t="array" ref="G36">EXP(Info!$C$24+INDEX(Info!$C$24:$C$31,MATCH('Minor Freq Model'!G$3,Info!$A$24:$A$31,0))+Info!$C$31*'Minor Freq Model'!$A36)</f>
        <v>8.721646161</v>
      </c>
      <c r="H36" s="8">
        <f>EXP(Info!$C$24+Info!$C$31*'Minor Freq Model'!$A36)</f>
        <v>5.283575254</v>
      </c>
      <c r="I36" s="8">
        <f t="array" ref="I36">INDEX(Emissions!$C$4:$C$19,MATCH('Minor Freq Model'!$B36,Emissions!$A$4:$A$19,0))/Emissions!C$6</f>
        <v>1.111301411</v>
      </c>
      <c r="J36" s="8">
        <f t="array" ref="J36">INDEX(Emissions!D$4:D$19,MATCH('Minor Freq Model'!$B36,Emissions!$A$4:$A$19,0))/Emissions!D$6</f>
        <v>1.166007142</v>
      </c>
      <c r="K36" s="8">
        <f t="array" ref="K36">INDEX(Emissions!E$4:E$19,MATCH('Minor Freq Model'!$B36,Emissions!$A$4:$A$19,0))/Emissions!E$6</f>
        <v>1.226244995</v>
      </c>
      <c r="L36" s="8">
        <f t="array" ref="L36">INDEX(Emissions!F$4:F$19,MATCH('Minor Freq Model'!$B36,Emissions!$A$4:$A$19,0))/Emissions!F$6</f>
        <v>1.341378071</v>
      </c>
    </row>
    <row r="37" ht="15.75" customHeight="1">
      <c r="A37" s="8">
        <v>2056.0</v>
      </c>
      <c r="B37" s="8">
        <f t="shared" si="1"/>
        <v>2050</v>
      </c>
      <c r="C37" s="8">
        <f t="array" ref="C37">EXP(Info!$C$24+INDEX(Info!$C$24:$C$31,MATCH('Minor Freq Model'!C$3,Info!$A$24:$A$31,0))+Info!$C$31*'Minor Freq Model'!$A37)</f>
        <v>12.11425672</v>
      </c>
      <c r="D37" s="8">
        <f t="array" ref="D37">EXP(Info!$C$24+INDEX(Info!$C$24:$C$31,MATCH('Minor Freq Model'!D$3,Info!$A$24:$A$31,0))+Info!$C$31*'Minor Freq Model'!$A37)</f>
        <v>14.69852282</v>
      </c>
      <c r="E37" s="8">
        <f t="array" ref="E37">EXP(Info!$C$24+INDEX(Info!$C$24:$C$31,MATCH('Minor Freq Model'!E$3,Info!$A$24:$A$31,0))+Info!$C$31*'Minor Freq Model'!$A37)</f>
        <v>15.48625723</v>
      </c>
      <c r="F37" s="8">
        <f t="array" ref="F37">EXP(Info!$C$24+INDEX(Info!$C$24:$C$31,MATCH('Minor Freq Model'!F$3,Info!$A$24:$A$31,0))+Info!$C$31*'Minor Freq Model'!$A37)</f>
        <v>10.48845365</v>
      </c>
      <c r="G37" s="8">
        <f t="array" ref="G37">EXP(Info!$C$24+INDEX(Info!$C$24:$C$31,MATCH('Minor Freq Model'!G$3,Info!$A$24:$A$31,0))+Info!$C$31*'Minor Freq Model'!$A37)</f>
        <v>8.771036619</v>
      </c>
      <c r="H37" s="8">
        <f>EXP(Info!$C$24+Info!$C$31*'Minor Freq Model'!$A37)</f>
        <v>5.313496005</v>
      </c>
      <c r="I37" s="8">
        <f t="array" ref="I37">INDEX(Emissions!$C$4:$C$19,MATCH('Minor Freq Model'!$B37,Emissions!$A$4:$A$19,0))/Emissions!C$6</f>
        <v>1.111301411</v>
      </c>
      <c r="J37" s="8">
        <f t="array" ref="J37">INDEX(Emissions!D$4:D$19,MATCH('Minor Freq Model'!$B37,Emissions!$A$4:$A$19,0))/Emissions!D$6</f>
        <v>1.166007142</v>
      </c>
      <c r="K37" s="8">
        <f t="array" ref="K37">INDEX(Emissions!E$4:E$19,MATCH('Minor Freq Model'!$B37,Emissions!$A$4:$A$19,0))/Emissions!E$6</f>
        <v>1.226244995</v>
      </c>
      <c r="L37" s="8">
        <f t="array" ref="L37">INDEX(Emissions!F$4:F$19,MATCH('Minor Freq Model'!$B37,Emissions!$A$4:$A$19,0))/Emissions!F$6</f>
        <v>1.341378071</v>
      </c>
    </row>
    <row r="38" ht="15.75" customHeight="1">
      <c r="A38" s="8">
        <v>2057.0</v>
      </c>
      <c r="B38" s="8">
        <f t="shared" si="1"/>
        <v>2050</v>
      </c>
      <c r="C38" s="8">
        <f t="array" ref="C38">EXP(Info!$C$24+INDEX(Info!$C$24:$C$31,MATCH('Minor Freq Model'!C$3,Info!$A$24:$A$31,0))+Info!$C$31*'Minor Freq Model'!$A38)</f>
        <v>12.18285944</v>
      </c>
      <c r="D38" s="8">
        <f t="array" ref="D38">EXP(Info!$C$24+INDEX(Info!$C$24:$C$31,MATCH('Minor Freq Model'!D$3,Info!$A$24:$A$31,0))+Info!$C$31*'Minor Freq Model'!$A38)</f>
        <v>14.78176017</v>
      </c>
      <c r="E38" s="8">
        <f t="array" ref="E38">EXP(Info!$C$24+INDEX(Info!$C$24:$C$31,MATCH('Minor Freq Model'!E$3,Info!$A$24:$A$31,0))+Info!$C$31*'Minor Freq Model'!$A38)</f>
        <v>15.5739555</v>
      </c>
      <c r="F38" s="8">
        <f t="array" ref="F38">EXP(Info!$C$24+INDEX(Info!$C$24:$C$31,MATCH('Minor Freq Model'!F$3,Info!$A$24:$A$31,0))+Info!$C$31*'Minor Freq Model'!$A38)</f>
        <v>10.5478495</v>
      </c>
      <c r="G38" s="8">
        <f t="array" ref="G38">EXP(Info!$C$24+INDEX(Info!$C$24:$C$31,MATCH('Minor Freq Model'!G$3,Info!$A$24:$A$31,0))+Info!$C$31*'Minor Freq Model'!$A38)</f>
        <v>8.820706775</v>
      </c>
      <c r="H38" s="8">
        <f>EXP(Info!$C$24+Info!$C$31*'Minor Freq Model'!$A38)</f>
        <v>5.343586197</v>
      </c>
      <c r="I38" s="8">
        <f t="array" ref="I38">INDEX(Emissions!$C$4:$C$19,MATCH('Minor Freq Model'!$B38,Emissions!$A$4:$A$19,0))/Emissions!C$6</f>
        <v>1.111301411</v>
      </c>
      <c r="J38" s="8">
        <f t="array" ref="J38">INDEX(Emissions!D$4:D$19,MATCH('Minor Freq Model'!$B38,Emissions!$A$4:$A$19,0))/Emissions!D$6</f>
        <v>1.166007142</v>
      </c>
      <c r="K38" s="8">
        <f t="array" ref="K38">INDEX(Emissions!E$4:E$19,MATCH('Minor Freq Model'!$B38,Emissions!$A$4:$A$19,0))/Emissions!E$6</f>
        <v>1.226244995</v>
      </c>
      <c r="L38" s="8">
        <f t="array" ref="L38">INDEX(Emissions!F$4:F$19,MATCH('Minor Freq Model'!$B38,Emissions!$A$4:$A$19,0))/Emissions!F$6</f>
        <v>1.341378071</v>
      </c>
    </row>
    <row r="39" ht="15.75" customHeight="1">
      <c r="A39" s="8">
        <v>2058.0</v>
      </c>
      <c r="B39" s="8">
        <f t="shared" si="1"/>
        <v>2050</v>
      </c>
      <c r="C39" s="8">
        <f t="array" ref="C39">EXP(Info!$C$24+INDEX(Info!$C$24:$C$31,MATCH('Minor Freq Model'!C$3,Info!$A$24:$A$31,0))+Info!$C$31*'Minor Freq Model'!$A39)</f>
        <v>12.25185066</v>
      </c>
      <c r="D39" s="8">
        <f t="array" ref="D39">EXP(Info!$C$24+INDEX(Info!$C$24:$C$31,MATCH('Minor Freq Model'!D$3,Info!$A$24:$A$31,0))+Info!$C$31*'Minor Freq Model'!$A39)</f>
        <v>14.8654689</v>
      </c>
      <c r="E39" s="8">
        <f t="array" ref="E39">EXP(Info!$C$24+INDEX(Info!$C$24:$C$31,MATCH('Minor Freq Model'!E$3,Info!$A$24:$A$31,0))+Info!$C$31*'Minor Freq Model'!$A39)</f>
        <v>15.66215041</v>
      </c>
      <c r="F39" s="8">
        <f t="array" ref="F39">EXP(Info!$C$24+INDEX(Info!$C$24:$C$31,MATCH('Minor Freq Model'!F$3,Info!$A$24:$A$31,0))+Info!$C$31*'Minor Freq Model'!$A39)</f>
        <v>10.6075817</v>
      </c>
      <c r="G39" s="8">
        <f t="array" ref="G39">EXP(Info!$C$24+INDEX(Info!$C$24:$C$31,MATCH('Minor Freq Model'!G$3,Info!$A$24:$A$31,0))+Info!$C$31*'Minor Freq Model'!$A39)</f>
        <v>8.870658211</v>
      </c>
      <c r="H39" s="8">
        <f>EXP(Info!$C$24+Info!$C$31*'Minor Freq Model'!$A39)</f>
        <v>5.373846788</v>
      </c>
      <c r="I39" s="8">
        <f t="array" ref="I39">INDEX(Emissions!$C$4:$C$19,MATCH('Minor Freq Model'!$B39,Emissions!$A$4:$A$19,0))/Emissions!C$6</f>
        <v>1.111301411</v>
      </c>
      <c r="J39" s="8">
        <f t="array" ref="J39">INDEX(Emissions!D$4:D$19,MATCH('Minor Freq Model'!$B39,Emissions!$A$4:$A$19,0))/Emissions!D$6</f>
        <v>1.166007142</v>
      </c>
      <c r="K39" s="8">
        <f t="array" ref="K39">INDEX(Emissions!E$4:E$19,MATCH('Minor Freq Model'!$B39,Emissions!$A$4:$A$19,0))/Emissions!E$6</f>
        <v>1.226244995</v>
      </c>
      <c r="L39" s="8">
        <f t="array" ref="L39">INDEX(Emissions!F$4:F$19,MATCH('Minor Freq Model'!$B39,Emissions!$A$4:$A$19,0))/Emissions!F$6</f>
        <v>1.341378071</v>
      </c>
    </row>
    <row r="40" ht="15.75" customHeight="1">
      <c r="A40" s="8">
        <v>2059.0</v>
      </c>
      <c r="B40" s="8">
        <f t="shared" si="1"/>
        <v>2050</v>
      </c>
      <c r="C40" s="8">
        <f t="array" ref="C40">EXP(Info!$C$24+INDEX(Info!$C$24:$C$31,MATCH('Minor Freq Model'!C$3,Info!$A$24:$A$31,0))+Info!$C$31*'Minor Freq Model'!$A40)</f>
        <v>12.32123258</v>
      </c>
      <c r="D40" s="8">
        <f t="array" ref="D40">EXP(Info!$C$24+INDEX(Info!$C$24:$C$31,MATCH('Minor Freq Model'!D$3,Info!$A$24:$A$31,0))+Info!$C$31*'Minor Freq Model'!$A40)</f>
        <v>14.94965167</v>
      </c>
      <c r="E40" s="8">
        <f t="array" ref="E40">EXP(Info!$C$24+INDEX(Info!$C$24:$C$31,MATCH('Minor Freq Model'!E$3,Info!$A$24:$A$31,0))+Info!$C$31*'Minor Freq Model'!$A40)</f>
        <v>15.75084477</v>
      </c>
      <c r="F40" s="8">
        <f t="array" ref="F40">EXP(Info!$C$24+INDEX(Info!$C$24:$C$31,MATCH('Minor Freq Model'!F$3,Info!$A$24:$A$31,0))+Info!$C$31*'Minor Freq Model'!$A40)</f>
        <v>10.66765216</v>
      </c>
      <c r="G40" s="8">
        <f t="array" ref="G40">EXP(Info!$C$24+INDEX(Info!$C$24:$C$31,MATCH('Minor Freq Model'!G$3,Info!$A$24:$A$31,0))+Info!$C$31*'Minor Freq Model'!$A40)</f>
        <v>8.920892521</v>
      </c>
      <c r="H40" s="8">
        <f>EXP(Info!$C$24+Info!$C$31*'Minor Freq Model'!$A40)</f>
        <v>5.404278745</v>
      </c>
      <c r="I40" s="8">
        <f t="array" ref="I40">INDEX(Emissions!$C$4:$C$19,MATCH('Minor Freq Model'!$B40,Emissions!$A$4:$A$19,0))/Emissions!C$6</f>
        <v>1.111301411</v>
      </c>
      <c r="J40" s="8">
        <f t="array" ref="J40">INDEX(Emissions!D$4:D$19,MATCH('Minor Freq Model'!$B40,Emissions!$A$4:$A$19,0))/Emissions!D$6</f>
        <v>1.166007142</v>
      </c>
      <c r="K40" s="8">
        <f t="array" ref="K40">INDEX(Emissions!E$4:E$19,MATCH('Minor Freq Model'!$B40,Emissions!$A$4:$A$19,0))/Emissions!E$6</f>
        <v>1.226244995</v>
      </c>
      <c r="L40" s="8">
        <f t="array" ref="L40">INDEX(Emissions!F$4:F$19,MATCH('Minor Freq Model'!$B40,Emissions!$A$4:$A$19,0))/Emissions!F$6</f>
        <v>1.341378071</v>
      </c>
    </row>
    <row r="41" ht="15.75" customHeight="1">
      <c r="A41" s="8">
        <v>2060.0</v>
      </c>
      <c r="B41" s="8">
        <f t="shared" si="1"/>
        <v>2060</v>
      </c>
      <c r="C41" s="8">
        <f t="array" ref="C41">EXP(Info!$C$24+INDEX(Info!$C$24:$C$31,MATCH('Minor Freq Model'!C$3,Info!$A$24:$A$31,0))+Info!$C$31*'Minor Freq Model'!$A41)</f>
        <v>12.3910074</v>
      </c>
      <c r="D41" s="8">
        <f t="array" ref="D41">EXP(Info!$C$24+INDEX(Info!$C$24:$C$31,MATCH('Minor Freq Model'!D$3,Info!$A$24:$A$31,0))+Info!$C$31*'Minor Freq Model'!$A41)</f>
        <v>15.03431117</v>
      </c>
      <c r="E41" s="8">
        <f t="array" ref="E41">EXP(Info!$C$24+INDEX(Info!$C$24:$C$31,MATCH('Minor Freq Model'!E$3,Info!$A$24:$A$31,0))+Info!$C$31*'Minor Freq Model'!$A41)</f>
        <v>15.8400414</v>
      </c>
      <c r="F41" s="8">
        <f t="array" ref="F41">EXP(Info!$C$24+INDEX(Info!$C$24:$C$31,MATCH('Minor Freq Model'!F$3,Info!$A$24:$A$31,0))+Info!$C$31*'Minor Freq Model'!$A41)</f>
        <v>10.7280628</v>
      </c>
      <c r="G41" s="8">
        <f t="array" ref="G41">EXP(Info!$C$24+INDEX(Info!$C$24:$C$31,MATCH('Minor Freq Model'!G$3,Info!$A$24:$A$31,0))+Info!$C$31*'Minor Freq Model'!$A41)</f>
        <v>8.971411307</v>
      </c>
      <c r="H41" s="8">
        <f>EXP(Info!$C$24+Info!$C$31*'Minor Freq Model'!$A41)</f>
        <v>5.434883037</v>
      </c>
      <c r="I41" s="8">
        <f t="array" ref="I41">INDEX(Emissions!$C$4:$C$19,MATCH('Minor Freq Model'!$B41,Emissions!$A$4:$A$19,0))/Emissions!C$6</f>
        <v>1.116632493</v>
      </c>
      <c r="J41" s="8">
        <f t="array" ref="J41">INDEX(Emissions!D$4:D$19,MATCH('Minor Freq Model'!$B41,Emissions!$A$4:$A$19,0))/Emissions!D$6</f>
        <v>1.200390889</v>
      </c>
      <c r="K41" s="8">
        <f t="array" ref="K41">INDEX(Emissions!E$4:E$19,MATCH('Minor Freq Model'!$B41,Emissions!$A$4:$A$19,0))/Emissions!E$6</f>
        <v>1.301819838</v>
      </c>
      <c r="L41" s="8">
        <f t="array" ref="L41">INDEX(Emissions!F$4:F$19,MATCH('Minor Freq Model'!$B41,Emissions!$A$4:$A$19,0))/Emissions!F$6</f>
        <v>1.523762732</v>
      </c>
    </row>
    <row r="42" ht="15.75" customHeight="1">
      <c r="A42" s="8">
        <v>2061.0</v>
      </c>
      <c r="B42" s="8">
        <f t="shared" si="1"/>
        <v>2060</v>
      </c>
      <c r="C42" s="8">
        <f t="array" ref="C42">EXP(Info!$C$24+INDEX(Info!$C$24:$C$31,MATCH('Minor Freq Model'!C$3,Info!$A$24:$A$31,0))+Info!$C$31*'Minor Freq Model'!$A42)</f>
        <v>12.46117736</v>
      </c>
      <c r="D42" s="8">
        <f t="array" ref="D42">EXP(Info!$C$24+INDEX(Info!$C$24:$C$31,MATCH('Minor Freq Model'!D$3,Info!$A$24:$A$31,0))+Info!$C$31*'Minor Freq Model'!$A42)</f>
        <v>15.11945008</v>
      </c>
      <c r="E42" s="8">
        <f t="array" ref="E42">EXP(Info!$C$24+INDEX(Info!$C$24:$C$31,MATCH('Minor Freq Model'!E$3,Info!$A$24:$A$31,0))+Info!$C$31*'Minor Freq Model'!$A42)</f>
        <v>15.92974315</v>
      </c>
      <c r="F42" s="8">
        <f t="array" ref="F42">EXP(Info!$C$24+INDEX(Info!$C$24:$C$31,MATCH('Minor Freq Model'!F$3,Info!$A$24:$A$31,0))+Info!$C$31*'Minor Freq Model'!$A42)</f>
        <v>10.78881555</v>
      </c>
      <c r="G42" s="8">
        <f t="array" ref="G42">EXP(Info!$C$24+INDEX(Info!$C$24:$C$31,MATCH('Minor Freq Model'!G$3,Info!$A$24:$A$31,0))+Info!$C$31*'Minor Freq Model'!$A42)</f>
        <v>9.022216179</v>
      </c>
      <c r="H42" s="8">
        <f>EXP(Info!$C$24+Info!$C$31*'Minor Freq Model'!$A42)</f>
        <v>5.46566064</v>
      </c>
      <c r="I42" s="8">
        <f t="array" ref="I42">INDEX(Emissions!$C$4:$C$19,MATCH('Minor Freq Model'!$B42,Emissions!$A$4:$A$19,0))/Emissions!C$6</f>
        <v>1.116632493</v>
      </c>
      <c r="J42" s="8">
        <f t="array" ref="J42">INDEX(Emissions!D$4:D$19,MATCH('Minor Freq Model'!$B42,Emissions!$A$4:$A$19,0))/Emissions!D$6</f>
        <v>1.200390889</v>
      </c>
      <c r="K42" s="8">
        <f t="array" ref="K42">INDEX(Emissions!E$4:E$19,MATCH('Minor Freq Model'!$B42,Emissions!$A$4:$A$19,0))/Emissions!E$6</f>
        <v>1.301819838</v>
      </c>
      <c r="L42" s="8">
        <f t="array" ref="L42">INDEX(Emissions!F$4:F$19,MATCH('Minor Freq Model'!$B42,Emissions!$A$4:$A$19,0))/Emissions!F$6</f>
        <v>1.523762732</v>
      </c>
    </row>
    <row r="43" ht="15.75" customHeight="1">
      <c r="A43" s="8">
        <v>2062.0</v>
      </c>
      <c r="B43" s="8">
        <f t="shared" si="1"/>
        <v>2060</v>
      </c>
      <c r="C43" s="8">
        <f t="array" ref="C43">EXP(Info!$C$24+INDEX(Info!$C$24:$C$31,MATCH('Minor Freq Model'!C$3,Info!$A$24:$A$31,0))+Info!$C$31*'Minor Freq Model'!$A43)</f>
        <v>12.53174469</v>
      </c>
      <c r="D43" s="8">
        <f t="array" ref="D43">EXP(Info!$C$24+INDEX(Info!$C$24:$C$31,MATCH('Minor Freq Model'!D$3,Info!$A$24:$A$31,0))+Info!$C$31*'Minor Freq Model'!$A43)</f>
        <v>15.20507114</v>
      </c>
      <c r="E43" s="8">
        <f t="array" ref="E43">EXP(Info!$C$24+INDEX(Info!$C$24:$C$31,MATCH('Minor Freq Model'!E$3,Info!$A$24:$A$31,0))+Info!$C$31*'Minor Freq Model'!$A43)</f>
        <v>16.01995287</v>
      </c>
      <c r="F43" s="8">
        <f t="array" ref="F43">EXP(Info!$C$24+INDEX(Info!$C$24:$C$31,MATCH('Minor Freq Model'!F$3,Info!$A$24:$A$31,0))+Info!$C$31*'Minor Freq Model'!$A43)</f>
        <v>10.84991233</v>
      </c>
      <c r="G43" s="8">
        <f t="array" ref="G43">EXP(Info!$C$24+INDEX(Info!$C$24:$C$31,MATCH('Minor Freq Model'!G$3,Info!$A$24:$A$31,0))+Info!$C$31*'Minor Freq Model'!$A43)</f>
        <v>9.073308758</v>
      </c>
      <c r="H43" s="8">
        <f>EXP(Info!$C$24+Info!$C$31*'Minor Freq Model'!$A43)</f>
        <v>5.496612536</v>
      </c>
      <c r="I43" s="8">
        <f t="array" ref="I43">INDEX(Emissions!$C$4:$C$19,MATCH('Minor Freq Model'!$B43,Emissions!$A$4:$A$19,0))/Emissions!C$6</f>
        <v>1.116632493</v>
      </c>
      <c r="J43" s="8">
        <f t="array" ref="J43">INDEX(Emissions!D$4:D$19,MATCH('Minor Freq Model'!$B43,Emissions!$A$4:$A$19,0))/Emissions!D$6</f>
        <v>1.200390889</v>
      </c>
      <c r="K43" s="8">
        <f t="array" ref="K43">INDEX(Emissions!E$4:E$19,MATCH('Minor Freq Model'!$B43,Emissions!$A$4:$A$19,0))/Emissions!E$6</f>
        <v>1.301819838</v>
      </c>
      <c r="L43" s="8">
        <f t="array" ref="L43">INDEX(Emissions!F$4:F$19,MATCH('Minor Freq Model'!$B43,Emissions!$A$4:$A$19,0))/Emissions!F$6</f>
        <v>1.523762732</v>
      </c>
    </row>
    <row r="44" ht="15.75" customHeight="1">
      <c r="A44" s="8">
        <v>2063.0</v>
      </c>
      <c r="B44" s="8">
        <f t="shared" si="1"/>
        <v>2060</v>
      </c>
      <c r="C44" s="8">
        <f t="array" ref="C44">EXP(Info!$C$24+INDEX(Info!$C$24:$C$31,MATCH('Minor Freq Model'!C$3,Info!$A$24:$A$31,0))+Info!$C$31*'Minor Freq Model'!$A44)</f>
        <v>12.60271164</v>
      </c>
      <c r="D44" s="8">
        <f t="array" ref="D44">EXP(Info!$C$24+INDEX(Info!$C$24:$C$31,MATCH('Minor Freq Model'!D$3,Info!$A$24:$A$31,0))+Info!$C$31*'Minor Freq Model'!$A44)</f>
        <v>15.29117707</v>
      </c>
      <c r="E44" s="8">
        <f t="array" ref="E44">EXP(Info!$C$24+INDEX(Info!$C$24:$C$31,MATCH('Minor Freq Model'!E$3,Info!$A$24:$A$31,0))+Info!$C$31*'Minor Freq Model'!$A44)</f>
        <v>16.11067346</v>
      </c>
      <c r="F44" s="8">
        <f t="array" ref="F44">EXP(Info!$C$24+INDEX(Info!$C$24:$C$31,MATCH('Minor Freq Model'!F$3,Info!$A$24:$A$31,0))+Info!$C$31*'Minor Freq Model'!$A44)</f>
        <v>10.91135511</v>
      </c>
      <c r="G44" s="8">
        <f t="array" ref="G44">EXP(Info!$C$24+INDEX(Info!$C$24:$C$31,MATCH('Minor Freq Model'!G$3,Info!$A$24:$A$31,0))+Info!$C$31*'Minor Freq Model'!$A44)</f>
        <v>9.124690673</v>
      </c>
      <c r="H44" s="8">
        <f>EXP(Info!$C$24+Info!$C$31*'Minor Freq Model'!$A44)</f>
        <v>5.527739712</v>
      </c>
      <c r="I44" s="8">
        <f t="array" ref="I44">INDEX(Emissions!$C$4:$C$19,MATCH('Minor Freq Model'!$B44,Emissions!$A$4:$A$19,0))/Emissions!C$6</f>
        <v>1.116632493</v>
      </c>
      <c r="J44" s="8">
        <f t="array" ref="J44">INDEX(Emissions!D$4:D$19,MATCH('Minor Freq Model'!$B44,Emissions!$A$4:$A$19,0))/Emissions!D$6</f>
        <v>1.200390889</v>
      </c>
      <c r="K44" s="8">
        <f t="array" ref="K44">INDEX(Emissions!E$4:E$19,MATCH('Minor Freq Model'!$B44,Emissions!$A$4:$A$19,0))/Emissions!E$6</f>
        <v>1.301819838</v>
      </c>
      <c r="L44" s="8">
        <f t="array" ref="L44">INDEX(Emissions!F$4:F$19,MATCH('Minor Freq Model'!$B44,Emissions!$A$4:$A$19,0))/Emissions!F$6</f>
        <v>1.523762732</v>
      </c>
    </row>
    <row r="45" ht="15.75" customHeight="1">
      <c r="A45" s="8">
        <v>2064.0</v>
      </c>
      <c r="B45" s="8">
        <f t="shared" si="1"/>
        <v>2060</v>
      </c>
      <c r="C45" s="8">
        <f t="array" ref="C45">EXP(Info!$C$24+INDEX(Info!$C$24:$C$31,MATCH('Minor Freq Model'!C$3,Info!$A$24:$A$31,0))+Info!$C$31*'Minor Freq Model'!$A45)</f>
        <v>12.67408047</v>
      </c>
      <c r="D45" s="8">
        <f t="array" ref="D45">EXP(Info!$C$24+INDEX(Info!$C$24:$C$31,MATCH('Minor Freq Model'!D$3,Info!$A$24:$A$31,0))+Info!$C$31*'Minor Freq Model'!$A45)</f>
        <v>15.37777061</v>
      </c>
      <c r="E45" s="8">
        <f t="array" ref="E45">EXP(Info!$C$24+INDEX(Info!$C$24:$C$31,MATCH('Minor Freq Model'!E$3,Info!$A$24:$A$31,0))+Info!$C$31*'Minor Freq Model'!$A45)</f>
        <v>16.20190779</v>
      </c>
      <c r="F45" s="8">
        <f t="array" ref="F45">EXP(Info!$C$24+INDEX(Info!$C$24:$C$31,MATCH('Minor Freq Model'!F$3,Info!$A$24:$A$31,0))+Info!$C$31*'Minor Freq Model'!$A45)</f>
        <v>10.97314583</v>
      </c>
      <c r="G45" s="8">
        <f t="array" ref="G45">EXP(Info!$C$24+INDEX(Info!$C$24:$C$31,MATCH('Minor Freq Model'!G$3,Info!$A$24:$A$31,0))+Info!$C$31*'Minor Freq Model'!$A45)</f>
        <v>9.176363562</v>
      </c>
      <c r="H45" s="8">
        <f>EXP(Info!$C$24+Info!$C$31*'Minor Freq Model'!$A45)</f>
        <v>5.55904316</v>
      </c>
      <c r="I45" s="8">
        <f t="array" ref="I45">INDEX(Emissions!$C$4:$C$19,MATCH('Minor Freq Model'!$B45,Emissions!$A$4:$A$19,0))/Emissions!C$6</f>
        <v>1.116632493</v>
      </c>
      <c r="J45" s="8">
        <f t="array" ref="J45">INDEX(Emissions!D$4:D$19,MATCH('Minor Freq Model'!$B45,Emissions!$A$4:$A$19,0))/Emissions!D$6</f>
        <v>1.200390889</v>
      </c>
      <c r="K45" s="8">
        <f t="array" ref="K45">INDEX(Emissions!E$4:E$19,MATCH('Minor Freq Model'!$B45,Emissions!$A$4:$A$19,0))/Emissions!E$6</f>
        <v>1.301819838</v>
      </c>
      <c r="L45" s="8">
        <f t="array" ref="L45">INDEX(Emissions!F$4:F$19,MATCH('Minor Freq Model'!$B45,Emissions!$A$4:$A$19,0))/Emissions!F$6</f>
        <v>1.523762732</v>
      </c>
    </row>
    <row r="46" ht="15.75" customHeight="1">
      <c r="A46" s="8">
        <v>2065.0</v>
      </c>
      <c r="B46" s="8">
        <f t="shared" si="1"/>
        <v>2060</v>
      </c>
      <c r="C46" s="8">
        <f t="array" ref="C46">EXP(Info!$C$24+INDEX(Info!$C$24:$C$31,MATCH('Minor Freq Model'!C$3,Info!$A$24:$A$31,0))+Info!$C$31*'Minor Freq Model'!$A46)</f>
        <v>12.74585346</v>
      </c>
      <c r="D46" s="8">
        <f t="array" ref="D46">EXP(Info!$C$24+INDEX(Info!$C$24:$C$31,MATCH('Minor Freq Model'!D$3,Info!$A$24:$A$31,0))+Info!$C$31*'Minor Freq Model'!$A46)</f>
        <v>15.46485453</v>
      </c>
      <c r="E46" s="8">
        <f t="array" ref="E46">EXP(Info!$C$24+INDEX(Info!$C$24:$C$31,MATCH('Minor Freq Model'!E$3,Info!$A$24:$A$31,0))+Info!$C$31*'Minor Freq Model'!$A46)</f>
        <v>16.29365878</v>
      </c>
      <c r="F46" s="8">
        <f t="array" ref="F46">EXP(Info!$C$24+INDEX(Info!$C$24:$C$31,MATCH('Minor Freq Model'!F$3,Info!$A$24:$A$31,0))+Info!$C$31*'Minor Freq Model'!$A46)</f>
        <v>11.03528648</v>
      </c>
      <c r="G46" s="8">
        <f t="array" ref="G46">EXP(Info!$C$24+INDEX(Info!$C$24:$C$31,MATCH('Minor Freq Model'!G$3,Info!$A$24:$A$31,0))+Info!$C$31*'Minor Freq Model'!$A46)</f>
        <v>9.228329073</v>
      </c>
      <c r="H46" s="8">
        <f>EXP(Info!$C$24+Info!$C$31*'Minor Freq Model'!$A46)</f>
        <v>5.590523879</v>
      </c>
      <c r="I46" s="8">
        <f t="array" ref="I46">INDEX(Emissions!$C$4:$C$19,MATCH('Minor Freq Model'!$B46,Emissions!$A$4:$A$19,0))/Emissions!C$6</f>
        <v>1.116632493</v>
      </c>
      <c r="J46" s="8">
        <f t="array" ref="J46">INDEX(Emissions!D$4:D$19,MATCH('Minor Freq Model'!$B46,Emissions!$A$4:$A$19,0))/Emissions!D$6</f>
        <v>1.200390889</v>
      </c>
      <c r="K46" s="8">
        <f t="array" ref="K46">INDEX(Emissions!E$4:E$19,MATCH('Minor Freq Model'!$B46,Emissions!$A$4:$A$19,0))/Emissions!E$6</f>
        <v>1.301819838</v>
      </c>
      <c r="L46" s="8">
        <f t="array" ref="L46">INDEX(Emissions!F$4:F$19,MATCH('Minor Freq Model'!$B46,Emissions!$A$4:$A$19,0))/Emissions!F$6</f>
        <v>1.523762732</v>
      </c>
    </row>
    <row r="47" ht="15.75" customHeight="1">
      <c r="A47" s="8">
        <v>2066.0</v>
      </c>
      <c r="B47" s="8">
        <f t="shared" si="1"/>
        <v>2060</v>
      </c>
      <c r="C47" s="8">
        <f t="array" ref="C47">EXP(Info!$C$24+INDEX(Info!$C$24:$C$31,MATCH('Minor Freq Model'!C$3,Info!$A$24:$A$31,0))+Info!$C$31*'Minor Freq Model'!$A47)</f>
        <v>12.8180329</v>
      </c>
      <c r="D47" s="8">
        <f t="array" ref="D47">EXP(Info!$C$24+INDEX(Info!$C$24:$C$31,MATCH('Minor Freq Model'!D$3,Info!$A$24:$A$31,0))+Info!$C$31*'Minor Freq Model'!$A47)</f>
        <v>15.55243161</v>
      </c>
      <c r="E47" s="8">
        <f t="array" ref="E47">EXP(Info!$C$24+INDEX(Info!$C$24:$C$31,MATCH('Minor Freq Model'!E$3,Info!$A$24:$A$31,0))+Info!$C$31*'Minor Freq Model'!$A47)</f>
        <v>16.38592935</v>
      </c>
      <c r="F47" s="8">
        <f t="array" ref="F47">EXP(Info!$C$24+INDEX(Info!$C$24:$C$31,MATCH('Minor Freq Model'!F$3,Info!$A$24:$A$31,0))+Info!$C$31*'Minor Freq Model'!$A47)</f>
        <v>11.09777902</v>
      </c>
      <c r="G47" s="8">
        <f t="array" ref="G47">EXP(Info!$C$24+INDEX(Info!$C$24:$C$31,MATCH('Minor Freq Model'!G$3,Info!$A$24:$A$31,0))+Info!$C$31*'Minor Freq Model'!$A47)</f>
        <v>9.280588864</v>
      </c>
      <c r="H47" s="8">
        <f>EXP(Info!$C$24+Info!$C$31*'Minor Freq Model'!$A47)</f>
        <v>5.622182873</v>
      </c>
      <c r="I47" s="8">
        <f t="array" ref="I47">INDEX(Emissions!$C$4:$C$19,MATCH('Minor Freq Model'!$B47,Emissions!$A$4:$A$19,0))/Emissions!C$6</f>
        <v>1.116632493</v>
      </c>
      <c r="J47" s="8">
        <f t="array" ref="J47">INDEX(Emissions!D$4:D$19,MATCH('Minor Freq Model'!$B47,Emissions!$A$4:$A$19,0))/Emissions!D$6</f>
        <v>1.200390889</v>
      </c>
      <c r="K47" s="8">
        <f t="array" ref="K47">INDEX(Emissions!E$4:E$19,MATCH('Minor Freq Model'!$B47,Emissions!$A$4:$A$19,0))/Emissions!E$6</f>
        <v>1.301819838</v>
      </c>
      <c r="L47" s="8">
        <f t="array" ref="L47">INDEX(Emissions!F$4:F$19,MATCH('Minor Freq Model'!$B47,Emissions!$A$4:$A$19,0))/Emissions!F$6</f>
        <v>1.523762732</v>
      </c>
    </row>
    <row r="48" ht="15.75" customHeight="1">
      <c r="A48" s="8">
        <v>2067.0</v>
      </c>
      <c r="B48" s="8">
        <f t="shared" si="1"/>
        <v>2060</v>
      </c>
      <c r="C48" s="8">
        <f t="array" ref="C48">EXP(Info!$C$24+INDEX(Info!$C$24:$C$31,MATCH('Minor Freq Model'!C$3,Info!$A$24:$A$31,0))+Info!$C$31*'Minor Freq Model'!$A48)</f>
        <v>12.89062109</v>
      </c>
      <c r="D48" s="8">
        <f t="array" ref="D48">EXP(Info!$C$24+INDEX(Info!$C$24:$C$31,MATCH('Minor Freq Model'!D$3,Info!$A$24:$A$31,0))+Info!$C$31*'Minor Freq Model'!$A48)</f>
        <v>15.64050463</v>
      </c>
      <c r="E48" s="8">
        <f t="array" ref="E48">EXP(Info!$C$24+INDEX(Info!$C$24:$C$31,MATCH('Minor Freq Model'!E$3,Info!$A$24:$A$31,0))+Info!$C$31*'Minor Freq Model'!$A48)</f>
        <v>16.47872245</v>
      </c>
      <c r="F48" s="8">
        <f t="array" ref="F48">EXP(Info!$C$24+INDEX(Info!$C$24:$C$31,MATCH('Minor Freq Model'!F$3,Info!$A$24:$A$31,0))+Info!$C$31*'Minor Freq Model'!$A48)</f>
        <v>11.16062546</v>
      </c>
      <c r="G48" s="8">
        <f t="array" ref="G48">EXP(Info!$C$24+INDEX(Info!$C$24:$C$31,MATCH('Minor Freq Model'!G$3,Info!$A$24:$A$31,0))+Info!$C$31*'Minor Freq Model'!$A48)</f>
        <v>9.333144601</v>
      </c>
      <c r="H48" s="8">
        <f>EXP(Info!$C$24+Info!$C$31*'Minor Freq Model'!$A48)</f>
        <v>5.65402115</v>
      </c>
      <c r="I48" s="8">
        <f t="array" ref="I48">INDEX(Emissions!$C$4:$C$19,MATCH('Minor Freq Model'!$B48,Emissions!$A$4:$A$19,0))/Emissions!C$6</f>
        <v>1.116632493</v>
      </c>
      <c r="J48" s="8">
        <f t="array" ref="J48">INDEX(Emissions!D$4:D$19,MATCH('Minor Freq Model'!$B48,Emissions!$A$4:$A$19,0))/Emissions!D$6</f>
        <v>1.200390889</v>
      </c>
      <c r="K48" s="8">
        <f t="array" ref="K48">INDEX(Emissions!E$4:E$19,MATCH('Minor Freq Model'!$B48,Emissions!$A$4:$A$19,0))/Emissions!E$6</f>
        <v>1.301819838</v>
      </c>
      <c r="L48" s="8">
        <f t="array" ref="L48">INDEX(Emissions!F$4:F$19,MATCH('Minor Freq Model'!$B48,Emissions!$A$4:$A$19,0))/Emissions!F$6</f>
        <v>1.523762732</v>
      </c>
    </row>
    <row r="49" ht="15.75" customHeight="1">
      <c r="A49" s="8">
        <v>2068.0</v>
      </c>
      <c r="B49" s="8">
        <f t="shared" si="1"/>
        <v>2060</v>
      </c>
      <c r="C49" s="8">
        <f t="array" ref="C49">EXP(Info!$C$24+INDEX(Info!$C$24:$C$31,MATCH('Minor Freq Model'!C$3,Info!$A$24:$A$31,0))+Info!$C$31*'Minor Freq Model'!$A49)</f>
        <v>12.96362035</v>
      </c>
      <c r="D49" s="8">
        <f t="array" ref="D49">EXP(Info!$C$24+INDEX(Info!$C$24:$C$31,MATCH('Minor Freq Model'!D$3,Info!$A$24:$A$31,0))+Info!$C$31*'Minor Freq Model'!$A49)</f>
        <v>15.72907641</v>
      </c>
      <c r="E49" s="8">
        <f t="array" ref="E49">EXP(Info!$C$24+INDEX(Info!$C$24:$C$31,MATCH('Minor Freq Model'!E$3,Info!$A$24:$A$31,0))+Info!$C$31*'Minor Freq Model'!$A49)</f>
        <v>16.57204103</v>
      </c>
      <c r="F49" s="8">
        <f t="array" ref="F49">EXP(Info!$C$24+INDEX(Info!$C$24:$C$31,MATCH('Minor Freq Model'!F$3,Info!$A$24:$A$31,0))+Info!$C$31*'Minor Freq Model'!$A49)</f>
        <v>11.22382779</v>
      </c>
      <c r="G49" s="8">
        <f t="array" ref="G49">EXP(Info!$C$24+INDEX(Info!$C$24:$C$31,MATCH('Minor Freq Model'!G$3,Info!$A$24:$A$31,0))+Info!$C$31*'Minor Freq Model'!$A49)</f>
        <v>9.38599796</v>
      </c>
      <c r="H49" s="8">
        <f>EXP(Info!$C$24+Info!$C$31*'Minor Freq Model'!$A49)</f>
        <v>5.686039727</v>
      </c>
      <c r="I49" s="8">
        <f t="array" ref="I49">INDEX(Emissions!$C$4:$C$19,MATCH('Minor Freq Model'!$B49,Emissions!$A$4:$A$19,0))/Emissions!C$6</f>
        <v>1.116632493</v>
      </c>
      <c r="J49" s="8">
        <f t="array" ref="J49">INDEX(Emissions!D$4:D$19,MATCH('Minor Freq Model'!$B49,Emissions!$A$4:$A$19,0))/Emissions!D$6</f>
        <v>1.200390889</v>
      </c>
      <c r="K49" s="8">
        <f t="array" ref="K49">INDEX(Emissions!E$4:E$19,MATCH('Minor Freq Model'!$B49,Emissions!$A$4:$A$19,0))/Emissions!E$6</f>
        <v>1.301819838</v>
      </c>
      <c r="L49" s="8">
        <f t="array" ref="L49">INDEX(Emissions!F$4:F$19,MATCH('Minor Freq Model'!$B49,Emissions!$A$4:$A$19,0))/Emissions!F$6</f>
        <v>1.523762732</v>
      </c>
    </row>
    <row r="50" ht="15.75" customHeight="1">
      <c r="A50" s="8">
        <v>2069.0</v>
      </c>
      <c r="B50" s="8">
        <f t="shared" si="1"/>
        <v>2060</v>
      </c>
      <c r="C50" s="8">
        <f t="array" ref="C50">EXP(Info!$C$24+INDEX(Info!$C$24:$C$31,MATCH('Minor Freq Model'!C$3,Info!$A$24:$A$31,0))+Info!$C$31*'Minor Freq Model'!$A50)</f>
        <v>13.037033</v>
      </c>
      <c r="D50" s="8">
        <f t="array" ref="D50">EXP(Info!$C$24+INDEX(Info!$C$24:$C$31,MATCH('Minor Freq Model'!D$3,Info!$A$24:$A$31,0))+Info!$C$31*'Minor Freq Model'!$A50)</f>
        <v>15.81814976</v>
      </c>
      <c r="E50" s="8">
        <f t="array" ref="E50">EXP(Info!$C$24+INDEX(Info!$C$24:$C$31,MATCH('Minor Freq Model'!E$3,Info!$A$24:$A$31,0))+Info!$C$31*'Minor Freq Model'!$A50)</f>
        <v>16.66588807</v>
      </c>
      <c r="F50" s="8">
        <f t="array" ref="F50">EXP(Info!$C$24+INDEX(Info!$C$24:$C$31,MATCH('Minor Freq Model'!F$3,Info!$A$24:$A$31,0))+Info!$C$31*'Minor Freq Model'!$A50)</f>
        <v>11.28738804</v>
      </c>
      <c r="G50" s="8">
        <f t="array" ref="G50">EXP(Info!$C$24+INDEX(Info!$C$24:$C$31,MATCH('Minor Freq Model'!G$3,Info!$A$24:$A$31,0))+Info!$C$31*'Minor Freq Model'!$A50)</f>
        <v>9.439150626</v>
      </c>
      <c r="H50" s="8">
        <f>EXP(Info!$C$24+Info!$C$31*'Minor Freq Model'!$A50)</f>
        <v>5.718239624</v>
      </c>
      <c r="I50" s="8">
        <f t="array" ref="I50">INDEX(Emissions!$C$4:$C$19,MATCH('Minor Freq Model'!$B50,Emissions!$A$4:$A$19,0))/Emissions!C$6</f>
        <v>1.116632493</v>
      </c>
      <c r="J50" s="8">
        <f t="array" ref="J50">INDEX(Emissions!D$4:D$19,MATCH('Minor Freq Model'!$B50,Emissions!$A$4:$A$19,0))/Emissions!D$6</f>
        <v>1.200390889</v>
      </c>
      <c r="K50" s="8">
        <f t="array" ref="K50">INDEX(Emissions!E$4:E$19,MATCH('Minor Freq Model'!$B50,Emissions!$A$4:$A$19,0))/Emissions!E$6</f>
        <v>1.301819838</v>
      </c>
      <c r="L50" s="8">
        <f t="array" ref="L50">INDEX(Emissions!F$4:F$19,MATCH('Minor Freq Model'!$B50,Emissions!$A$4:$A$19,0))/Emissions!F$6</f>
        <v>1.523762732</v>
      </c>
    </row>
    <row r="51" ht="15.75" customHeight="1">
      <c r="A51" s="8">
        <v>2070.0</v>
      </c>
      <c r="B51" s="8">
        <f t="shared" si="1"/>
        <v>2070</v>
      </c>
      <c r="C51" s="8">
        <f t="array" ref="C51">EXP(Info!$C$24+INDEX(Info!$C$24:$C$31,MATCH('Minor Freq Model'!C$3,Info!$A$24:$A$31,0))+Info!$C$31*'Minor Freq Model'!$A51)</f>
        <v>13.11086138</v>
      </c>
      <c r="D51" s="8">
        <f t="array" ref="D51">EXP(Info!$C$24+INDEX(Info!$C$24:$C$31,MATCH('Minor Freq Model'!D$3,Info!$A$24:$A$31,0))+Info!$C$31*'Minor Freq Model'!$A51)</f>
        <v>15.90772754</v>
      </c>
      <c r="E51" s="8">
        <f t="array" ref="E51">EXP(Info!$C$24+INDEX(Info!$C$24:$C$31,MATCH('Minor Freq Model'!E$3,Info!$A$24:$A$31,0))+Info!$C$31*'Minor Freq Model'!$A51)</f>
        <v>16.76026657</v>
      </c>
      <c r="F51" s="8">
        <f t="array" ref="F51">EXP(Info!$C$24+INDEX(Info!$C$24:$C$31,MATCH('Minor Freq Model'!F$3,Info!$A$24:$A$31,0))+Info!$C$31*'Minor Freq Model'!$A51)</f>
        <v>11.35130823</v>
      </c>
      <c r="G51" s="8">
        <f t="array" ref="G51">EXP(Info!$C$24+INDEX(Info!$C$24:$C$31,MATCH('Minor Freq Model'!G$3,Info!$A$24:$A$31,0))+Info!$C$31*'Minor Freq Model'!$A51)</f>
        <v>9.492604293</v>
      </c>
      <c r="H51" s="8">
        <f>EXP(Info!$C$24+Info!$C$31*'Minor Freq Model'!$A51)</f>
        <v>5.750621868</v>
      </c>
      <c r="I51" s="8">
        <f t="array" ref="I51">INDEX(Emissions!$C$4:$C$19,MATCH('Minor Freq Model'!$B51,Emissions!$A$4:$A$19,0))/Emissions!C$6</f>
        <v>1.111180798</v>
      </c>
      <c r="J51" s="8">
        <f t="array" ref="J51">INDEX(Emissions!D$4:D$19,MATCH('Minor Freq Model'!$B51,Emissions!$A$4:$A$19,0))/Emissions!D$6</f>
        <v>1.216774443</v>
      </c>
      <c r="K51" s="8">
        <f t="array" ref="K51">INDEX(Emissions!E$4:E$19,MATCH('Minor Freq Model'!$B51,Emissions!$A$4:$A$19,0))/Emissions!E$6</f>
        <v>1.375068933</v>
      </c>
      <c r="L51" s="8">
        <f t="array" ref="L51">INDEX(Emissions!F$4:F$19,MATCH('Minor Freq Model'!$B51,Emissions!$A$4:$A$19,0))/Emissions!F$6</f>
        <v>1.749622528</v>
      </c>
    </row>
    <row r="52" ht="15.75" customHeight="1">
      <c r="A52" s="8">
        <v>2071.0</v>
      </c>
      <c r="B52" s="8">
        <f t="shared" si="1"/>
        <v>2070</v>
      </c>
      <c r="C52" s="8">
        <f t="array" ref="C52">EXP(Info!$C$24+INDEX(Info!$C$24:$C$31,MATCH('Minor Freq Model'!C$3,Info!$A$24:$A$31,0))+Info!$C$31*'Minor Freq Model'!$A52)</f>
        <v>13.18510786</v>
      </c>
      <c r="D52" s="8">
        <f t="array" ref="D52">EXP(Info!$C$24+INDEX(Info!$C$24:$C$31,MATCH('Minor Freq Model'!D$3,Info!$A$24:$A$31,0))+Info!$C$31*'Minor Freq Model'!$A52)</f>
        <v>15.99781259</v>
      </c>
      <c r="E52" s="8">
        <f t="array" ref="E52">EXP(Info!$C$24+INDEX(Info!$C$24:$C$31,MATCH('Minor Freq Model'!E$3,Info!$A$24:$A$31,0))+Info!$C$31*'Minor Freq Model'!$A52)</f>
        <v>16.85517953</v>
      </c>
      <c r="F52" s="8">
        <f t="array" ref="F52">EXP(Info!$C$24+INDEX(Info!$C$24:$C$31,MATCH('Minor Freq Model'!F$3,Info!$A$24:$A$31,0))+Info!$C$31*'Minor Freq Model'!$A52)</f>
        <v>11.4155904</v>
      </c>
      <c r="G52" s="8">
        <f t="array" ref="G52">EXP(Info!$C$24+INDEX(Info!$C$24:$C$31,MATCH('Minor Freq Model'!G$3,Info!$A$24:$A$31,0))+Info!$C$31*'Minor Freq Model'!$A52)</f>
        <v>9.546360668</v>
      </c>
      <c r="H52" s="8">
        <f>EXP(Info!$C$24+Info!$C$31*'Minor Freq Model'!$A52)</f>
        <v>5.783187493</v>
      </c>
      <c r="I52" s="8">
        <f t="array" ref="I52">INDEX(Emissions!$C$4:$C$19,MATCH('Minor Freq Model'!$B52,Emissions!$A$4:$A$19,0))/Emissions!C$6</f>
        <v>1.111180798</v>
      </c>
      <c r="J52" s="8">
        <f t="array" ref="J52">INDEX(Emissions!D$4:D$19,MATCH('Minor Freq Model'!$B52,Emissions!$A$4:$A$19,0))/Emissions!D$6</f>
        <v>1.216774443</v>
      </c>
      <c r="K52" s="8">
        <f t="array" ref="K52">INDEX(Emissions!E$4:E$19,MATCH('Minor Freq Model'!$B52,Emissions!$A$4:$A$19,0))/Emissions!E$6</f>
        <v>1.375068933</v>
      </c>
      <c r="L52" s="8">
        <f t="array" ref="L52">INDEX(Emissions!F$4:F$19,MATCH('Minor Freq Model'!$B52,Emissions!$A$4:$A$19,0))/Emissions!F$6</f>
        <v>1.749622528</v>
      </c>
    </row>
    <row r="53" ht="15.75" customHeight="1">
      <c r="A53" s="8">
        <v>2072.0</v>
      </c>
      <c r="B53" s="8">
        <f t="shared" si="1"/>
        <v>2070</v>
      </c>
      <c r="C53" s="8">
        <f t="array" ref="C53">EXP(Info!$C$24+INDEX(Info!$C$24:$C$31,MATCH('Minor Freq Model'!C$3,Info!$A$24:$A$31,0))+Info!$C$31*'Minor Freq Model'!$A53)</f>
        <v>13.25977478</v>
      </c>
      <c r="D53" s="8">
        <f t="array" ref="D53">EXP(Info!$C$24+INDEX(Info!$C$24:$C$31,MATCH('Minor Freq Model'!D$3,Info!$A$24:$A$31,0))+Info!$C$31*'Minor Freq Model'!$A53)</f>
        <v>16.0884078</v>
      </c>
      <c r="E53" s="8">
        <f t="array" ref="E53">EXP(Info!$C$24+INDEX(Info!$C$24:$C$31,MATCH('Minor Freq Model'!E$3,Info!$A$24:$A$31,0))+Info!$C$31*'Minor Freq Model'!$A53)</f>
        <v>16.95062998</v>
      </c>
      <c r="F53" s="8">
        <f t="array" ref="F53">EXP(Info!$C$24+INDEX(Info!$C$24:$C$31,MATCH('Minor Freq Model'!F$3,Info!$A$24:$A$31,0))+Info!$C$31*'Minor Freq Model'!$A53)</f>
        <v>11.4802366</v>
      </c>
      <c r="G53" s="8">
        <f t="array" ref="G53">EXP(Info!$C$24+INDEX(Info!$C$24:$C$31,MATCH('Minor Freq Model'!G$3,Info!$A$24:$A$31,0))+Info!$C$31*'Minor Freq Model'!$A53)</f>
        <v>9.600421464</v>
      </c>
      <c r="H53" s="8">
        <f>EXP(Info!$C$24+Info!$C$31*'Minor Freq Model'!$A53)</f>
        <v>5.815937535</v>
      </c>
      <c r="I53" s="8">
        <f t="array" ref="I53">INDEX(Emissions!$C$4:$C$19,MATCH('Minor Freq Model'!$B53,Emissions!$A$4:$A$19,0))/Emissions!C$6</f>
        <v>1.111180798</v>
      </c>
      <c r="J53" s="8">
        <f t="array" ref="J53">INDEX(Emissions!D$4:D$19,MATCH('Minor Freq Model'!$B53,Emissions!$A$4:$A$19,0))/Emissions!D$6</f>
        <v>1.216774443</v>
      </c>
      <c r="K53" s="8">
        <f t="array" ref="K53">INDEX(Emissions!E$4:E$19,MATCH('Minor Freq Model'!$B53,Emissions!$A$4:$A$19,0))/Emissions!E$6</f>
        <v>1.375068933</v>
      </c>
      <c r="L53" s="8">
        <f t="array" ref="L53">INDEX(Emissions!F$4:F$19,MATCH('Minor Freq Model'!$B53,Emissions!$A$4:$A$19,0))/Emissions!F$6</f>
        <v>1.749622528</v>
      </c>
    </row>
    <row r="54" ht="15.75" customHeight="1">
      <c r="A54" s="8">
        <v>2073.0</v>
      </c>
      <c r="B54" s="8">
        <f t="shared" si="1"/>
        <v>2070</v>
      </c>
      <c r="C54" s="8">
        <f t="array" ref="C54">EXP(Info!$C$24+INDEX(Info!$C$24:$C$31,MATCH('Minor Freq Model'!C$3,Info!$A$24:$A$31,0))+Info!$C$31*'Minor Freq Model'!$A54)</f>
        <v>13.33486455</v>
      </c>
      <c r="D54" s="8">
        <f t="array" ref="D54">EXP(Info!$C$24+INDEX(Info!$C$24:$C$31,MATCH('Minor Freq Model'!D$3,Info!$A$24:$A$31,0))+Info!$C$31*'Minor Freq Model'!$A54)</f>
        <v>16.17951604</v>
      </c>
      <c r="E54" s="8">
        <f t="array" ref="E54">EXP(Info!$C$24+INDEX(Info!$C$24:$C$31,MATCH('Minor Freq Model'!E$3,Info!$A$24:$A$31,0))+Info!$C$31*'Minor Freq Model'!$A54)</f>
        <v>17.04662096</v>
      </c>
      <c r="F54" s="8">
        <f t="array" ref="F54">EXP(Info!$C$24+INDEX(Info!$C$24:$C$31,MATCH('Minor Freq Model'!F$3,Info!$A$24:$A$31,0))+Info!$C$31*'Minor Freq Model'!$A54)</f>
        <v>11.54524888</v>
      </c>
      <c r="G54" s="8">
        <f t="array" ref="G54">EXP(Info!$C$24+INDEX(Info!$C$24:$C$31,MATCH('Minor Freq Model'!G$3,Info!$A$24:$A$31,0))+Info!$C$31*'Minor Freq Model'!$A54)</f>
        <v>9.654788404</v>
      </c>
      <c r="H54" s="8">
        <f>EXP(Info!$C$24+Info!$C$31*'Minor Freq Model'!$A54)</f>
        <v>5.84887304</v>
      </c>
      <c r="I54" s="8">
        <f t="array" ref="I54">INDEX(Emissions!$C$4:$C$19,MATCH('Minor Freq Model'!$B54,Emissions!$A$4:$A$19,0))/Emissions!C$6</f>
        <v>1.111180798</v>
      </c>
      <c r="J54" s="8">
        <f t="array" ref="J54">INDEX(Emissions!D$4:D$19,MATCH('Minor Freq Model'!$B54,Emissions!$A$4:$A$19,0))/Emissions!D$6</f>
        <v>1.216774443</v>
      </c>
      <c r="K54" s="8">
        <f t="array" ref="K54">INDEX(Emissions!E$4:E$19,MATCH('Minor Freq Model'!$B54,Emissions!$A$4:$A$19,0))/Emissions!E$6</f>
        <v>1.375068933</v>
      </c>
      <c r="L54" s="8">
        <f t="array" ref="L54">INDEX(Emissions!F$4:F$19,MATCH('Minor Freq Model'!$B54,Emissions!$A$4:$A$19,0))/Emissions!F$6</f>
        <v>1.749622528</v>
      </c>
    </row>
    <row r="55" ht="15.75" customHeight="1">
      <c r="A55" s="8">
        <v>2074.0</v>
      </c>
      <c r="B55" s="8">
        <f t="shared" si="1"/>
        <v>2070</v>
      </c>
      <c r="C55" s="8">
        <f t="array" ref="C55">EXP(Info!$C$24+INDEX(Info!$C$24:$C$31,MATCH('Minor Freq Model'!C$3,Info!$A$24:$A$31,0))+Info!$C$31*'Minor Freq Model'!$A55)</f>
        <v>13.41037954</v>
      </c>
      <c r="D55" s="8">
        <f t="array" ref="D55">EXP(Info!$C$24+INDEX(Info!$C$24:$C$31,MATCH('Minor Freq Model'!D$3,Info!$A$24:$A$31,0))+Info!$C$31*'Minor Freq Model'!$A55)</f>
        <v>16.27114022</v>
      </c>
      <c r="E55" s="8">
        <f t="array" ref="E55">EXP(Info!$C$24+INDEX(Info!$C$24:$C$31,MATCH('Minor Freq Model'!E$3,Info!$A$24:$A$31,0))+Info!$C$31*'Minor Freq Model'!$A55)</f>
        <v>17.14315554</v>
      </c>
      <c r="F55" s="8">
        <f t="array" ref="F55">EXP(Info!$C$24+INDEX(Info!$C$24:$C$31,MATCH('Minor Freq Model'!F$3,Info!$A$24:$A$31,0))+Info!$C$31*'Minor Freq Model'!$A55)</f>
        <v>11.61062933</v>
      </c>
      <c r="G55" s="8">
        <f t="array" ref="G55">EXP(Info!$C$24+INDEX(Info!$C$24:$C$31,MATCH('Minor Freq Model'!G$3,Info!$A$24:$A$31,0))+Info!$C$31*'Minor Freq Model'!$A55)</f>
        <v>9.709463224</v>
      </c>
      <c r="H55" s="8">
        <f>EXP(Info!$C$24+Info!$C$31*'Minor Freq Model'!$A55)</f>
        <v>5.881995058</v>
      </c>
      <c r="I55" s="8">
        <f t="array" ref="I55">INDEX(Emissions!$C$4:$C$19,MATCH('Minor Freq Model'!$B55,Emissions!$A$4:$A$19,0))/Emissions!C$6</f>
        <v>1.111180798</v>
      </c>
      <c r="J55" s="8">
        <f t="array" ref="J55">INDEX(Emissions!D$4:D$19,MATCH('Minor Freq Model'!$B55,Emissions!$A$4:$A$19,0))/Emissions!D$6</f>
        <v>1.216774443</v>
      </c>
      <c r="K55" s="8">
        <f t="array" ref="K55">INDEX(Emissions!E$4:E$19,MATCH('Minor Freq Model'!$B55,Emissions!$A$4:$A$19,0))/Emissions!E$6</f>
        <v>1.375068933</v>
      </c>
      <c r="L55" s="8">
        <f t="array" ref="L55">INDEX(Emissions!F$4:F$19,MATCH('Minor Freq Model'!$B55,Emissions!$A$4:$A$19,0))/Emissions!F$6</f>
        <v>1.749622528</v>
      </c>
    </row>
    <row r="56" ht="15.75" customHeight="1">
      <c r="A56" s="8">
        <v>2075.0</v>
      </c>
      <c r="B56" s="8">
        <f t="shared" si="1"/>
        <v>2070</v>
      </c>
      <c r="C56" s="8">
        <f t="array" ref="C56">EXP(Info!$C$24+INDEX(Info!$C$24:$C$31,MATCH('Minor Freq Model'!C$3,Info!$A$24:$A$31,0))+Info!$C$31*'Minor Freq Model'!$A56)</f>
        <v>13.48632218</v>
      </c>
      <c r="D56" s="8">
        <f t="array" ref="D56">EXP(Info!$C$24+INDEX(Info!$C$24:$C$31,MATCH('Minor Freq Model'!D$3,Info!$A$24:$A$31,0))+Info!$C$31*'Minor Freq Model'!$A56)</f>
        <v>16.36328327</v>
      </c>
      <c r="E56" s="8">
        <f t="array" ref="E56">EXP(Info!$C$24+INDEX(Info!$C$24:$C$31,MATCH('Minor Freq Model'!E$3,Info!$A$24:$A$31,0))+Info!$C$31*'Minor Freq Model'!$A56)</f>
        <v>17.24023679</v>
      </c>
      <c r="F56" s="8">
        <f t="array" ref="F56">EXP(Info!$C$24+INDEX(Info!$C$24:$C$31,MATCH('Minor Freq Model'!F$3,Info!$A$24:$A$31,0))+Info!$C$31*'Minor Freq Model'!$A56)</f>
        <v>11.67638003</v>
      </c>
      <c r="G56" s="8">
        <f t="array" ref="G56">EXP(Info!$C$24+INDEX(Info!$C$24:$C$31,MATCH('Minor Freq Model'!G$3,Info!$A$24:$A$31,0))+Info!$C$31*'Minor Freq Model'!$A56)</f>
        <v>9.764447665</v>
      </c>
      <c r="H56" s="8">
        <f>EXP(Info!$C$24+Info!$C$31*'Minor Freq Model'!$A56)</f>
        <v>5.915304646</v>
      </c>
      <c r="I56" s="8">
        <f t="array" ref="I56">INDEX(Emissions!$C$4:$C$19,MATCH('Minor Freq Model'!$B56,Emissions!$A$4:$A$19,0))/Emissions!C$6</f>
        <v>1.111180798</v>
      </c>
      <c r="J56" s="8">
        <f t="array" ref="J56">INDEX(Emissions!D$4:D$19,MATCH('Minor Freq Model'!$B56,Emissions!$A$4:$A$19,0))/Emissions!D$6</f>
        <v>1.216774443</v>
      </c>
      <c r="K56" s="8">
        <f t="array" ref="K56">INDEX(Emissions!E$4:E$19,MATCH('Minor Freq Model'!$B56,Emissions!$A$4:$A$19,0))/Emissions!E$6</f>
        <v>1.375068933</v>
      </c>
      <c r="L56" s="8">
        <f t="array" ref="L56">INDEX(Emissions!F$4:F$19,MATCH('Minor Freq Model'!$B56,Emissions!$A$4:$A$19,0))/Emissions!F$6</f>
        <v>1.749622528</v>
      </c>
    </row>
    <row r="57" ht="15.75" customHeight="1">
      <c r="A57" s="8">
        <v>2076.0</v>
      </c>
      <c r="B57" s="8">
        <f t="shared" si="1"/>
        <v>2070</v>
      </c>
      <c r="C57" s="8">
        <f t="array" ref="C57">EXP(Info!$C$24+INDEX(Info!$C$24:$C$31,MATCH('Minor Freq Model'!C$3,Info!$A$24:$A$31,0))+Info!$C$31*'Minor Freq Model'!$A57)</f>
        <v>13.56269488</v>
      </c>
      <c r="D57" s="8">
        <f t="array" ref="D57">EXP(Info!$C$24+INDEX(Info!$C$24:$C$31,MATCH('Minor Freq Model'!D$3,Info!$A$24:$A$31,0))+Info!$C$31*'Minor Freq Model'!$A57)</f>
        <v>16.45594812</v>
      </c>
      <c r="E57" s="8">
        <f t="array" ref="E57">EXP(Info!$C$24+INDEX(Info!$C$24:$C$31,MATCH('Minor Freq Model'!E$3,Info!$A$24:$A$31,0))+Info!$C$31*'Minor Freq Model'!$A57)</f>
        <v>17.33786781</v>
      </c>
      <c r="F57" s="8">
        <f t="array" ref="F57">EXP(Info!$C$24+INDEX(Info!$C$24:$C$31,MATCH('Minor Freq Model'!F$3,Info!$A$24:$A$31,0))+Info!$C$31*'Minor Freq Model'!$A57)</f>
        <v>11.74250307</v>
      </c>
      <c r="G57" s="8">
        <f t="array" ref="G57">EXP(Info!$C$24+INDEX(Info!$C$24:$C$31,MATCH('Minor Freq Model'!G$3,Info!$A$24:$A$31,0))+Info!$C$31*'Minor Freq Model'!$A57)</f>
        <v>9.819743482</v>
      </c>
      <c r="H57" s="8">
        <f>EXP(Info!$C$24+Info!$C$31*'Minor Freq Model'!$A57)</f>
        <v>5.948802864</v>
      </c>
      <c r="I57" s="8">
        <f t="array" ref="I57">INDEX(Emissions!$C$4:$C$19,MATCH('Minor Freq Model'!$B57,Emissions!$A$4:$A$19,0))/Emissions!C$6</f>
        <v>1.111180798</v>
      </c>
      <c r="J57" s="8">
        <f t="array" ref="J57">INDEX(Emissions!D$4:D$19,MATCH('Minor Freq Model'!$B57,Emissions!$A$4:$A$19,0))/Emissions!D$6</f>
        <v>1.216774443</v>
      </c>
      <c r="K57" s="8">
        <f t="array" ref="K57">INDEX(Emissions!E$4:E$19,MATCH('Minor Freq Model'!$B57,Emissions!$A$4:$A$19,0))/Emissions!E$6</f>
        <v>1.375068933</v>
      </c>
      <c r="L57" s="8">
        <f t="array" ref="L57">INDEX(Emissions!F$4:F$19,MATCH('Minor Freq Model'!$B57,Emissions!$A$4:$A$19,0))/Emissions!F$6</f>
        <v>1.749622528</v>
      </c>
    </row>
    <row r="58" ht="15.75" customHeight="1">
      <c r="A58" s="8">
        <v>2077.0</v>
      </c>
      <c r="B58" s="8">
        <f t="shared" si="1"/>
        <v>2070</v>
      </c>
      <c r="C58" s="8">
        <f t="array" ref="C58">EXP(Info!$C$24+INDEX(Info!$C$24:$C$31,MATCH('Minor Freq Model'!C$3,Info!$A$24:$A$31,0))+Info!$C$31*'Minor Freq Model'!$A58)</f>
        <v>13.63950007</v>
      </c>
      <c r="D58" s="8">
        <f t="array" ref="D58">EXP(Info!$C$24+INDEX(Info!$C$24:$C$31,MATCH('Minor Freq Model'!D$3,Info!$A$24:$A$31,0))+Info!$C$31*'Minor Freq Model'!$A58)</f>
        <v>16.54913774</v>
      </c>
      <c r="E58" s="8">
        <f t="array" ref="E58">EXP(Info!$C$24+INDEX(Info!$C$24:$C$31,MATCH('Minor Freq Model'!E$3,Info!$A$24:$A$31,0))+Info!$C$31*'Minor Freq Model'!$A58)</f>
        <v>17.43605171</v>
      </c>
      <c r="F58" s="8">
        <f t="array" ref="F58">EXP(Info!$C$24+INDEX(Info!$C$24:$C$31,MATCH('Minor Freq Model'!F$3,Info!$A$24:$A$31,0))+Info!$C$31*'Minor Freq Model'!$A58)</f>
        <v>11.80900056</v>
      </c>
      <c r="G58" s="8">
        <f t="array" ref="G58">EXP(Info!$C$24+INDEX(Info!$C$24:$C$31,MATCH('Minor Freq Model'!G$3,Info!$A$24:$A$31,0))+Info!$C$31*'Minor Freq Model'!$A58)</f>
        <v>9.875352437</v>
      </c>
      <c r="H58" s="8">
        <f>EXP(Info!$C$24+Info!$C$31*'Minor Freq Model'!$A58)</f>
        <v>5.982490782</v>
      </c>
      <c r="I58" s="8">
        <f t="array" ref="I58">INDEX(Emissions!$C$4:$C$19,MATCH('Minor Freq Model'!$B58,Emissions!$A$4:$A$19,0))/Emissions!C$6</f>
        <v>1.111180798</v>
      </c>
      <c r="J58" s="8">
        <f t="array" ref="J58">INDEX(Emissions!D$4:D$19,MATCH('Minor Freq Model'!$B58,Emissions!$A$4:$A$19,0))/Emissions!D$6</f>
        <v>1.216774443</v>
      </c>
      <c r="K58" s="8">
        <f t="array" ref="K58">INDEX(Emissions!E$4:E$19,MATCH('Minor Freq Model'!$B58,Emissions!$A$4:$A$19,0))/Emissions!E$6</f>
        <v>1.375068933</v>
      </c>
      <c r="L58" s="8">
        <f t="array" ref="L58">INDEX(Emissions!F$4:F$19,MATCH('Minor Freq Model'!$B58,Emissions!$A$4:$A$19,0))/Emissions!F$6</f>
        <v>1.749622528</v>
      </c>
    </row>
    <row r="59" ht="15.75" customHeight="1">
      <c r="A59" s="8">
        <v>2078.0</v>
      </c>
      <c r="B59" s="8">
        <f t="shared" si="1"/>
        <v>2070</v>
      </c>
      <c r="C59" s="8">
        <f t="array" ref="C59">EXP(Info!$C$24+INDEX(Info!$C$24:$C$31,MATCH('Minor Freq Model'!C$3,Info!$A$24:$A$31,0))+Info!$C$31*'Minor Freq Model'!$A59)</f>
        <v>13.71674021</v>
      </c>
      <c r="D59" s="8">
        <f t="array" ref="D59">EXP(Info!$C$24+INDEX(Info!$C$24:$C$31,MATCH('Minor Freq Model'!D$3,Info!$A$24:$A$31,0))+Info!$C$31*'Minor Freq Model'!$A59)</f>
        <v>16.64285508</v>
      </c>
      <c r="E59" s="8">
        <f t="array" ref="E59">EXP(Info!$C$24+INDEX(Info!$C$24:$C$31,MATCH('Minor Freq Model'!E$3,Info!$A$24:$A$31,0))+Info!$C$31*'Minor Freq Model'!$A59)</f>
        <v>17.53479162</v>
      </c>
      <c r="F59" s="8">
        <f t="array" ref="F59">EXP(Info!$C$24+INDEX(Info!$C$24:$C$31,MATCH('Minor Freq Model'!F$3,Info!$A$24:$A$31,0))+Info!$C$31*'Minor Freq Model'!$A59)</f>
        <v>11.87587463</v>
      </c>
      <c r="G59" s="8">
        <f t="array" ref="G59">EXP(Info!$C$24+INDEX(Info!$C$24:$C$31,MATCH('Minor Freq Model'!G$3,Info!$A$24:$A$31,0))+Info!$C$31*'Minor Freq Model'!$A59)</f>
        <v>9.931276305</v>
      </c>
      <c r="H59" s="8">
        <f>EXP(Info!$C$24+Info!$C$31*'Minor Freq Model'!$A59)</f>
        <v>6.016369474</v>
      </c>
      <c r="I59" s="8">
        <f t="array" ref="I59">INDEX(Emissions!$C$4:$C$19,MATCH('Minor Freq Model'!$B59,Emissions!$A$4:$A$19,0))/Emissions!C$6</f>
        <v>1.111180798</v>
      </c>
      <c r="J59" s="8">
        <f t="array" ref="J59">INDEX(Emissions!D$4:D$19,MATCH('Minor Freq Model'!$B59,Emissions!$A$4:$A$19,0))/Emissions!D$6</f>
        <v>1.216774443</v>
      </c>
      <c r="K59" s="8">
        <f t="array" ref="K59">INDEX(Emissions!E$4:E$19,MATCH('Minor Freq Model'!$B59,Emissions!$A$4:$A$19,0))/Emissions!E$6</f>
        <v>1.375068933</v>
      </c>
      <c r="L59" s="8">
        <f t="array" ref="L59">INDEX(Emissions!F$4:F$19,MATCH('Minor Freq Model'!$B59,Emissions!$A$4:$A$19,0))/Emissions!F$6</f>
        <v>1.749622528</v>
      </c>
    </row>
    <row r="60" ht="15.75" customHeight="1">
      <c r="A60" s="8">
        <v>2079.0</v>
      </c>
      <c r="B60" s="8">
        <f t="shared" si="1"/>
        <v>2070</v>
      </c>
      <c r="C60" s="8">
        <f t="array" ref="C60">EXP(Info!$C$24+INDEX(Info!$C$24:$C$31,MATCH('Minor Freq Model'!C$3,Info!$A$24:$A$31,0))+Info!$C$31*'Minor Freq Model'!$A60)</f>
        <v>13.79441776</v>
      </c>
      <c r="D60" s="8">
        <f t="array" ref="D60">EXP(Info!$C$24+INDEX(Info!$C$24:$C$31,MATCH('Minor Freq Model'!D$3,Info!$A$24:$A$31,0))+Info!$C$31*'Minor Freq Model'!$A60)</f>
        <v>16.73710314</v>
      </c>
      <c r="E60" s="8">
        <f t="array" ref="E60">EXP(Info!$C$24+INDEX(Info!$C$24:$C$31,MATCH('Minor Freq Model'!E$3,Info!$A$24:$A$31,0))+Info!$C$31*'Minor Freq Model'!$A60)</f>
        <v>17.6340907</v>
      </c>
      <c r="F60" s="8">
        <f t="array" ref="F60">EXP(Info!$C$24+INDEX(Info!$C$24:$C$31,MATCH('Minor Freq Model'!F$3,Info!$A$24:$A$31,0))+Info!$C$31*'Minor Freq Model'!$A60)</f>
        <v>11.9431274</v>
      </c>
      <c r="G60" s="8">
        <f t="array" ref="G60">EXP(Info!$C$24+INDEX(Info!$C$24:$C$31,MATCH('Minor Freq Model'!G$3,Info!$A$24:$A$31,0))+Info!$C$31*'Minor Freq Model'!$A60)</f>
        <v>9.987516868</v>
      </c>
      <c r="H60" s="8">
        <f>EXP(Info!$C$24+Info!$C$31*'Minor Freq Model'!$A60)</f>
        <v>6.05044002</v>
      </c>
      <c r="I60" s="8">
        <f t="array" ref="I60">INDEX(Emissions!$C$4:$C$19,MATCH('Minor Freq Model'!$B60,Emissions!$A$4:$A$19,0))/Emissions!C$6</f>
        <v>1.111180798</v>
      </c>
      <c r="J60" s="8">
        <f t="array" ref="J60">INDEX(Emissions!D$4:D$19,MATCH('Minor Freq Model'!$B60,Emissions!$A$4:$A$19,0))/Emissions!D$6</f>
        <v>1.216774443</v>
      </c>
      <c r="K60" s="8">
        <f t="array" ref="K60">INDEX(Emissions!E$4:E$19,MATCH('Minor Freq Model'!$B60,Emissions!$A$4:$A$19,0))/Emissions!E$6</f>
        <v>1.375068933</v>
      </c>
      <c r="L60" s="8">
        <f t="array" ref="L60">INDEX(Emissions!F$4:F$19,MATCH('Minor Freq Model'!$B60,Emissions!$A$4:$A$19,0))/Emissions!F$6</f>
        <v>1.749622528</v>
      </c>
    </row>
    <row r="61" ht="15.75" customHeight="1">
      <c r="A61" s="8">
        <v>2080.0</v>
      </c>
      <c r="B61" s="8">
        <f t="shared" si="1"/>
        <v>2080</v>
      </c>
      <c r="C61" s="8">
        <f t="array" ref="C61">EXP(Info!$C$24+INDEX(Info!$C$24:$C$31,MATCH('Minor Freq Model'!C$3,Info!$A$24:$A$31,0))+Info!$C$31*'Minor Freq Model'!$A61)</f>
        <v>13.87253519</v>
      </c>
      <c r="D61" s="8">
        <f t="array" ref="D61">EXP(Info!$C$24+INDEX(Info!$C$24:$C$31,MATCH('Minor Freq Model'!D$3,Info!$A$24:$A$31,0))+Info!$C$31*'Minor Freq Model'!$A61)</f>
        <v>16.83188493</v>
      </c>
      <c r="E61" s="8">
        <f t="array" ref="E61">EXP(Info!$C$24+INDEX(Info!$C$24:$C$31,MATCH('Minor Freq Model'!E$3,Info!$A$24:$A$31,0))+Info!$C$31*'Minor Freq Model'!$A61)</f>
        <v>17.7339521</v>
      </c>
      <c r="F61" s="8">
        <f t="array" ref="F61">EXP(Info!$C$24+INDEX(Info!$C$24:$C$31,MATCH('Minor Freq Model'!F$3,Info!$A$24:$A$31,0))+Info!$C$31*'Minor Freq Model'!$A61)</f>
        <v>12.01076102</v>
      </c>
      <c r="G61" s="8">
        <f t="array" ref="G61">EXP(Info!$C$24+INDEX(Info!$C$24:$C$31,MATCH('Minor Freq Model'!G$3,Info!$A$24:$A$31,0))+Info!$C$31*'Minor Freq Model'!$A61)</f>
        <v>10.04407592</v>
      </c>
      <c r="H61" s="8">
        <f>EXP(Info!$C$24+Info!$C$31*'Minor Freq Model'!$A61)</f>
        <v>6.084703507</v>
      </c>
      <c r="I61" s="8">
        <f t="array" ref="I61">INDEX(Emissions!$C$4:$C$19,MATCH('Minor Freq Model'!$B61,Emissions!$A$4:$A$19,0))/Emissions!C$6</f>
        <v>1.094825715</v>
      </c>
      <c r="J61" s="8">
        <f t="array" ref="J61">INDEX(Emissions!D$4:D$19,MATCH('Minor Freq Model'!$B61,Emissions!$A$4:$A$19,0))/Emissions!D$6</f>
        <v>1.21798089</v>
      </c>
      <c r="K61" s="8">
        <f t="array" ref="K61">INDEX(Emissions!E$4:E$19,MATCH('Minor Freq Model'!$B61,Emissions!$A$4:$A$19,0))/Emissions!E$6</f>
        <v>1.438463567</v>
      </c>
      <c r="L61" s="8">
        <f t="array" ref="L61">INDEX(Emissions!F$4:F$19,MATCH('Minor Freq Model'!$B61,Emissions!$A$4:$A$19,0))/Emissions!F$6</f>
        <v>2.016824446</v>
      </c>
    </row>
    <row r="62" ht="15.75" customHeight="1">
      <c r="A62" s="8">
        <v>2081.0</v>
      </c>
      <c r="B62" s="8">
        <f t="shared" si="1"/>
        <v>2080</v>
      </c>
      <c r="C62" s="8">
        <f t="array" ref="C62">EXP(Info!$C$24+INDEX(Info!$C$24:$C$31,MATCH('Minor Freq Model'!C$3,Info!$A$24:$A$31,0))+Info!$C$31*'Minor Freq Model'!$A62)</f>
        <v>13.951095</v>
      </c>
      <c r="D62" s="8">
        <f t="array" ref="D62">EXP(Info!$C$24+INDEX(Info!$C$24:$C$31,MATCH('Minor Freq Model'!D$3,Info!$A$24:$A$31,0))+Info!$C$31*'Minor Freq Model'!$A62)</f>
        <v>16.92720346</v>
      </c>
      <c r="E62" s="8">
        <f t="array" ref="E62">EXP(Info!$C$24+INDEX(Info!$C$24:$C$31,MATCH('Minor Freq Model'!E$3,Info!$A$24:$A$31,0))+Info!$C$31*'Minor Freq Model'!$A62)</f>
        <v>17.83437902</v>
      </c>
      <c r="F62" s="8">
        <f t="array" ref="F62">EXP(Info!$C$24+INDEX(Info!$C$24:$C$31,MATCH('Minor Freq Model'!F$3,Info!$A$24:$A$31,0))+Info!$C$31*'Minor Freq Model'!$A62)</f>
        <v>12.07877766</v>
      </c>
      <c r="G62" s="8">
        <f t="array" ref="G62">EXP(Info!$C$24+INDEX(Info!$C$24:$C$31,MATCH('Minor Freq Model'!G$3,Info!$A$24:$A$31,0))+Info!$C$31*'Minor Freq Model'!$A62)</f>
        <v>10.10095526</v>
      </c>
      <c r="H62" s="8">
        <f>EXP(Info!$C$24+Info!$C$31*'Minor Freq Model'!$A62)</f>
        <v>6.119161027</v>
      </c>
      <c r="I62" s="8">
        <f t="array" ref="I62">INDEX(Emissions!$C$4:$C$19,MATCH('Minor Freq Model'!$B62,Emissions!$A$4:$A$19,0))/Emissions!C$6</f>
        <v>1.094825715</v>
      </c>
      <c r="J62" s="8">
        <f t="array" ref="J62">INDEX(Emissions!D$4:D$19,MATCH('Minor Freq Model'!$B62,Emissions!$A$4:$A$19,0))/Emissions!D$6</f>
        <v>1.21798089</v>
      </c>
      <c r="K62" s="8">
        <f t="array" ref="K62">INDEX(Emissions!E$4:E$19,MATCH('Minor Freq Model'!$B62,Emissions!$A$4:$A$19,0))/Emissions!E$6</f>
        <v>1.438463567</v>
      </c>
      <c r="L62" s="8">
        <f t="array" ref="L62">INDEX(Emissions!F$4:F$19,MATCH('Minor Freq Model'!$B62,Emissions!$A$4:$A$19,0))/Emissions!F$6</f>
        <v>2.016824446</v>
      </c>
    </row>
    <row r="63" ht="15.75" customHeight="1">
      <c r="A63" s="8">
        <v>2082.0</v>
      </c>
      <c r="B63" s="8">
        <f t="shared" si="1"/>
        <v>2080</v>
      </c>
      <c r="C63" s="8">
        <f t="array" ref="C63">EXP(Info!$C$24+INDEX(Info!$C$24:$C$31,MATCH('Minor Freq Model'!C$3,Info!$A$24:$A$31,0))+Info!$C$31*'Minor Freq Model'!$A63)</f>
        <v>14.0300997</v>
      </c>
      <c r="D63" s="8">
        <f t="array" ref="D63">EXP(Info!$C$24+INDEX(Info!$C$24:$C$31,MATCH('Minor Freq Model'!D$3,Info!$A$24:$A$31,0))+Info!$C$31*'Minor Freq Model'!$A63)</f>
        <v>17.02306178</v>
      </c>
      <c r="E63" s="8">
        <f t="array" ref="E63">EXP(Info!$C$24+INDEX(Info!$C$24:$C$31,MATCH('Minor Freq Model'!E$3,Info!$A$24:$A$31,0))+Info!$C$31*'Minor Freq Model'!$A63)</f>
        <v>17.93537465</v>
      </c>
      <c r="F63" s="8">
        <f t="array" ref="F63">EXP(Info!$C$24+INDEX(Info!$C$24:$C$31,MATCH('Minor Freq Model'!F$3,Info!$A$24:$A$31,0))+Info!$C$31*'Minor Freq Model'!$A63)</f>
        <v>12.14717946</v>
      </c>
      <c r="G63" s="8">
        <f t="array" ref="G63">EXP(Info!$C$24+INDEX(Info!$C$24:$C$31,MATCH('Minor Freq Model'!G$3,Info!$A$24:$A$31,0))+Info!$C$31*'Minor Freq Model'!$A63)</f>
        <v>10.15815671</v>
      </c>
      <c r="H63" s="8">
        <f>EXP(Info!$C$24+Info!$C$31*'Minor Freq Model'!$A63)</f>
        <v>6.153813679</v>
      </c>
      <c r="I63" s="8">
        <f t="array" ref="I63">INDEX(Emissions!$C$4:$C$19,MATCH('Minor Freq Model'!$B63,Emissions!$A$4:$A$19,0))/Emissions!C$6</f>
        <v>1.094825715</v>
      </c>
      <c r="J63" s="8">
        <f t="array" ref="J63">INDEX(Emissions!D$4:D$19,MATCH('Minor Freq Model'!$B63,Emissions!$A$4:$A$19,0))/Emissions!D$6</f>
        <v>1.21798089</v>
      </c>
      <c r="K63" s="8">
        <f t="array" ref="K63">INDEX(Emissions!E$4:E$19,MATCH('Minor Freq Model'!$B63,Emissions!$A$4:$A$19,0))/Emissions!E$6</f>
        <v>1.438463567</v>
      </c>
      <c r="L63" s="8">
        <f t="array" ref="L63">INDEX(Emissions!F$4:F$19,MATCH('Minor Freq Model'!$B63,Emissions!$A$4:$A$19,0))/Emissions!F$6</f>
        <v>2.016824446</v>
      </c>
    </row>
    <row r="64" ht="15.75" customHeight="1">
      <c r="A64" s="8">
        <v>2083.0</v>
      </c>
      <c r="B64" s="8">
        <f t="shared" si="1"/>
        <v>2080</v>
      </c>
      <c r="C64" s="8">
        <f t="array" ref="C64">EXP(Info!$C$24+INDEX(Info!$C$24:$C$31,MATCH('Minor Freq Model'!C$3,Info!$A$24:$A$31,0))+Info!$C$31*'Minor Freq Model'!$A64)</f>
        <v>14.10955179</v>
      </c>
      <c r="D64" s="8">
        <f t="array" ref="D64">EXP(Info!$C$24+INDEX(Info!$C$24:$C$31,MATCH('Minor Freq Model'!D$3,Info!$A$24:$A$31,0))+Info!$C$31*'Minor Freq Model'!$A64)</f>
        <v>17.11946294</v>
      </c>
      <c r="E64" s="8">
        <f t="array" ref="E64">EXP(Info!$C$24+INDEX(Info!$C$24:$C$31,MATCH('Minor Freq Model'!E$3,Info!$A$24:$A$31,0))+Info!$C$31*'Minor Freq Model'!$A64)</f>
        <v>18.03694222</v>
      </c>
      <c r="F64" s="8">
        <f t="array" ref="F64">EXP(Info!$C$24+INDEX(Info!$C$24:$C$31,MATCH('Minor Freq Model'!F$3,Info!$A$24:$A$31,0))+Info!$C$31*'Minor Freq Model'!$A64)</f>
        <v>12.21596863</v>
      </c>
      <c r="G64" s="8">
        <f t="array" ref="G64">EXP(Info!$C$24+INDEX(Info!$C$24:$C$31,MATCH('Minor Freq Model'!G$3,Info!$A$24:$A$31,0))+Info!$C$31*'Minor Freq Model'!$A64)</f>
        <v>10.2156821</v>
      </c>
      <c r="H64" s="8">
        <f>EXP(Info!$C$24+Info!$C$31*'Minor Freq Model'!$A64)</f>
        <v>6.188662568</v>
      </c>
      <c r="I64" s="8">
        <f t="array" ref="I64">INDEX(Emissions!$C$4:$C$19,MATCH('Minor Freq Model'!$B64,Emissions!$A$4:$A$19,0))/Emissions!C$6</f>
        <v>1.094825715</v>
      </c>
      <c r="J64" s="8">
        <f t="array" ref="J64">INDEX(Emissions!D$4:D$19,MATCH('Minor Freq Model'!$B64,Emissions!$A$4:$A$19,0))/Emissions!D$6</f>
        <v>1.21798089</v>
      </c>
      <c r="K64" s="8">
        <f t="array" ref="K64">INDEX(Emissions!E$4:E$19,MATCH('Minor Freq Model'!$B64,Emissions!$A$4:$A$19,0))/Emissions!E$6</f>
        <v>1.438463567</v>
      </c>
      <c r="L64" s="8">
        <f t="array" ref="L64">INDEX(Emissions!F$4:F$19,MATCH('Minor Freq Model'!$B64,Emissions!$A$4:$A$19,0))/Emissions!F$6</f>
        <v>2.016824446</v>
      </c>
    </row>
    <row r="65" ht="15.75" customHeight="1">
      <c r="A65" s="8">
        <v>2084.0</v>
      </c>
      <c r="B65" s="8">
        <f t="shared" si="1"/>
        <v>2080</v>
      </c>
      <c r="C65" s="8">
        <f t="array" ref="C65">EXP(Info!$C$24+INDEX(Info!$C$24:$C$31,MATCH('Minor Freq Model'!C$3,Info!$A$24:$A$31,0))+Info!$C$31*'Minor Freq Model'!$A65)</f>
        <v>14.18945382</v>
      </c>
      <c r="D65" s="8">
        <f t="array" ref="D65">EXP(Info!$C$24+INDEX(Info!$C$24:$C$31,MATCH('Minor Freq Model'!D$3,Info!$A$24:$A$31,0))+Info!$C$31*'Minor Freq Model'!$A65)</f>
        <v>17.21641002</v>
      </c>
      <c r="E65" s="8">
        <f t="array" ref="E65">EXP(Info!$C$24+INDEX(Info!$C$24:$C$31,MATCH('Minor Freq Model'!E$3,Info!$A$24:$A$31,0))+Info!$C$31*'Minor Freq Model'!$A65)</f>
        <v>18.13908496</v>
      </c>
      <c r="F65" s="8">
        <f t="array" ref="F65">EXP(Info!$C$24+INDEX(Info!$C$24:$C$31,MATCH('Minor Freq Model'!F$3,Info!$A$24:$A$31,0))+Info!$C$31*'Minor Freq Model'!$A65)</f>
        <v>12.28514735</v>
      </c>
      <c r="G65" s="8">
        <f t="array" ref="G65">EXP(Info!$C$24+INDEX(Info!$C$24:$C$31,MATCH('Minor Freq Model'!G$3,Info!$A$24:$A$31,0))+Info!$C$31*'Minor Freq Model'!$A65)</f>
        <v>10.27353324</v>
      </c>
      <c r="H65" s="8">
        <f>EXP(Info!$C$24+Info!$C$31*'Minor Freq Model'!$A65)</f>
        <v>6.223708805</v>
      </c>
      <c r="I65" s="8">
        <f t="array" ref="I65">INDEX(Emissions!$C$4:$C$19,MATCH('Minor Freq Model'!$B65,Emissions!$A$4:$A$19,0))/Emissions!C$6</f>
        <v>1.094825715</v>
      </c>
      <c r="J65" s="8">
        <f t="array" ref="J65">INDEX(Emissions!D$4:D$19,MATCH('Minor Freq Model'!$B65,Emissions!$A$4:$A$19,0))/Emissions!D$6</f>
        <v>1.21798089</v>
      </c>
      <c r="K65" s="8">
        <f t="array" ref="K65">INDEX(Emissions!E$4:E$19,MATCH('Minor Freq Model'!$B65,Emissions!$A$4:$A$19,0))/Emissions!E$6</f>
        <v>1.438463567</v>
      </c>
      <c r="L65" s="8">
        <f t="array" ref="L65">INDEX(Emissions!F$4:F$19,MATCH('Minor Freq Model'!$B65,Emissions!$A$4:$A$19,0))/Emissions!F$6</f>
        <v>2.016824446</v>
      </c>
    </row>
    <row r="66" ht="15.75" customHeight="1">
      <c r="A66" s="8">
        <v>2085.0</v>
      </c>
      <c r="B66" s="8">
        <f t="shared" si="1"/>
        <v>2080</v>
      </c>
      <c r="C66" s="8">
        <f t="array" ref="C66">EXP(Info!$C$24+INDEX(Info!$C$24:$C$31,MATCH('Minor Freq Model'!C$3,Info!$A$24:$A$31,0))+Info!$C$31*'Minor Freq Model'!$A66)</f>
        <v>14.26980833</v>
      </c>
      <c r="D66" s="8">
        <f t="array" ref="D66">EXP(Info!$C$24+INDEX(Info!$C$24:$C$31,MATCH('Minor Freq Model'!D$3,Info!$A$24:$A$31,0))+Info!$C$31*'Minor Freq Model'!$A66)</f>
        <v>17.31390611</v>
      </c>
      <c r="E66" s="8">
        <f t="array" ref="E66">EXP(Info!$C$24+INDEX(Info!$C$24:$C$31,MATCH('Minor Freq Model'!E$3,Info!$A$24:$A$31,0))+Info!$C$31*'Minor Freq Model'!$A66)</f>
        <v>18.24180613</v>
      </c>
      <c r="F66" s="8">
        <f t="array" ref="F66">EXP(Info!$C$24+INDEX(Info!$C$24:$C$31,MATCH('Minor Freq Model'!F$3,Info!$A$24:$A$31,0))+Info!$C$31*'Minor Freq Model'!$A66)</f>
        <v>12.35471782</v>
      </c>
      <c r="G66" s="8">
        <f t="array" ref="G66">EXP(Info!$C$24+INDEX(Info!$C$24:$C$31,MATCH('Minor Freq Model'!G$3,Info!$A$24:$A$31,0))+Info!$C$31*'Minor Freq Model'!$A66)</f>
        <v>10.331712</v>
      </c>
      <c r="H66" s="8">
        <f>EXP(Info!$C$24+Info!$C$31*'Minor Freq Model'!$A66)</f>
        <v>6.258953509</v>
      </c>
      <c r="I66" s="8">
        <f t="array" ref="I66">INDEX(Emissions!$C$4:$C$19,MATCH('Minor Freq Model'!$B66,Emissions!$A$4:$A$19,0))/Emissions!C$6</f>
        <v>1.094825715</v>
      </c>
      <c r="J66" s="8">
        <f t="array" ref="J66">INDEX(Emissions!D$4:D$19,MATCH('Minor Freq Model'!$B66,Emissions!$A$4:$A$19,0))/Emissions!D$6</f>
        <v>1.21798089</v>
      </c>
      <c r="K66" s="8">
        <f t="array" ref="K66">INDEX(Emissions!E$4:E$19,MATCH('Minor Freq Model'!$B66,Emissions!$A$4:$A$19,0))/Emissions!E$6</f>
        <v>1.438463567</v>
      </c>
      <c r="L66" s="8">
        <f t="array" ref="L66">INDEX(Emissions!F$4:F$19,MATCH('Minor Freq Model'!$B66,Emissions!$A$4:$A$19,0))/Emissions!F$6</f>
        <v>2.016824446</v>
      </c>
    </row>
    <row r="67" ht="15.75" customHeight="1">
      <c r="A67" s="8">
        <v>2086.0</v>
      </c>
      <c r="B67" s="8">
        <f t="shared" si="1"/>
        <v>2080</v>
      </c>
      <c r="C67" s="8">
        <f t="array" ref="C67">EXP(Info!$C$24+INDEX(Info!$C$24:$C$31,MATCH('Minor Freq Model'!C$3,Info!$A$24:$A$31,0))+Info!$C$31*'Minor Freq Model'!$A67)</f>
        <v>14.35061789</v>
      </c>
      <c r="D67" s="8">
        <f t="array" ref="D67">EXP(Info!$C$24+INDEX(Info!$C$24:$C$31,MATCH('Minor Freq Model'!D$3,Info!$A$24:$A$31,0))+Info!$C$31*'Minor Freq Model'!$A67)</f>
        <v>17.41195432</v>
      </c>
      <c r="E67" s="8">
        <f t="array" ref="E67">EXP(Info!$C$24+INDEX(Info!$C$24:$C$31,MATCH('Minor Freq Model'!E$3,Info!$A$24:$A$31,0))+Info!$C$31*'Minor Freq Model'!$A67)</f>
        <v>18.34510901</v>
      </c>
      <c r="F67" s="8">
        <f t="array" ref="F67">EXP(Info!$C$24+INDEX(Info!$C$24:$C$31,MATCH('Minor Freq Model'!F$3,Info!$A$24:$A$31,0))+Info!$C$31*'Minor Freq Model'!$A67)</f>
        <v>12.42468227</v>
      </c>
      <c r="G67" s="8">
        <f t="array" ref="G67">EXP(Info!$C$24+INDEX(Info!$C$24:$C$31,MATCH('Minor Freq Model'!G$3,Info!$A$24:$A$31,0))+Info!$C$31*'Minor Freq Model'!$A67)</f>
        <v>10.39022022</v>
      </c>
      <c r="H67" s="8">
        <f>EXP(Info!$C$24+Info!$C$31*'Minor Freq Model'!$A67)</f>
        <v>6.294397802</v>
      </c>
      <c r="I67" s="8">
        <f t="array" ref="I67">INDEX(Emissions!$C$4:$C$19,MATCH('Minor Freq Model'!$B67,Emissions!$A$4:$A$19,0))/Emissions!C$6</f>
        <v>1.094825715</v>
      </c>
      <c r="J67" s="8">
        <f t="array" ref="J67">INDEX(Emissions!D$4:D$19,MATCH('Minor Freq Model'!$B67,Emissions!$A$4:$A$19,0))/Emissions!D$6</f>
        <v>1.21798089</v>
      </c>
      <c r="K67" s="8">
        <f t="array" ref="K67">INDEX(Emissions!E$4:E$19,MATCH('Minor Freq Model'!$B67,Emissions!$A$4:$A$19,0))/Emissions!E$6</f>
        <v>1.438463567</v>
      </c>
      <c r="L67" s="8">
        <f t="array" ref="L67">INDEX(Emissions!F$4:F$19,MATCH('Minor Freq Model'!$B67,Emissions!$A$4:$A$19,0))/Emissions!F$6</f>
        <v>2.016824446</v>
      </c>
    </row>
    <row r="68" ht="15.75" customHeight="1">
      <c r="A68" s="8">
        <v>2087.0</v>
      </c>
      <c r="B68" s="8">
        <f t="shared" si="1"/>
        <v>2080</v>
      </c>
      <c r="C68" s="8">
        <f t="array" ref="C68">EXP(Info!$C$24+INDEX(Info!$C$24:$C$31,MATCH('Minor Freq Model'!C$3,Info!$A$24:$A$31,0))+Info!$C$31*'Minor Freq Model'!$A68)</f>
        <v>14.43188507</v>
      </c>
      <c r="D68" s="8">
        <f t="array" ref="D68">EXP(Info!$C$24+INDEX(Info!$C$24:$C$31,MATCH('Minor Freq Model'!D$3,Info!$A$24:$A$31,0))+Info!$C$31*'Minor Freq Model'!$A68)</f>
        <v>17.51055777</v>
      </c>
      <c r="E68" s="8">
        <f t="array" ref="E68">EXP(Info!$C$24+INDEX(Info!$C$24:$C$31,MATCH('Minor Freq Model'!E$3,Info!$A$24:$A$31,0))+Info!$C$31*'Minor Freq Model'!$A68)</f>
        <v>18.44899689</v>
      </c>
      <c r="F68" s="8">
        <f t="array" ref="F68">EXP(Info!$C$24+INDEX(Info!$C$24:$C$31,MATCH('Minor Freq Model'!F$3,Info!$A$24:$A$31,0))+Info!$C$31*'Minor Freq Model'!$A68)</f>
        <v>12.49504293</v>
      </c>
      <c r="G68" s="8">
        <f t="array" ref="G68">EXP(Info!$C$24+INDEX(Info!$C$24:$C$31,MATCH('Minor Freq Model'!G$3,Info!$A$24:$A$31,0))+Info!$C$31*'Minor Freq Model'!$A68)</f>
        <v>10.44905977</v>
      </c>
      <c r="H68" s="8">
        <f>EXP(Info!$C$24+Info!$C$31*'Minor Freq Model'!$A68)</f>
        <v>6.330042815</v>
      </c>
      <c r="I68" s="8">
        <f t="array" ref="I68">INDEX(Emissions!$C$4:$C$19,MATCH('Minor Freq Model'!$B68,Emissions!$A$4:$A$19,0))/Emissions!C$6</f>
        <v>1.094825715</v>
      </c>
      <c r="J68" s="8">
        <f t="array" ref="J68">INDEX(Emissions!D$4:D$19,MATCH('Minor Freq Model'!$B68,Emissions!$A$4:$A$19,0))/Emissions!D$6</f>
        <v>1.21798089</v>
      </c>
      <c r="K68" s="8">
        <f t="array" ref="K68">INDEX(Emissions!E$4:E$19,MATCH('Minor Freq Model'!$B68,Emissions!$A$4:$A$19,0))/Emissions!E$6</f>
        <v>1.438463567</v>
      </c>
      <c r="L68" s="8">
        <f t="array" ref="L68">INDEX(Emissions!F$4:F$19,MATCH('Minor Freq Model'!$B68,Emissions!$A$4:$A$19,0))/Emissions!F$6</f>
        <v>2.016824446</v>
      </c>
    </row>
    <row r="69" ht="15.75" customHeight="1">
      <c r="A69" s="8">
        <v>2088.0</v>
      </c>
      <c r="B69" s="8">
        <f t="shared" si="1"/>
        <v>2080</v>
      </c>
      <c r="C69" s="8">
        <f t="array" ref="C69">EXP(Info!$C$24+INDEX(Info!$C$24:$C$31,MATCH('Minor Freq Model'!C$3,Info!$A$24:$A$31,0))+Info!$C$31*'Minor Freq Model'!$A69)</f>
        <v>14.51361247</v>
      </c>
      <c r="D69" s="8">
        <f t="array" ref="D69">EXP(Info!$C$24+INDEX(Info!$C$24:$C$31,MATCH('Minor Freq Model'!D$3,Info!$A$24:$A$31,0))+Info!$C$31*'Minor Freq Model'!$A69)</f>
        <v>17.60971961</v>
      </c>
      <c r="E69" s="8">
        <f t="array" ref="E69">EXP(Info!$C$24+INDEX(Info!$C$24:$C$31,MATCH('Minor Freq Model'!E$3,Info!$A$24:$A$31,0))+Info!$C$31*'Minor Freq Model'!$A69)</f>
        <v>18.55347309</v>
      </c>
      <c r="F69" s="8">
        <f t="array" ref="F69">EXP(Info!$C$24+INDEX(Info!$C$24:$C$31,MATCH('Minor Freq Model'!F$3,Info!$A$24:$A$31,0))+Info!$C$31*'Minor Freq Model'!$A69)</f>
        <v>12.56580204</v>
      </c>
      <c r="G69" s="8">
        <f t="array" ref="G69">EXP(Info!$C$24+INDEX(Info!$C$24:$C$31,MATCH('Minor Freq Model'!G$3,Info!$A$24:$A$31,0))+Info!$C$31*'Minor Freq Model'!$A69)</f>
        <v>10.50823253</v>
      </c>
      <c r="H69" s="8">
        <f>EXP(Info!$C$24+Info!$C$31*'Minor Freq Model'!$A69)</f>
        <v>6.365889685</v>
      </c>
      <c r="I69" s="8">
        <f t="array" ref="I69">INDEX(Emissions!$C$4:$C$19,MATCH('Minor Freq Model'!$B69,Emissions!$A$4:$A$19,0))/Emissions!C$6</f>
        <v>1.094825715</v>
      </c>
      <c r="J69" s="8">
        <f t="array" ref="J69">INDEX(Emissions!D$4:D$19,MATCH('Minor Freq Model'!$B69,Emissions!$A$4:$A$19,0))/Emissions!D$6</f>
        <v>1.21798089</v>
      </c>
      <c r="K69" s="8">
        <f t="array" ref="K69">INDEX(Emissions!E$4:E$19,MATCH('Minor Freq Model'!$B69,Emissions!$A$4:$A$19,0))/Emissions!E$6</f>
        <v>1.438463567</v>
      </c>
      <c r="L69" s="8">
        <f t="array" ref="L69">INDEX(Emissions!F$4:F$19,MATCH('Minor Freq Model'!$B69,Emissions!$A$4:$A$19,0))/Emissions!F$6</f>
        <v>2.016824446</v>
      </c>
    </row>
    <row r="70" ht="15.75" customHeight="1">
      <c r="A70" s="8">
        <v>2089.0</v>
      </c>
      <c r="B70" s="8">
        <f t="shared" si="1"/>
        <v>2080</v>
      </c>
      <c r="C70" s="8">
        <f t="array" ref="C70">EXP(Info!$C$24+INDEX(Info!$C$24:$C$31,MATCH('Minor Freq Model'!C$3,Info!$A$24:$A$31,0))+Info!$C$31*'Minor Freq Model'!$A70)</f>
        <v>14.59580268</v>
      </c>
      <c r="D70" s="8">
        <f t="array" ref="D70">EXP(Info!$C$24+INDEX(Info!$C$24:$C$31,MATCH('Minor Freq Model'!D$3,Info!$A$24:$A$31,0))+Info!$C$31*'Minor Freq Model'!$A70)</f>
        <v>17.709443</v>
      </c>
      <c r="E70" s="8">
        <f t="array" ref="E70">EXP(Info!$C$24+INDEX(Info!$C$24:$C$31,MATCH('Minor Freq Model'!E$3,Info!$A$24:$A$31,0))+Info!$C$31*'Minor Freq Model'!$A70)</f>
        <v>18.65854093</v>
      </c>
      <c r="F70" s="8">
        <f t="array" ref="F70">EXP(Info!$C$24+INDEX(Info!$C$24:$C$31,MATCH('Minor Freq Model'!F$3,Info!$A$24:$A$31,0))+Info!$C$31*'Minor Freq Model'!$A70)</f>
        <v>12.63696185</v>
      </c>
      <c r="G70" s="8">
        <f t="array" ref="G70">EXP(Info!$C$24+INDEX(Info!$C$24:$C$31,MATCH('Minor Freq Model'!G$3,Info!$A$24:$A$31,0))+Info!$C$31*'Minor Freq Model'!$A70)</f>
        <v>10.56774038</v>
      </c>
      <c r="H70" s="8">
        <f>EXP(Info!$C$24+Info!$C$31*'Minor Freq Model'!$A70)</f>
        <v>6.401939555</v>
      </c>
      <c r="I70" s="8">
        <f t="array" ref="I70">INDEX(Emissions!$C$4:$C$19,MATCH('Minor Freq Model'!$B70,Emissions!$A$4:$A$19,0))/Emissions!C$6</f>
        <v>1.094825715</v>
      </c>
      <c r="J70" s="8">
        <f t="array" ref="J70">INDEX(Emissions!D$4:D$19,MATCH('Minor Freq Model'!$B70,Emissions!$A$4:$A$19,0))/Emissions!D$6</f>
        <v>1.21798089</v>
      </c>
      <c r="K70" s="8">
        <f t="array" ref="K70">INDEX(Emissions!E$4:E$19,MATCH('Minor Freq Model'!$B70,Emissions!$A$4:$A$19,0))/Emissions!E$6</f>
        <v>1.438463567</v>
      </c>
      <c r="L70" s="8">
        <f t="array" ref="L70">INDEX(Emissions!F$4:F$19,MATCH('Minor Freq Model'!$B70,Emissions!$A$4:$A$19,0))/Emissions!F$6</f>
        <v>2.016824446</v>
      </c>
    </row>
    <row r="71" ht="15.75" customHeight="1">
      <c r="A71" s="8">
        <v>2090.0</v>
      </c>
      <c r="B71" s="8">
        <f t="shared" si="1"/>
        <v>2090</v>
      </c>
      <c r="C71" s="8">
        <f t="array" ref="C71">EXP(Info!$C$24+INDEX(Info!$C$24:$C$31,MATCH('Minor Freq Model'!C$3,Info!$A$24:$A$31,0))+Info!$C$31*'Minor Freq Model'!$A71)</f>
        <v>14.67845834</v>
      </c>
      <c r="D71" s="8">
        <f t="array" ref="D71">EXP(Info!$C$24+INDEX(Info!$C$24:$C$31,MATCH('Minor Freq Model'!D$3,Info!$A$24:$A$31,0))+Info!$C$31*'Minor Freq Model'!$A71)</f>
        <v>17.80973112</v>
      </c>
      <c r="E71" s="8">
        <f t="array" ref="E71">EXP(Info!$C$24+INDEX(Info!$C$24:$C$31,MATCH('Minor Freq Model'!E$3,Info!$A$24:$A$31,0))+Info!$C$31*'Minor Freq Model'!$A71)</f>
        <v>18.76420377</v>
      </c>
      <c r="F71" s="8">
        <f t="array" ref="F71">EXP(Info!$C$24+INDEX(Info!$C$24:$C$31,MATCH('Minor Freq Model'!F$3,Info!$A$24:$A$31,0))+Info!$C$31*'Minor Freq Model'!$A71)</f>
        <v>12.70852464</v>
      </c>
      <c r="G71" s="8">
        <f t="array" ref="G71">EXP(Info!$C$24+INDEX(Info!$C$24:$C$31,MATCH('Minor Freq Model'!G$3,Info!$A$24:$A$31,0))+Info!$C$31*'Minor Freq Model'!$A71)</f>
        <v>10.62758522</v>
      </c>
      <c r="H71" s="8">
        <f>EXP(Info!$C$24+Info!$C$31*'Minor Freq Model'!$A71)</f>
        <v>6.438193575</v>
      </c>
      <c r="I71" s="8">
        <f t="array" ref="I71">INDEX(Emissions!$C$4:$C$19,MATCH('Minor Freq Model'!$B71,Emissions!$A$4:$A$19,0))/Emissions!C$6</f>
        <v>1.068845736</v>
      </c>
      <c r="J71" s="8">
        <f t="array" ref="J71">INDEX(Emissions!D$4:D$19,MATCH('Minor Freq Model'!$B71,Emissions!$A$4:$A$19,0))/Emissions!D$6</f>
        <v>1.208160409</v>
      </c>
      <c r="K71" s="8">
        <f t="array" ref="K71">INDEX(Emissions!E$4:E$19,MATCH('Minor Freq Model'!$B71,Emissions!$A$4:$A$19,0))/Emissions!E$6</f>
        <v>1.494065744</v>
      </c>
      <c r="L71" s="8">
        <f t="array" ref="L71">INDEX(Emissions!F$4:F$19,MATCH('Minor Freq Model'!$B71,Emissions!$A$4:$A$19,0))/Emissions!F$6</f>
        <v>2.309982025</v>
      </c>
    </row>
    <row r="72" ht="15.75" customHeight="1">
      <c r="A72" s="8">
        <v>2091.0</v>
      </c>
      <c r="B72" s="8">
        <f t="shared" si="1"/>
        <v>2090</v>
      </c>
      <c r="C72" s="8">
        <f t="array" ref="C72">EXP(Info!$C$24+INDEX(Info!$C$24:$C$31,MATCH('Minor Freq Model'!C$3,Info!$A$24:$A$31,0))+Info!$C$31*'Minor Freq Model'!$A72)</f>
        <v>14.76158207</v>
      </c>
      <c r="D72" s="8">
        <f t="array" ref="D72">EXP(Info!$C$24+INDEX(Info!$C$24:$C$31,MATCH('Minor Freq Model'!D$3,Info!$A$24:$A$31,0))+Info!$C$31*'Minor Freq Model'!$A72)</f>
        <v>17.91058717</v>
      </c>
      <c r="E72" s="8">
        <f t="array" ref="E72">EXP(Info!$C$24+INDEX(Info!$C$24:$C$31,MATCH('Minor Freq Model'!E$3,Info!$A$24:$A$31,0))+Info!$C$31*'Minor Freq Model'!$A72)</f>
        <v>18.87046497</v>
      </c>
      <c r="F72" s="8">
        <f t="array" ref="F72">EXP(Info!$C$24+INDEX(Info!$C$24:$C$31,MATCH('Minor Freq Model'!F$3,Info!$A$24:$A$31,0))+Info!$C$31*'Minor Freq Model'!$A72)</f>
        <v>12.78049269</v>
      </c>
      <c r="G72" s="8">
        <f t="array" ref="G72">EXP(Info!$C$24+INDEX(Info!$C$24:$C$31,MATCH('Minor Freq Model'!G$3,Info!$A$24:$A$31,0))+Info!$C$31*'Minor Freq Model'!$A72)</f>
        <v>10.68776896</v>
      </c>
      <c r="H72" s="8">
        <f>EXP(Info!$C$24+Info!$C$31*'Minor Freq Model'!$A72)</f>
        <v>6.4746529</v>
      </c>
      <c r="I72" s="8">
        <f t="array" ref="I72">INDEX(Emissions!$C$4:$C$19,MATCH('Minor Freq Model'!$B72,Emissions!$A$4:$A$19,0))/Emissions!C$6</f>
        <v>1.068845736</v>
      </c>
      <c r="J72" s="8">
        <f t="array" ref="J72">INDEX(Emissions!D$4:D$19,MATCH('Minor Freq Model'!$B72,Emissions!$A$4:$A$19,0))/Emissions!D$6</f>
        <v>1.208160409</v>
      </c>
      <c r="K72" s="8">
        <f t="array" ref="K72">INDEX(Emissions!E$4:E$19,MATCH('Minor Freq Model'!$B72,Emissions!$A$4:$A$19,0))/Emissions!E$6</f>
        <v>1.494065744</v>
      </c>
      <c r="L72" s="8">
        <f t="array" ref="L72">INDEX(Emissions!F$4:F$19,MATCH('Minor Freq Model'!$B72,Emissions!$A$4:$A$19,0))/Emissions!F$6</f>
        <v>2.309982025</v>
      </c>
    </row>
    <row r="73" ht="15.75" customHeight="1">
      <c r="A73" s="8">
        <v>2092.0</v>
      </c>
      <c r="B73" s="8">
        <f t="shared" si="1"/>
        <v>2090</v>
      </c>
      <c r="C73" s="8">
        <f t="array" ref="C73">EXP(Info!$C$24+INDEX(Info!$C$24:$C$31,MATCH('Minor Freq Model'!C$3,Info!$A$24:$A$31,0))+Info!$C$31*'Minor Freq Model'!$A73)</f>
        <v>14.84517653</v>
      </c>
      <c r="D73" s="8">
        <f t="array" ref="D73">EXP(Info!$C$24+INDEX(Info!$C$24:$C$31,MATCH('Minor Freq Model'!D$3,Info!$A$24:$A$31,0))+Info!$C$31*'Minor Freq Model'!$A73)</f>
        <v>18.01201437</v>
      </c>
      <c r="E73" s="8">
        <f t="array" ref="E73">EXP(Info!$C$24+INDEX(Info!$C$24:$C$31,MATCH('Minor Freq Model'!E$3,Info!$A$24:$A$31,0))+Info!$C$31*'Minor Freq Model'!$A73)</f>
        <v>18.97732793</v>
      </c>
      <c r="F73" s="8">
        <f t="array" ref="F73">EXP(Info!$C$24+INDEX(Info!$C$24:$C$31,MATCH('Minor Freq Model'!F$3,Info!$A$24:$A$31,0))+Info!$C$31*'Minor Freq Model'!$A73)</f>
        <v>12.85286829</v>
      </c>
      <c r="G73" s="8">
        <f t="array" ref="G73">EXP(Info!$C$24+INDEX(Info!$C$24:$C$31,MATCH('Minor Freq Model'!G$3,Info!$A$24:$A$31,0))+Info!$C$31*'Minor Freq Model'!$A73)</f>
        <v>10.74829352</v>
      </c>
      <c r="H73" s="8">
        <f>EXP(Info!$C$24+Info!$C$31*'Minor Freq Model'!$A73)</f>
        <v>6.511318694</v>
      </c>
      <c r="I73" s="8">
        <f t="array" ref="I73">INDEX(Emissions!$C$4:$C$19,MATCH('Minor Freq Model'!$B73,Emissions!$A$4:$A$19,0))/Emissions!C$6</f>
        <v>1.068845736</v>
      </c>
      <c r="J73" s="8">
        <f t="array" ref="J73">INDEX(Emissions!D$4:D$19,MATCH('Minor Freq Model'!$B73,Emissions!$A$4:$A$19,0))/Emissions!D$6</f>
        <v>1.208160409</v>
      </c>
      <c r="K73" s="8">
        <f t="array" ref="K73">INDEX(Emissions!E$4:E$19,MATCH('Minor Freq Model'!$B73,Emissions!$A$4:$A$19,0))/Emissions!E$6</f>
        <v>1.494065744</v>
      </c>
      <c r="L73" s="8">
        <f t="array" ref="L73">INDEX(Emissions!F$4:F$19,MATCH('Minor Freq Model'!$B73,Emissions!$A$4:$A$19,0))/Emissions!F$6</f>
        <v>2.309982025</v>
      </c>
    </row>
    <row r="74" ht="15.75" customHeight="1">
      <c r="A74" s="8">
        <v>2093.0</v>
      </c>
      <c r="B74" s="8">
        <f t="shared" si="1"/>
        <v>2090</v>
      </c>
      <c r="C74" s="8">
        <f t="array" ref="C74">EXP(Info!$C$24+INDEX(Info!$C$24:$C$31,MATCH('Minor Freq Model'!C$3,Info!$A$24:$A$31,0))+Info!$C$31*'Minor Freq Model'!$A74)</f>
        <v>14.92924439</v>
      </c>
      <c r="D74" s="8">
        <f t="array" ref="D74">EXP(Info!$C$24+INDEX(Info!$C$24:$C$31,MATCH('Minor Freq Model'!D$3,Info!$A$24:$A$31,0))+Info!$C$31*'Minor Freq Model'!$A74)</f>
        <v>18.11401594</v>
      </c>
      <c r="E74" s="8">
        <f t="array" ref="E74">EXP(Info!$C$24+INDEX(Info!$C$24:$C$31,MATCH('Minor Freq Model'!E$3,Info!$A$24:$A$31,0))+Info!$C$31*'Minor Freq Model'!$A74)</f>
        <v>19.08479606</v>
      </c>
      <c r="F74" s="8">
        <f t="array" ref="F74">EXP(Info!$C$24+INDEX(Info!$C$24:$C$31,MATCH('Minor Freq Model'!F$3,Info!$A$24:$A$31,0))+Info!$C$31*'Minor Freq Model'!$A74)</f>
        <v>12.92565376</v>
      </c>
      <c r="G74" s="8">
        <f t="array" ref="G74">EXP(Info!$C$24+INDEX(Info!$C$24:$C$31,MATCH('Minor Freq Model'!G$3,Info!$A$24:$A$31,0))+Info!$C$31*'Minor Freq Model'!$A74)</f>
        <v>10.80916083</v>
      </c>
      <c r="H74" s="8">
        <f>EXP(Info!$C$24+Info!$C$31*'Minor Freq Model'!$A74)</f>
        <v>6.548192124</v>
      </c>
      <c r="I74" s="8">
        <f t="array" ref="I74">INDEX(Emissions!$C$4:$C$19,MATCH('Minor Freq Model'!$B74,Emissions!$A$4:$A$19,0))/Emissions!C$6</f>
        <v>1.068845736</v>
      </c>
      <c r="J74" s="8">
        <f t="array" ref="J74">INDEX(Emissions!D$4:D$19,MATCH('Minor Freq Model'!$B74,Emissions!$A$4:$A$19,0))/Emissions!D$6</f>
        <v>1.208160409</v>
      </c>
      <c r="K74" s="8">
        <f t="array" ref="K74">INDEX(Emissions!E$4:E$19,MATCH('Minor Freq Model'!$B74,Emissions!$A$4:$A$19,0))/Emissions!E$6</f>
        <v>1.494065744</v>
      </c>
      <c r="L74" s="8">
        <f t="array" ref="L74">INDEX(Emissions!F$4:F$19,MATCH('Minor Freq Model'!$B74,Emissions!$A$4:$A$19,0))/Emissions!F$6</f>
        <v>2.309982025</v>
      </c>
    </row>
    <row r="75" ht="15.75" customHeight="1">
      <c r="A75" s="8">
        <v>2094.0</v>
      </c>
      <c r="B75" s="8">
        <f t="shared" si="1"/>
        <v>2090</v>
      </c>
      <c r="C75" s="8">
        <f t="array" ref="C75">EXP(Info!$C$24+INDEX(Info!$C$24:$C$31,MATCH('Minor Freq Model'!C$3,Info!$A$24:$A$31,0))+Info!$C$31*'Minor Freq Model'!$A75)</f>
        <v>15.01378832</v>
      </c>
      <c r="D75" s="8">
        <f t="array" ref="D75">EXP(Info!$C$24+INDEX(Info!$C$24:$C$31,MATCH('Minor Freq Model'!D$3,Info!$A$24:$A$31,0))+Info!$C$31*'Minor Freq Model'!$A75)</f>
        <v>18.21659515</v>
      </c>
      <c r="E75" s="8">
        <f t="array" ref="E75">EXP(Info!$C$24+INDEX(Info!$C$24:$C$31,MATCH('Minor Freq Model'!E$3,Info!$A$24:$A$31,0))+Info!$C$31*'Minor Freq Model'!$A75)</f>
        <v>19.19287277</v>
      </c>
      <c r="F75" s="8">
        <f t="array" ref="F75">EXP(Info!$C$24+INDEX(Info!$C$24:$C$31,MATCH('Minor Freq Model'!F$3,Info!$A$24:$A$31,0))+Info!$C$31*'Minor Freq Model'!$A75)</f>
        <v>12.9988514</v>
      </c>
      <c r="G75" s="8">
        <f t="array" ref="G75">EXP(Info!$C$24+INDEX(Info!$C$24:$C$31,MATCH('Minor Freq Model'!G$3,Info!$A$24:$A$31,0))+Info!$C$31*'Minor Freq Model'!$A75)</f>
        <v>10.87037284</v>
      </c>
      <c r="H75" s="8">
        <f>EXP(Info!$C$24+Info!$C$31*'Minor Freq Model'!$A75)</f>
        <v>6.585274368</v>
      </c>
      <c r="I75" s="8">
        <f t="array" ref="I75">INDEX(Emissions!$C$4:$C$19,MATCH('Minor Freq Model'!$B75,Emissions!$A$4:$A$19,0))/Emissions!C$6</f>
        <v>1.068845736</v>
      </c>
      <c r="J75" s="8">
        <f t="array" ref="J75">INDEX(Emissions!D$4:D$19,MATCH('Minor Freq Model'!$B75,Emissions!$A$4:$A$19,0))/Emissions!D$6</f>
        <v>1.208160409</v>
      </c>
      <c r="K75" s="8">
        <f t="array" ref="K75">INDEX(Emissions!E$4:E$19,MATCH('Minor Freq Model'!$B75,Emissions!$A$4:$A$19,0))/Emissions!E$6</f>
        <v>1.494065744</v>
      </c>
      <c r="L75" s="8">
        <f t="array" ref="L75">INDEX(Emissions!F$4:F$19,MATCH('Minor Freq Model'!$B75,Emissions!$A$4:$A$19,0))/Emissions!F$6</f>
        <v>2.309982025</v>
      </c>
    </row>
    <row r="76" ht="15.75" customHeight="1">
      <c r="A76" s="8">
        <v>2095.0</v>
      </c>
      <c r="B76" s="8">
        <f t="shared" si="1"/>
        <v>2090</v>
      </c>
      <c r="C76" s="8">
        <f t="array" ref="C76">EXP(Info!$C$24+INDEX(Info!$C$24:$C$31,MATCH('Minor Freq Model'!C$3,Info!$A$24:$A$31,0))+Info!$C$31*'Minor Freq Model'!$A76)</f>
        <v>15.09881102</v>
      </c>
      <c r="D76" s="8">
        <f t="array" ref="D76">EXP(Info!$C$24+INDEX(Info!$C$24:$C$31,MATCH('Minor Freq Model'!D$3,Info!$A$24:$A$31,0))+Info!$C$31*'Minor Freq Model'!$A76)</f>
        <v>18.31975526</v>
      </c>
      <c r="E76" s="8">
        <f t="array" ref="E76">EXP(Info!$C$24+INDEX(Info!$C$24:$C$31,MATCH('Minor Freq Model'!E$3,Info!$A$24:$A$31,0))+Info!$C$31*'Minor Freq Model'!$A76)</f>
        <v>19.30156151</v>
      </c>
      <c r="F76" s="8">
        <f t="array" ref="F76">EXP(Info!$C$24+INDEX(Info!$C$24:$C$31,MATCH('Minor Freq Model'!F$3,Info!$A$24:$A$31,0))+Info!$C$31*'Minor Freq Model'!$A76)</f>
        <v>13.07246357</v>
      </c>
      <c r="G76" s="8">
        <f t="array" ref="G76">EXP(Info!$C$24+INDEX(Info!$C$24:$C$31,MATCH('Minor Freq Model'!G$3,Info!$A$24:$A$31,0))+Info!$C$31*'Minor Freq Model'!$A76)</f>
        <v>10.93193148</v>
      </c>
      <c r="H76" s="8">
        <f>EXP(Info!$C$24+Info!$C$31*'Minor Freq Model'!$A76)</f>
        <v>6.622566608</v>
      </c>
      <c r="I76" s="8">
        <f t="array" ref="I76">INDEX(Emissions!$C$4:$C$19,MATCH('Minor Freq Model'!$B76,Emissions!$A$4:$A$19,0))/Emissions!C$6</f>
        <v>1.068845736</v>
      </c>
      <c r="J76" s="8">
        <f t="array" ref="J76">INDEX(Emissions!D$4:D$19,MATCH('Minor Freq Model'!$B76,Emissions!$A$4:$A$19,0))/Emissions!D$6</f>
        <v>1.208160409</v>
      </c>
      <c r="K76" s="8">
        <f t="array" ref="K76">INDEX(Emissions!E$4:E$19,MATCH('Minor Freq Model'!$B76,Emissions!$A$4:$A$19,0))/Emissions!E$6</f>
        <v>1.494065744</v>
      </c>
      <c r="L76" s="8">
        <f t="array" ref="L76">INDEX(Emissions!F$4:F$19,MATCH('Minor Freq Model'!$B76,Emissions!$A$4:$A$19,0))/Emissions!F$6</f>
        <v>2.309982025</v>
      </c>
    </row>
    <row r="77" ht="15.75" customHeight="1">
      <c r="A77" s="8">
        <v>2096.0</v>
      </c>
      <c r="B77" s="8">
        <f t="shared" si="1"/>
        <v>2090</v>
      </c>
      <c r="C77" s="8">
        <f t="array" ref="C77">EXP(Info!$C$24+INDEX(Info!$C$24:$C$31,MATCH('Minor Freq Model'!C$3,Info!$A$24:$A$31,0))+Info!$C$31*'Minor Freq Model'!$A77)</f>
        <v>15.18431519</v>
      </c>
      <c r="D77" s="8">
        <f t="array" ref="D77">EXP(Info!$C$24+INDEX(Info!$C$24:$C$31,MATCH('Minor Freq Model'!D$3,Info!$A$24:$A$31,0))+Info!$C$31*'Minor Freq Model'!$A77)</f>
        <v>18.42349956</v>
      </c>
      <c r="E77" s="8">
        <f t="array" ref="E77">EXP(Info!$C$24+INDEX(Info!$C$24:$C$31,MATCH('Minor Freq Model'!E$3,Info!$A$24:$A$31,0))+Info!$C$31*'Minor Freq Model'!$A77)</f>
        <v>19.41086576</v>
      </c>
      <c r="F77" s="8">
        <f t="array" ref="F77">EXP(Info!$C$24+INDEX(Info!$C$24:$C$31,MATCH('Minor Freq Model'!F$3,Info!$A$24:$A$31,0))+Info!$C$31*'Minor Freq Model'!$A77)</f>
        <v>13.14649259</v>
      </c>
      <c r="G77" s="8">
        <f t="array" ref="G77">EXP(Info!$C$24+INDEX(Info!$C$24:$C$31,MATCH('Minor Freq Model'!G$3,Info!$A$24:$A$31,0))+Info!$C$31*'Minor Freq Model'!$A77)</f>
        <v>10.99383873</v>
      </c>
      <c r="H77" s="8">
        <f>EXP(Info!$C$24+Info!$C$31*'Minor Freq Model'!$A77)</f>
        <v>6.660070033</v>
      </c>
      <c r="I77" s="8">
        <f t="array" ref="I77">INDEX(Emissions!$C$4:$C$19,MATCH('Minor Freq Model'!$B77,Emissions!$A$4:$A$19,0))/Emissions!C$6</f>
        <v>1.068845736</v>
      </c>
      <c r="J77" s="8">
        <f t="array" ref="J77">INDEX(Emissions!D$4:D$19,MATCH('Minor Freq Model'!$B77,Emissions!$A$4:$A$19,0))/Emissions!D$6</f>
        <v>1.208160409</v>
      </c>
      <c r="K77" s="8">
        <f t="array" ref="K77">INDEX(Emissions!E$4:E$19,MATCH('Minor Freq Model'!$B77,Emissions!$A$4:$A$19,0))/Emissions!E$6</f>
        <v>1.494065744</v>
      </c>
      <c r="L77" s="8">
        <f t="array" ref="L77">INDEX(Emissions!F$4:F$19,MATCH('Minor Freq Model'!$B77,Emissions!$A$4:$A$19,0))/Emissions!F$6</f>
        <v>2.309982025</v>
      </c>
    </row>
    <row r="78" ht="15.75" customHeight="1">
      <c r="A78" s="8">
        <v>2097.0</v>
      </c>
      <c r="B78" s="8">
        <f t="shared" si="1"/>
        <v>2090</v>
      </c>
      <c r="C78" s="8">
        <f t="array" ref="C78">EXP(Info!$C$24+INDEX(Info!$C$24:$C$31,MATCH('Minor Freq Model'!C$3,Info!$A$24:$A$31,0))+Info!$C$31*'Minor Freq Model'!$A78)</f>
        <v>15.27030358</v>
      </c>
      <c r="D78" s="8">
        <f t="array" ref="D78">EXP(Info!$C$24+INDEX(Info!$C$24:$C$31,MATCH('Minor Freq Model'!D$3,Info!$A$24:$A$31,0))+Info!$C$31*'Minor Freq Model'!$A78)</f>
        <v>18.52783137</v>
      </c>
      <c r="E78" s="8">
        <f t="array" ref="E78">EXP(Info!$C$24+INDEX(Info!$C$24:$C$31,MATCH('Minor Freq Model'!E$3,Info!$A$24:$A$31,0))+Info!$C$31*'Minor Freq Model'!$A78)</f>
        <v>19.520789</v>
      </c>
      <c r="F78" s="8">
        <f t="array" ref="F78">EXP(Info!$C$24+INDEX(Info!$C$24:$C$31,MATCH('Minor Freq Model'!F$3,Info!$A$24:$A$31,0))+Info!$C$31*'Minor Freq Model'!$A78)</f>
        <v>13.22094084</v>
      </c>
      <c r="G78" s="8">
        <f t="array" ref="G78">EXP(Info!$C$24+INDEX(Info!$C$24:$C$31,MATCH('Minor Freq Model'!G$3,Info!$A$24:$A$31,0))+Info!$C$31*'Minor Freq Model'!$A78)</f>
        <v>11.05609655</v>
      </c>
      <c r="H78" s="8">
        <f>EXP(Info!$C$24+Info!$C$31*'Minor Freq Model'!$A78)</f>
        <v>6.697785839</v>
      </c>
      <c r="I78" s="8">
        <f t="array" ref="I78">INDEX(Emissions!$C$4:$C$19,MATCH('Minor Freq Model'!$B78,Emissions!$A$4:$A$19,0))/Emissions!C$6</f>
        <v>1.068845736</v>
      </c>
      <c r="J78" s="8">
        <f t="array" ref="J78">INDEX(Emissions!D$4:D$19,MATCH('Minor Freq Model'!$B78,Emissions!$A$4:$A$19,0))/Emissions!D$6</f>
        <v>1.208160409</v>
      </c>
      <c r="K78" s="8">
        <f t="array" ref="K78">INDEX(Emissions!E$4:E$19,MATCH('Minor Freq Model'!$B78,Emissions!$A$4:$A$19,0))/Emissions!E$6</f>
        <v>1.494065744</v>
      </c>
      <c r="L78" s="8">
        <f t="array" ref="L78">INDEX(Emissions!F$4:F$19,MATCH('Minor Freq Model'!$B78,Emissions!$A$4:$A$19,0))/Emissions!F$6</f>
        <v>2.309982025</v>
      </c>
    </row>
    <row r="79" ht="15.75" customHeight="1">
      <c r="A79" s="8">
        <v>2098.0</v>
      </c>
      <c r="B79" s="8">
        <f t="shared" si="1"/>
        <v>2090</v>
      </c>
      <c r="C79" s="8">
        <f t="array" ref="C79">EXP(Info!$C$24+INDEX(Info!$C$24:$C$31,MATCH('Minor Freq Model'!C$3,Info!$A$24:$A$31,0))+Info!$C$31*'Minor Freq Model'!$A79)</f>
        <v>15.35677892</v>
      </c>
      <c r="D79" s="8">
        <f t="array" ref="D79">EXP(Info!$C$24+INDEX(Info!$C$24:$C$31,MATCH('Minor Freq Model'!D$3,Info!$A$24:$A$31,0))+Info!$C$31*'Minor Freq Model'!$A79)</f>
        <v>18.632754</v>
      </c>
      <c r="E79" s="8">
        <f t="array" ref="E79">EXP(Info!$C$24+INDEX(Info!$C$24:$C$31,MATCH('Minor Freq Model'!E$3,Info!$A$24:$A$31,0))+Info!$C$31*'Minor Freq Model'!$A79)</f>
        <v>19.63133472</v>
      </c>
      <c r="F79" s="8">
        <f t="array" ref="F79">EXP(Info!$C$24+INDEX(Info!$C$24:$C$31,MATCH('Minor Freq Model'!F$3,Info!$A$24:$A$31,0))+Info!$C$31*'Minor Freq Model'!$A79)</f>
        <v>13.29581069</v>
      </c>
      <c r="G79" s="8">
        <f t="array" ref="G79">EXP(Info!$C$24+INDEX(Info!$C$24:$C$31,MATCH('Minor Freq Model'!G$3,Info!$A$24:$A$31,0))+Info!$C$31*'Minor Freq Model'!$A79)</f>
        <v>11.11870694</v>
      </c>
      <c r="H79" s="8">
        <f>EXP(Info!$C$24+Info!$C$31*'Minor Freq Model'!$A79)</f>
        <v>6.735715229</v>
      </c>
      <c r="I79" s="8">
        <f t="array" ref="I79">INDEX(Emissions!$C$4:$C$19,MATCH('Minor Freq Model'!$B79,Emissions!$A$4:$A$19,0))/Emissions!C$6</f>
        <v>1.068845736</v>
      </c>
      <c r="J79" s="8">
        <f t="array" ref="J79">INDEX(Emissions!D$4:D$19,MATCH('Minor Freq Model'!$B79,Emissions!$A$4:$A$19,0))/Emissions!D$6</f>
        <v>1.208160409</v>
      </c>
      <c r="K79" s="8">
        <f t="array" ref="K79">INDEX(Emissions!E$4:E$19,MATCH('Minor Freq Model'!$B79,Emissions!$A$4:$A$19,0))/Emissions!E$6</f>
        <v>1.494065744</v>
      </c>
      <c r="L79" s="8">
        <f t="array" ref="L79">INDEX(Emissions!F$4:F$19,MATCH('Minor Freq Model'!$B79,Emissions!$A$4:$A$19,0))/Emissions!F$6</f>
        <v>2.309982025</v>
      </c>
    </row>
    <row r="80" ht="15.75" customHeight="1">
      <c r="A80" s="8">
        <v>2099.0</v>
      </c>
      <c r="B80" s="8">
        <f t="shared" si="1"/>
        <v>2090</v>
      </c>
      <c r="C80" s="8">
        <f t="array" ref="C80">EXP(Info!$C$24+INDEX(Info!$C$24:$C$31,MATCH('Minor Freq Model'!C$3,Info!$A$24:$A$31,0))+Info!$C$31*'Minor Freq Model'!$A80)</f>
        <v>15.44374397</v>
      </c>
      <c r="D80" s="8">
        <f t="array" ref="D80">EXP(Info!$C$24+INDEX(Info!$C$24:$C$31,MATCH('Minor Freq Model'!D$3,Info!$A$24:$A$31,0))+Info!$C$31*'Minor Freq Model'!$A80)</f>
        <v>18.73827081</v>
      </c>
      <c r="E80" s="8">
        <f t="array" ref="E80">EXP(Info!$C$24+INDEX(Info!$C$24:$C$31,MATCH('Minor Freq Model'!E$3,Info!$A$24:$A$31,0))+Info!$C$31*'Minor Freq Model'!$A80)</f>
        <v>19.74250647</v>
      </c>
      <c r="F80" s="8">
        <f t="array" ref="F80">EXP(Info!$C$24+INDEX(Info!$C$24:$C$31,MATCH('Minor Freq Model'!F$3,Info!$A$24:$A$31,0))+Info!$C$31*'Minor Freq Model'!$A80)</f>
        <v>13.37110453</v>
      </c>
      <c r="G80" s="8">
        <f t="array" ref="G80">EXP(Info!$C$24+INDEX(Info!$C$24:$C$31,MATCH('Minor Freq Model'!G$3,Info!$A$24:$A$31,0))+Info!$C$31*'Minor Freq Model'!$A80)</f>
        <v>11.1816719</v>
      </c>
      <c r="H80" s="8">
        <f>EXP(Info!$C$24+Info!$C$31*'Minor Freq Model'!$A80)</f>
        <v>6.773859411</v>
      </c>
      <c r="I80" s="8">
        <f t="array" ref="I80">INDEX(Emissions!$C$4:$C$19,MATCH('Minor Freq Model'!$B80,Emissions!$A$4:$A$19,0))/Emissions!C$6</f>
        <v>1.068845736</v>
      </c>
      <c r="J80" s="8">
        <f t="array" ref="J80">INDEX(Emissions!D$4:D$19,MATCH('Minor Freq Model'!$B80,Emissions!$A$4:$A$19,0))/Emissions!D$6</f>
        <v>1.208160409</v>
      </c>
      <c r="K80" s="8">
        <f t="array" ref="K80">INDEX(Emissions!E$4:E$19,MATCH('Minor Freq Model'!$B80,Emissions!$A$4:$A$19,0))/Emissions!E$6</f>
        <v>1.494065744</v>
      </c>
      <c r="L80" s="8">
        <f t="array" ref="L80">INDEX(Emissions!F$4:F$19,MATCH('Minor Freq Model'!$B80,Emissions!$A$4:$A$19,0))/Emissions!F$6</f>
        <v>2.309982025</v>
      </c>
    </row>
    <row r="81" ht="15.75" customHeight="1">
      <c r="A81" s="8">
        <v>2100.0</v>
      </c>
      <c r="B81" s="8">
        <f t="shared" si="1"/>
        <v>2100</v>
      </c>
      <c r="C81" s="8">
        <f t="array" ref="C81">EXP(Info!$C$24+INDEX(Info!$C$24:$C$31,MATCH('Minor Freq Model'!C$3,Info!$A$24:$A$31,0))+Info!$C$31*'Minor Freq Model'!$A81)</f>
        <v>15.53120149</v>
      </c>
      <c r="D81" s="8">
        <f t="array" ref="D81">EXP(Info!$C$24+INDEX(Info!$C$24:$C$31,MATCH('Minor Freq Model'!D$3,Info!$A$24:$A$31,0))+Info!$C$31*'Minor Freq Model'!$A81)</f>
        <v>18.84438516</v>
      </c>
      <c r="E81" s="8">
        <f t="array" ref="E81">EXP(Info!$C$24+INDEX(Info!$C$24:$C$31,MATCH('Minor Freq Model'!E$3,Info!$A$24:$A$31,0))+Info!$C$31*'Minor Freq Model'!$A81)</f>
        <v>19.85430778</v>
      </c>
      <c r="F81" s="8">
        <f t="array" ref="F81">EXP(Info!$C$24+INDEX(Info!$C$24:$C$31,MATCH('Minor Freq Model'!F$3,Info!$A$24:$A$31,0))+Info!$C$31*'Minor Freq Model'!$A81)</f>
        <v>13.44682475</v>
      </c>
      <c r="G81" s="8">
        <f t="array" ref="G81">EXP(Info!$C$24+INDEX(Info!$C$24:$C$31,MATCH('Minor Freq Model'!G$3,Info!$A$24:$A$31,0))+Info!$C$31*'Minor Freq Model'!$A81)</f>
        <v>11.24499342</v>
      </c>
      <c r="H81" s="8">
        <f>EXP(Info!$C$24+Info!$C$31*'Minor Freq Model'!$A81)</f>
        <v>6.812219603</v>
      </c>
      <c r="I81" s="8">
        <f t="array" ref="I81">INDEX(Emissions!$C$4:$C$19,MATCH('Minor Freq Model'!$B81,Emissions!$A$4:$A$19,0))/Emissions!C$6</f>
        <v>1.04250392</v>
      </c>
      <c r="J81" s="8">
        <f t="array" ref="J81">INDEX(Emissions!D$4:D$19,MATCH('Minor Freq Model'!$B81,Emissions!$A$4:$A$19,0))/Emissions!D$6</f>
        <v>1.192331821</v>
      </c>
      <c r="K81" s="8">
        <f t="array" ref="K81">INDEX(Emissions!E$4:E$19,MATCH('Minor Freq Model'!$B81,Emissions!$A$4:$A$19,0))/Emissions!E$6</f>
        <v>1.546646846</v>
      </c>
      <c r="L81" s="8">
        <f t="array" ref="L81">INDEX(Emissions!F$4:F$19,MATCH('Minor Freq Model'!$B81,Emissions!$A$4:$A$19,0))/Emissions!F$6</f>
        <v>2.609874176</v>
      </c>
    </row>
    <row r="82" ht="15.75" customHeight="1">
      <c r="A82" s="8">
        <v>2101.0</v>
      </c>
      <c r="B82" s="8">
        <f t="shared" si="1"/>
        <v>2100</v>
      </c>
      <c r="C82" s="8">
        <f t="array" ref="C82">EXP(Info!$C$24+INDEX(Info!$C$24:$C$31,MATCH('Minor Freq Model'!C$3,Info!$A$24:$A$31,0))+Info!$C$31*'Minor Freq Model'!$A82)</f>
        <v>15.61915429</v>
      </c>
      <c r="D82" s="8">
        <f t="array" ref="D82">EXP(Info!$C$24+INDEX(Info!$C$24:$C$31,MATCH('Minor Freq Model'!D$3,Info!$A$24:$A$31,0))+Info!$C$31*'Minor Freq Model'!$A82)</f>
        <v>18.95110043</v>
      </c>
      <c r="E82" s="8">
        <f t="array" ref="E82">EXP(Info!$C$24+INDEX(Info!$C$24:$C$31,MATCH('Minor Freq Model'!E$3,Info!$A$24:$A$31,0))+Info!$C$31*'Minor Freq Model'!$A82)</f>
        <v>19.96674221</v>
      </c>
      <c r="F82" s="8">
        <f t="array" ref="F82">EXP(Info!$C$24+INDEX(Info!$C$24:$C$31,MATCH('Minor Freq Model'!F$3,Info!$A$24:$A$31,0))+Info!$C$31*'Minor Freq Model'!$A82)</f>
        <v>13.52297377</v>
      </c>
      <c r="G82" s="8">
        <f t="array" ref="G82">EXP(Info!$C$24+INDEX(Info!$C$24:$C$31,MATCH('Minor Freq Model'!G$3,Info!$A$24:$A$31,0))+Info!$C$31*'Minor Freq Model'!$A82)</f>
        <v>11.30867353</v>
      </c>
      <c r="H82" s="8">
        <f>EXP(Info!$C$24+Info!$C$31*'Minor Freq Model'!$A82)</f>
        <v>6.850797028</v>
      </c>
      <c r="I82" s="8">
        <f t="array" ref="I82">INDEX(Emissions!$C$4:$C$19,MATCH('Minor Freq Model'!$B82,Emissions!$A$4:$A$19,0))/Emissions!C$6</f>
        <v>1.04250392</v>
      </c>
      <c r="J82" s="8">
        <f t="array" ref="J82">INDEX(Emissions!D$4:D$19,MATCH('Minor Freq Model'!$B82,Emissions!$A$4:$A$19,0))/Emissions!D$6</f>
        <v>1.192331821</v>
      </c>
      <c r="K82" s="8">
        <f t="array" ref="K82">INDEX(Emissions!E$4:E$19,MATCH('Minor Freq Model'!$B82,Emissions!$A$4:$A$19,0))/Emissions!E$6</f>
        <v>1.546646846</v>
      </c>
      <c r="L82" s="8">
        <f t="array" ref="L82">INDEX(Emissions!F$4:F$19,MATCH('Minor Freq Model'!$B82,Emissions!$A$4:$A$19,0))/Emissions!F$6</f>
        <v>2.609874176</v>
      </c>
    </row>
    <row r="83" ht="15.75" customHeight="1">
      <c r="A83" s="8">
        <v>2102.0</v>
      </c>
      <c r="B83" s="8">
        <f t="shared" si="1"/>
        <v>2100</v>
      </c>
      <c r="C83" s="8">
        <f t="array" ref="C83">EXP(Info!$C$24+INDEX(Info!$C$24:$C$31,MATCH('Minor Freq Model'!C$3,Info!$A$24:$A$31,0))+Info!$C$31*'Minor Freq Model'!$A83)</f>
        <v>15.70760516</v>
      </c>
      <c r="D83" s="8">
        <f t="array" ref="D83">EXP(Info!$C$24+INDEX(Info!$C$24:$C$31,MATCH('Minor Freq Model'!D$3,Info!$A$24:$A$31,0))+Info!$C$31*'Minor Freq Model'!$A83)</f>
        <v>19.05842003</v>
      </c>
      <c r="E83" s="8">
        <f t="array" ref="E83">EXP(Info!$C$24+INDEX(Info!$C$24:$C$31,MATCH('Minor Freq Model'!E$3,Info!$A$24:$A$31,0))+Info!$C$31*'Minor Freq Model'!$A83)</f>
        <v>20.07981336</v>
      </c>
      <c r="F83" s="8">
        <f t="array" ref="F83">EXP(Info!$C$24+INDEX(Info!$C$24:$C$31,MATCH('Minor Freq Model'!F$3,Info!$A$24:$A$31,0))+Info!$C$31*'Minor Freq Model'!$A83)</f>
        <v>13.59955403</v>
      </c>
      <c r="G83" s="8">
        <f t="array" ref="G83">EXP(Info!$C$24+INDEX(Info!$C$24:$C$31,MATCH('Minor Freq Model'!G$3,Info!$A$24:$A$31,0))+Info!$C$31*'Minor Freq Model'!$A83)</f>
        <v>11.37271425</v>
      </c>
      <c r="H83" s="8">
        <f>EXP(Info!$C$24+Info!$C$31*'Minor Freq Model'!$A83)</f>
        <v>6.889592916</v>
      </c>
      <c r="I83" s="8">
        <f t="array" ref="I83">INDEX(Emissions!$C$4:$C$19,MATCH('Minor Freq Model'!$B83,Emissions!$A$4:$A$19,0))/Emissions!C$6</f>
        <v>1.04250392</v>
      </c>
      <c r="J83" s="8">
        <f t="array" ref="J83">INDEX(Emissions!D$4:D$19,MATCH('Minor Freq Model'!$B83,Emissions!$A$4:$A$19,0))/Emissions!D$6</f>
        <v>1.192331821</v>
      </c>
      <c r="K83" s="8">
        <f t="array" ref="K83">INDEX(Emissions!E$4:E$19,MATCH('Minor Freq Model'!$B83,Emissions!$A$4:$A$19,0))/Emissions!E$6</f>
        <v>1.546646846</v>
      </c>
      <c r="L83" s="8">
        <f t="array" ref="L83">INDEX(Emissions!F$4:F$19,MATCH('Minor Freq Model'!$B83,Emissions!$A$4:$A$19,0))/Emissions!F$6</f>
        <v>2.609874176</v>
      </c>
    </row>
    <row r="84" ht="15.75" customHeight="1">
      <c r="A84" s="8">
        <v>2103.0</v>
      </c>
      <c r="B84" s="8">
        <f t="shared" si="1"/>
        <v>2100</v>
      </c>
      <c r="C84" s="8">
        <f t="array" ref="C84">EXP(Info!$C$24+INDEX(Info!$C$24:$C$31,MATCH('Minor Freq Model'!C$3,Info!$A$24:$A$31,0))+Info!$C$31*'Minor Freq Model'!$A84)</f>
        <v>15.79655692</v>
      </c>
      <c r="D84" s="8">
        <f t="array" ref="D84">EXP(Info!$C$24+INDEX(Info!$C$24:$C$31,MATCH('Minor Freq Model'!D$3,Info!$A$24:$A$31,0))+Info!$C$31*'Minor Freq Model'!$A84)</f>
        <v>19.16634737</v>
      </c>
      <c r="E84" s="8">
        <f t="array" ref="E84">EXP(Info!$C$24+INDEX(Info!$C$24:$C$31,MATCH('Minor Freq Model'!E$3,Info!$A$24:$A$31,0))+Info!$C$31*'Minor Freq Model'!$A84)</f>
        <v>20.19352483</v>
      </c>
      <c r="F84" s="8">
        <f t="array" ref="F84">EXP(Info!$C$24+INDEX(Info!$C$24:$C$31,MATCH('Minor Freq Model'!F$3,Info!$A$24:$A$31,0))+Info!$C$31*'Minor Freq Model'!$A84)</f>
        <v>13.67656795</v>
      </c>
      <c r="G84" s="8">
        <f t="array" ref="G84">EXP(Info!$C$24+INDEX(Info!$C$24:$C$31,MATCH('Minor Freq Model'!G$3,Info!$A$24:$A$31,0))+Info!$C$31*'Minor Freq Model'!$A84)</f>
        <v>11.43711764</v>
      </c>
      <c r="H84" s="8">
        <f>EXP(Info!$C$24+Info!$C$31*'Minor Freq Model'!$A84)</f>
        <v>6.928608504</v>
      </c>
      <c r="I84" s="8">
        <f t="array" ref="I84">INDEX(Emissions!$C$4:$C$19,MATCH('Minor Freq Model'!$B84,Emissions!$A$4:$A$19,0))/Emissions!C$6</f>
        <v>1.04250392</v>
      </c>
      <c r="J84" s="8">
        <f t="array" ref="J84">INDEX(Emissions!D$4:D$19,MATCH('Minor Freq Model'!$B84,Emissions!$A$4:$A$19,0))/Emissions!D$6</f>
        <v>1.192331821</v>
      </c>
      <c r="K84" s="8">
        <f t="array" ref="K84">INDEX(Emissions!E$4:E$19,MATCH('Minor Freq Model'!$B84,Emissions!$A$4:$A$19,0))/Emissions!E$6</f>
        <v>1.546646846</v>
      </c>
      <c r="L84" s="8">
        <f t="array" ref="L84">INDEX(Emissions!F$4:F$19,MATCH('Minor Freq Model'!$B84,Emissions!$A$4:$A$19,0))/Emissions!F$6</f>
        <v>2.609874176</v>
      </c>
    </row>
    <row r="85" ht="15.75" customHeight="1">
      <c r="A85" s="8">
        <v>2104.0</v>
      </c>
      <c r="B85" s="8">
        <f t="shared" si="1"/>
        <v>2100</v>
      </c>
      <c r="C85" s="8">
        <f t="array" ref="C85">EXP(Info!$C$24+INDEX(Info!$C$24:$C$31,MATCH('Minor Freq Model'!C$3,Info!$A$24:$A$31,0))+Info!$C$31*'Minor Freq Model'!$A85)</f>
        <v>15.88601242</v>
      </c>
      <c r="D85" s="8">
        <f t="array" ref="D85">EXP(Info!$C$24+INDEX(Info!$C$24:$C$31,MATCH('Minor Freq Model'!D$3,Info!$A$24:$A$31,0))+Info!$C$31*'Minor Freq Model'!$A85)</f>
        <v>19.2748859</v>
      </c>
      <c r="E85" s="8">
        <f t="array" ref="E85">EXP(Info!$C$24+INDEX(Info!$C$24:$C$31,MATCH('Minor Freq Model'!E$3,Info!$A$24:$A$31,0))+Info!$C$31*'Minor Freq Model'!$A85)</f>
        <v>20.30788024</v>
      </c>
      <c r="F85" s="8">
        <f t="array" ref="F85">EXP(Info!$C$24+INDEX(Info!$C$24:$C$31,MATCH('Minor Freq Model'!F$3,Info!$A$24:$A$31,0))+Info!$C$31*'Minor Freq Model'!$A85)</f>
        <v>13.75401801</v>
      </c>
      <c r="G85" s="8">
        <f t="array" ref="G85">EXP(Info!$C$24+INDEX(Info!$C$24:$C$31,MATCH('Minor Freq Model'!G$3,Info!$A$24:$A$31,0))+Info!$C$31*'Minor Freq Model'!$A85)</f>
        <v>11.50188575</v>
      </c>
      <c r="H85" s="8">
        <f>EXP(Info!$C$24+Info!$C$31*'Minor Freq Model'!$A85)</f>
        <v>6.967845037</v>
      </c>
      <c r="I85" s="8">
        <f t="array" ref="I85">INDEX(Emissions!$C$4:$C$19,MATCH('Minor Freq Model'!$B85,Emissions!$A$4:$A$19,0))/Emissions!C$6</f>
        <v>1.04250392</v>
      </c>
      <c r="J85" s="8">
        <f t="array" ref="J85">INDEX(Emissions!D$4:D$19,MATCH('Minor Freq Model'!$B85,Emissions!$A$4:$A$19,0))/Emissions!D$6</f>
        <v>1.192331821</v>
      </c>
      <c r="K85" s="8">
        <f t="array" ref="K85">INDEX(Emissions!E$4:E$19,MATCH('Minor Freq Model'!$B85,Emissions!$A$4:$A$19,0))/Emissions!E$6</f>
        <v>1.546646846</v>
      </c>
      <c r="L85" s="8">
        <f t="array" ref="L85">INDEX(Emissions!F$4:F$19,MATCH('Minor Freq Model'!$B85,Emissions!$A$4:$A$19,0))/Emissions!F$6</f>
        <v>2.609874176</v>
      </c>
    </row>
    <row r="86" ht="15.75" customHeight="1">
      <c r="A86" s="8">
        <v>2105.0</v>
      </c>
      <c r="B86" s="8">
        <f t="shared" si="1"/>
        <v>2100</v>
      </c>
      <c r="C86" s="8">
        <f t="array" ref="C86">EXP(Info!$C$24+INDEX(Info!$C$24:$C$31,MATCH('Minor Freq Model'!C$3,Info!$A$24:$A$31,0))+Info!$C$31*'Minor Freq Model'!$A86)</f>
        <v>15.9759745</v>
      </c>
      <c r="D86" s="8">
        <f t="array" ref="D86">EXP(Info!$C$24+INDEX(Info!$C$24:$C$31,MATCH('Minor Freq Model'!D$3,Info!$A$24:$A$31,0))+Info!$C$31*'Minor Freq Model'!$A86)</f>
        <v>19.38403909</v>
      </c>
      <c r="E86" s="8">
        <f t="array" ref="E86">EXP(Info!$C$24+INDEX(Info!$C$24:$C$31,MATCH('Minor Freq Model'!E$3,Info!$A$24:$A$31,0))+Info!$C$31*'Minor Freq Model'!$A86)</f>
        <v>20.42288325</v>
      </c>
      <c r="F86" s="8">
        <f t="array" ref="F86">EXP(Info!$C$24+INDEX(Info!$C$24:$C$31,MATCH('Minor Freq Model'!F$3,Info!$A$24:$A$31,0))+Info!$C$31*'Minor Freq Model'!$A86)</f>
        <v>13.83190666</v>
      </c>
      <c r="G86" s="8">
        <f t="array" ref="G86">EXP(Info!$C$24+INDEX(Info!$C$24:$C$31,MATCH('Minor Freq Model'!G$3,Info!$A$24:$A$31,0))+Info!$C$31*'Minor Freq Model'!$A86)</f>
        <v>11.56702063</v>
      </c>
      <c r="H86" s="8">
        <f>EXP(Info!$C$24+Info!$C$31*'Minor Freq Model'!$A86)</f>
        <v>7.007303764</v>
      </c>
      <c r="I86" s="8">
        <f t="array" ref="I86">INDEX(Emissions!$C$4:$C$19,MATCH('Minor Freq Model'!$B86,Emissions!$A$4:$A$19,0))/Emissions!C$6</f>
        <v>1.04250392</v>
      </c>
      <c r="J86" s="8">
        <f t="array" ref="J86">INDEX(Emissions!D$4:D$19,MATCH('Minor Freq Model'!$B86,Emissions!$A$4:$A$19,0))/Emissions!D$6</f>
        <v>1.192331821</v>
      </c>
      <c r="K86" s="8">
        <f t="array" ref="K86">INDEX(Emissions!E$4:E$19,MATCH('Minor Freq Model'!$B86,Emissions!$A$4:$A$19,0))/Emissions!E$6</f>
        <v>1.546646846</v>
      </c>
      <c r="L86" s="8">
        <f t="array" ref="L86">INDEX(Emissions!F$4:F$19,MATCH('Minor Freq Model'!$B86,Emissions!$A$4:$A$19,0))/Emissions!F$6</f>
        <v>2.609874176</v>
      </c>
    </row>
    <row r="87" ht="15.75" customHeight="1">
      <c r="A87" s="8">
        <v>2106.0</v>
      </c>
      <c r="B87" s="8">
        <f t="shared" si="1"/>
        <v>2100</v>
      </c>
      <c r="C87" s="8">
        <f t="array" ref="C87">EXP(Info!$C$24+INDEX(Info!$C$24:$C$31,MATCH('Minor Freq Model'!C$3,Info!$A$24:$A$31,0))+Info!$C$31*'Minor Freq Model'!$A87)</f>
        <v>16.06644603</v>
      </c>
      <c r="D87" s="8">
        <f t="array" ref="D87">EXP(Info!$C$24+INDEX(Info!$C$24:$C$31,MATCH('Minor Freq Model'!D$3,Info!$A$24:$A$31,0))+Info!$C$31*'Minor Freq Model'!$A87)</f>
        <v>19.4938104</v>
      </c>
      <c r="E87" s="8">
        <f t="array" ref="E87">EXP(Info!$C$24+INDEX(Info!$C$24:$C$31,MATCH('Minor Freq Model'!E$3,Info!$A$24:$A$31,0))+Info!$C$31*'Minor Freq Model'!$A87)</f>
        <v>20.53853751</v>
      </c>
      <c r="F87" s="8">
        <f t="array" ref="F87">EXP(Info!$C$24+INDEX(Info!$C$24:$C$31,MATCH('Minor Freq Model'!F$3,Info!$A$24:$A$31,0))+Info!$C$31*'Minor Freq Model'!$A87)</f>
        <v>13.91023639</v>
      </c>
      <c r="G87" s="8">
        <f t="array" ref="G87">EXP(Info!$C$24+INDEX(Info!$C$24:$C$31,MATCH('Minor Freq Model'!G$3,Info!$A$24:$A$31,0))+Info!$C$31*'Minor Freq Model'!$A87)</f>
        <v>11.63252437</v>
      </c>
      <c r="H87" s="8">
        <f>EXP(Info!$C$24+Info!$C$31*'Minor Freq Model'!$A87)</f>
        <v>7.046985946</v>
      </c>
      <c r="I87" s="8">
        <f t="array" ref="I87">INDEX(Emissions!$C$4:$C$19,MATCH('Minor Freq Model'!$B87,Emissions!$A$4:$A$19,0))/Emissions!C$6</f>
        <v>1.04250392</v>
      </c>
      <c r="J87" s="8">
        <f t="array" ref="J87">INDEX(Emissions!D$4:D$19,MATCH('Minor Freq Model'!$B87,Emissions!$A$4:$A$19,0))/Emissions!D$6</f>
        <v>1.192331821</v>
      </c>
      <c r="K87" s="8">
        <f t="array" ref="K87">INDEX(Emissions!E$4:E$19,MATCH('Minor Freq Model'!$B87,Emissions!$A$4:$A$19,0))/Emissions!E$6</f>
        <v>1.546646846</v>
      </c>
      <c r="L87" s="8">
        <f t="array" ref="L87">INDEX(Emissions!F$4:F$19,MATCH('Minor Freq Model'!$B87,Emissions!$A$4:$A$19,0))/Emissions!F$6</f>
        <v>2.609874176</v>
      </c>
    </row>
    <row r="88" ht="15.75" customHeight="1">
      <c r="A88" s="8">
        <v>2107.0</v>
      </c>
      <c r="B88" s="8">
        <f t="shared" si="1"/>
        <v>2100</v>
      </c>
      <c r="C88" s="8">
        <f t="array" ref="C88">EXP(Info!$C$24+INDEX(Info!$C$24:$C$31,MATCH('Minor Freq Model'!C$3,Info!$A$24:$A$31,0))+Info!$C$31*'Minor Freq Model'!$A88)</f>
        <v>16.15742991</v>
      </c>
      <c r="D88" s="8">
        <f t="array" ref="D88">EXP(Info!$C$24+INDEX(Info!$C$24:$C$31,MATCH('Minor Freq Model'!D$3,Info!$A$24:$A$31,0))+Info!$C$31*'Minor Freq Model'!$A88)</f>
        <v>19.60420335</v>
      </c>
      <c r="E88" s="8">
        <f t="array" ref="E88">EXP(Info!$C$24+INDEX(Info!$C$24:$C$31,MATCH('Minor Freq Model'!E$3,Info!$A$24:$A$31,0))+Info!$C$31*'Minor Freq Model'!$A88)</f>
        <v>20.65484672</v>
      </c>
      <c r="F88" s="8">
        <f t="array" ref="F88">EXP(Info!$C$24+INDEX(Info!$C$24:$C$31,MATCH('Minor Freq Model'!F$3,Info!$A$24:$A$31,0))+Info!$C$31*'Minor Freq Model'!$A88)</f>
        <v>13.9890097</v>
      </c>
      <c r="G88" s="8">
        <f t="array" ref="G88">EXP(Info!$C$24+INDEX(Info!$C$24:$C$31,MATCH('Minor Freq Model'!G$3,Info!$A$24:$A$31,0))+Info!$C$31*'Minor Freq Model'!$A88)</f>
        <v>11.69839906</v>
      </c>
      <c r="H88" s="8">
        <f>EXP(Info!$C$24+Info!$C$31*'Minor Freq Model'!$A88)</f>
        <v>7.086892847</v>
      </c>
      <c r="I88" s="8">
        <f t="array" ref="I88">INDEX(Emissions!$C$4:$C$19,MATCH('Minor Freq Model'!$B88,Emissions!$A$4:$A$19,0))/Emissions!C$6</f>
        <v>1.04250392</v>
      </c>
      <c r="J88" s="8">
        <f t="array" ref="J88">INDEX(Emissions!D$4:D$19,MATCH('Minor Freq Model'!$B88,Emissions!$A$4:$A$19,0))/Emissions!D$6</f>
        <v>1.192331821</v>
      </c>
      <c r="K88" s="8">
        <f t="array" ref="K88">INDEX(Emissions!E$4:E$19,MATCH('Minor Freq Model'!$B88,Emissions!$A$4:$A$19,0))/Emissions!E$6</f>
        <v>1.546646846</v>
      </c>
      <c r="L88" s="8">
        <f t="array" ref="L88">INDEX(Emissions!F$4:F$19,MATCH('Minor Freq Model'!$B88,Emissions!$A$4:$A$19,0))/Emissions!F$6</f>
        <v>2.609874176</v>
      </c>
    </row>
    <row r="89" ht="15.75" customHeight="1">
      <c r="A89" s="8">
        <v>2108.0</v>
      </c>
      <c r="B89" s="8">
        <f t="shared" si="1"/>
        <v>2100</v>
      </c>
      <c r="C89" s="8">
        <f t="array" ref="C89">EXP(Info!$C$24+INDEX(Info!$C$24:$C$31,MATCH('Minor Freq Model'!C$3,Info!$A$24:$A$31,0))+Info!$C$31*'Minor Freq Model'!$A89)</f>
        <v>16.24892902</v>
      </c>
      <c r="D89" s="8">
        <f t="array" ref="D89">EXP(Info!$C$24+INDEX(Info!$C$24:$C$31,MATCH('Minor Freq Model'!D$3,Info!$A$24:$A$31,0))+Info!$C$31*'Minor Freq Model'!$A89)</f>
        <v>19.71522145</v>
      </c>
      <c r="E89" s="8">
        <f t="array" ref="E89">EXP(Info!$C$24+INDEX(Info!$C$24:$C$31,MATCH('Minor Freq Model'!E$3,Info!$A$24:$A$31,0))+Info!$C$31*'Minor Freq Model'!$A89)</f>
        <v>20.77181459</v>
      </c>
      <c r="F89" s="8">
        <f t="array" ref="F89">EXP(Info!$C$24+INDEX(Info!$C$24:$C$31,MATCH('Minor Freq Model'!F$3,Info!$A$24:$A$31,0))+Info!$C$31*'Minor Freq Model'!$A89)</f>
        <v>14.0682291</v>
      </c>
      <c r="G89" s="8">
        <f t="array" ref="G89">EXP(Info!$C$24+INDEX(Info!$C$24:$C$31,MATCH('Minor Freq Model'!G$3,Info!$A$24:$A$31,0))+Info!$C$31*'Minor Freq Model'!$A89)</f>
        <v>11.76464679</v>
      </c>
      <c r="H89" s="8">
        <f>EXP(Info!$C$24+Info!$C$31*'Minor Freq Model'!$A89)</f>
        <v>7.127025739</v>
      </c>
      <c r="I89" s="8">
        <f t="array" ref="I89">INDEX(Emissions!$C$4:$C$19,MATCH('Minor Freq Model'!$B89,Emissions!$A$4:$A$19,0))/Emissions!C$6</f>
        <v>1.04250392</v>
      </c>
      <c r="J89" s="8">
        <f t="array" ref="J89">INDEX(Emissions!D$4:D$19,MATCH('Minor Freq Model'!$B89,Emissions!$A$4:$A$19,0))/Emissions!D$6</f>
        <v>1.192331821</v>
      </c>
      <c r="K89" s="8">
        <f t="array" ref="K89">INDEX(Emissions!E$4:E$19,MATCH('Minor Freq Model'!$B89,Emissions!$A$4:$A$19,0))/Emissions!E$6</f>
        <v>1.546646846</v>
      </c>
      <c r="L89" s="8">
        <f t="array" ref="L89">INDEX(Emissions!F$4:F$19,MATCH('Minor Freq Model'!$B89,Emissions!$A$4:$A$19,0))/Emissions!F$6</f>
        <v>2.609874176</v>
      </c>
    </row>
    <row r="90" ht="15.75" customHeight="1">
      <c r="A90" s="8">
        <v>2109.0</v>
      </c>
      <c r="B90" s="8">
        <f t="shared" si="1"/>
        <v>2100</v>
      </c>
      <c r="C90" s="8">
        <f t="array" ref="C90">EXP(Info!$C$24+INDEX(Info!$C$24:$C$31,MATCH('Minor Freq Model'!C$3,Info!$A$24:$A$31,0))+Info!$C$31*'Minor Freq Model'!$A90)</f>
        <v>16.34094629</v>
      </c>
      <c r="D90" s="8">
        <f t="array" ref="D90">EXP(Info!$C$24+INDEX(Info!$C$24:$C$31,MATCH('Minor Freq Model'!D$3,Info!$A$24:$A$31,0))+Info!$C$31*'Minor Freq Model'!$A90)</f>
        <v>19.82686825</v>
      </c>
      <c r="E90" s="8">
        <f t="array" ref="E90">EXP(Info!$C$24+INDEX(Info!$C$24:$C$31,MATCH('Minor Freq Model'!E$3,Info!$A$24:$A$31,0))+Info!$C$31*'Minor Freq Model'!$A90)</f>
        <v>20.88944484</v>
      </c>
      <c r="F90" s="8">
        <f t="array" ref="F90">EXP(Info!$C$24+INDEX(Info!$C$24:$C$31,MATCH('Minor Freq Model'!F$3,Info!$A$24:$A$31,0))+Info!$C$31*'Minor Freq Model'!$A90)</f>
        <v>14.14789713</v>
      </c>
      <c r="G90" s="8">
        <f t="array" ref="G90">EXP(Info!$C$24+INDEX(Info!$C$24:$C$31,MATCH('Minor Freq Model'!G$3,Info!$A$24:$A$31,0))+Info!$C$31*'Minor Freq Model'!$A90)</f>
        <v>11.83126969</v>
      </c>
      <c r="H90" s="8">
        <f>EXP(Info!$C$24+Info!$C$31*'Minor Freq Model'!$A90)</f>
        <v>7.167385903</v>
      </c>
      <c r="I90" s="8">
        <f t="array" ref="I90">INDEX(Emissions!$C$4:$C$19,MATCH('Minor Freq Model'!$B90,Emissions!$A$4:$A$19,0))/Emissions!C$6</f>
        <v>1.04250392</v>
      </c>
      <c r="J90" s="8">
        <f t="array" ref="J90">INDEX(Emissions!D$4:D$19,MATCH('Minor Freq Model'!$B90,Emissions!$A$4:$A$19,0))/Emissions!D$6</f>
        <v>1.192331821</v>
      </c>
      <c r="K90" s="8">
        <f t="array" ref="K90">INDEX(Emissions!E$4:E$19,MATCH('Minor Freq Model'!$B90,Emissions!$A$4:$A$19,0))/Emissions!E$6</f>
        <v>1.546646846</v>
      </c>
      <c r="L90" s="8">
        <f t="array" ref="L90">INDEX(Emissions!F$4:F$19,MATCH('Minor Freq Model'!$B90,Emissions!$A$4:$A$19,0))/Emissions!F$6</f>
        <v>2.609874176</v>
      </c>
    </row>
    <row r="91" ht="15.75" customHeight="1">
      <c r="A91" s="8">
        <v>2110.0</v>
      </c>
      <c r="B91" s="8">
        <f t="shared" si="1"/>
        <v>2110</v>
      </c>
      <c r="C91" s="8">
        <f t="array" ref="C91">EXP(Info!$C$24+INDEX(Info!$C$24:$C$31,MATCH('Minor Freq Model'!C$3,Info!$A$24:$A$31,0))+Info!$C$31*'Minor Freq Model'!$A91)</f>
        <v>16.43348465</v>
      </c>
      <c r="D91" s="8">
        <f t="array" ref="D91">EXP(Info!$C$24+INDEX(Info!$C$24:$C$31,MATCH('Minor Freq Model'!D$3,Info!$A$24:$A$31,0))+Info!$C$31*'Minor Freq Model'!$A91)</f>
        <v>19.93914729</v>
      </c>
      <c r="E91" s="8">
        <f t="array" ref="E91">EXP(Info!$C$24+INDEX(Info!$C$24:$C$31,MATCH('Minor Freq Model'!E$3,Info!$A$24:$A$31,0))+Info!$C$31*'Minor Freq Model'!$A91)</f>
        <v>21.00774123</v>
      </c>
      <c r="F91" s="8">
        <f t="array" ref="F91">EXP(Info!$C$24+INDEX(Info!$C$24:$C$31,MATCH('Minor Freq Model'!F$3,Info!$A$24:$A$31,0))+Info!$C$31*'Minor Freq Model'!$A91)</f>
        <v>14.2280163</v>
      </c>
      <c r="G91" s="8">
        <f t="array" ref="G91">EXP(Info!$C$24+INDEX(Info!$C$24:$C$31,MATCH('Minor Freq Model'!G$3,Info!$A$24:$A$31,0))+Info!$C$31*'Minor Freq Model'!$A91)</f>
        <v>11.89826986</v>
      </c>
      <c r="H91" s="8">
        <f>EXP(Info!$C$24+Info!$C$31*'Minor Freq Model'!$A91)</f>
        <v>7.207974626</v>
      </c>
      <c r="I91" s="8">
        <f t="array" ref="I91">INDEX(Emissions!$C$4:$C$19,MATCH('Minor Freq Model'!$B91,Emissions!$A$4:$A$19,0))/Emissions!C$6</f>
        <v>1.016162103</v>
      </c>
      <c r="J91" s="8">
        <f t="array" ref="J91">INDEX(Emissions!D$4:D$19,MATCH('Minor Freq Model'!$B91,Emissions!$A$4:$A$19,0))/Emissions!D$6</f>
        <v>1.176503233</v>
      </c>
      <c r="K91" s="8">
        <f t="array" ref="K91">INDEX(Emissions!E$4:E$19,MATCH('Minor Freq Model'!$B91,Emissions!$A$4:$A$19,0))/Emissions!E$6</f>
        <v>1.599227947</v>
      </c>
      <c r="L91" s="8">
        <f t="array" ref="L91">INDEX(Emissions!F$4:F$19,MATCH('Minor Freq Model'!$B91,Emissions!$A$4:$A$19,0))/Emissions!F$6</f>
        <v>2.909766327</v>
      </c>
    </row>
    <row r="92" ht="15.75" customHeight="1">
      <c r="A92" s="8">
        <v>2111.0</v>
      </c>
      <c r="B92" s="8">
        <f t="shared" si="1"/>
        <v>2110</v>
      </c>
      <c r="C92" s="8">
        <f t="array" ref="C92">EXP(Info!$C$24+INDEX(Info!$C$24:$C$31,MATCH('Minor Freq Model'!C$3,Info!$A$24:$A$31,0))+Info!$C$31*'Minor Freq Model'!$A92)</f>
        <v>16.52654705</v>
      </c>
      <c r="D92" s="8">
        <f t="array" ref="D92">EXP(Info!$C$24+INDEX(Info!$C$24:$C$31,MATCH('Minor Freq Model'!D$3,Info!$A$24:$A$31,0))+Info!$C$31*'Minor Freq Model'!$A92)</f>
        <v>20.05206217</v>
      </c>
      <c r="E92" s="8">
        <f t="array" ref="E92">EXP(Info!$C$24+INDEX(Info!$C$24:$C$31,MATCH('Minor Freq Model'!E$3,Info!$A$24:$A$31,0))+Info!$C$31*'Minor Freq Model'!$A92)</f>
        <v>21.12670753</v>
      </c>
      <c r="F92" s="8">
        <f t="array" ref="F92">EXP(Info!$C$24+INDEX(Info!$C$24:$C$31,MATCH('Minor Freq Model'!F$3,Info!$A$24:$A$31,0))+Info!$C$31*'Minor Freq Model'!$A92)</f>
        <v>14.3085892</v>
      </c>
      <c r="G92" s="8">
        <f t="array" ref="G92">EXP(Info!$C$24+INDEX(Info!$C$24:$C$31,MATCH('Minor Freq Model'!G$3,Info!$A$24:$A$31,0))+Info!$C$31*'Minor Freq Model'!$A92)</f>
        <v>11.96564946</v>
      </c>
      <c r="H92" s="8">
        <f>EXP(Info!$C$24+Info!$C$31*'Minor Freq Model'!$A92)</f>
        <v>7.248793201</v>
      </c>
      <c r="I92" s="8">
        <f t="array" ref="I92">INDEX(Emissions!$C$4:$C$19,MATCH('Minor Freq Model'!$B92,Emissions!$A$4:$A$19,0))/Emissions!C$6</f>
        <v>1.016162103</v>
      </c>
      <c r="J92" s="8">
        <f t="array" ref="J92">INDEX(Emissions!D$4:D$19,MATCH('Minor Freq Model'!$B92,Emissions!$A$4:$A$19,0))/Emissions!D$6</f>
        <v>1.176503233</v>
      </c>
      <c r="K92" s="8">
        <f t="array" ref="K92">INDEX(Emissions!E$4:E$19,MATCH('Minor Freq Model'!$B92,Emissions!$A$4:$A$19,0))/Emissions!E$6</f>
        <v>1.599227947</v>
      </c>
      <c r="L92" s="8">
        <f t="array" ref="L92">INDEX(Emissions!F$4:F$19,MATCH('Minor Freq Model'!$B92,Emissions!$A$4:$A$19,0))/Emissions!F$6</f>
        <v>2.909766327</v>
      </c>
    </row>
    <row r="93" ht="15.75" customHeight="1">
      <c r="A93" s="8">
        <v>2112.0</v>
      </c>
      <c r="B93" s="8">
        <f t="shared" si="1"/>
        <v>2110</v>
      </c>
      <c r="C93" s="8">
        <f t="array" ref="C93">EXP(Info!$C$24+INDEX(Info!$C$24:$C$31,MATCH('Minor Freq Model'!C$3,Info!$A$24:$A$31,0))+Info!$C$31*'Minor Freq Model'!$A93)</f>
        <v>16.62013646</v>
      </c>
      <c r="D93" s="8">
        <f t="array" ref="D93">EXP(Info!$C$24+INDEX(Info!$C$24:$C$31,MATCH('Minor Freq Model'!D$3,Info!$A$24:$A$31,0))+Info!$C$31*'Minor Freq Model'!$A93)</f>
        <v>20.16561649</v>
      </c>
      <c r="E93" s="8">
        <f t="array" ref="E93">EXP(Info!$C$24+INDEX(Info!$C$24:$C$31,MATCH('Minor Freq Model'!E$3,Info!$A$24:$A$31,0))+Info!$C$31*'Minor Freq Model'!$A93)</f>
        <v>21.24634754</v>
      </c>
      <c r="F93" s="8">
        <f t="array" ref="F93">EXP(Info!$C$24+INDEX(Info!$C$24:$C$31,MATCH('Minor Freq Model'!F$3,Info!$A$24:$A$31,0))+Info!$C$31*'Minor Freq Model'!$A93)</f>
        <v>14.38961837</v>
      </c>
      <c r="G93" s="8">
        <f t="array" ref="G93">EXP(Info!$C$24+INDEX(Info!$C$24:$C$31,MATCH('Minor Freq Model'!G$3,Info!$A$24:$A$31,0))+Info!$C$31*'Minor Freq Model'!$A93)</f>
        <v>12.03341063</v>
      </c>
      <c r="H93" s="8">
        <f>EXP(Info!$C$24+Info!$C$31*'Minor Freq Model'!$A93)</f>
        <v>7.289842931</v>
      </c>
      <c r="I93" s="8">
        <f t="array" ref="I93">INDEX(Emissions!$C$4:$C$19,MATCH('Minor Freq Model'!$B93,Emissions!$A$4:$A$19,0))/Emissions!C$6</f>
        <v>1.016162103</v>
      </c>
      <c r="J93" s="8">
        <f t="array" ref="J93">INDEX(Emissions!D$4:D$19,MATCH('Minor Freq Model'!$B93,Emissions!$A$4:$A$19,0))/Emissions!D$6</f>
        <v>1.176503233</v>
      </c>
      <c r="K93" s="8">
        <f t="array" ref="K93">INDEX(Emissions!E$4:E$19,MATCH('Minor Freq Model'!$B93,Emissions!$A$4:$A$19,0))/Emissions!E$6</f>
        <v>1.599227947</v>
      </c>
      <c r="L93" s="8">
        <f t="array" ref="L93">INDEX(Emissions!F$4:F$19,MATCH('Minor Freq Model'!$B93,Emissions!$A$4:$A$19,0))/Emissions!F$6</f>
        <v>2.909766327</v>
      </c>
    </row>
    <row r="94" ht="15.75" customHeight="1">
      <c r="A94" s="8">
        <v>2113.0</v>
      </c>
      <c r="B94" s="8">
        <f t="shared" si="1"/>
        <v>2110</v>
      </c>
      <c r="C94" s="8">
        <f t="array" ref="C94">EXP(Info!$C$24+INDEX(Info!$C$24:$C$31,MATCH('Minor Freq Model'!C$3,Info!$A$24:$A$31,0))+Info!$C$31*'Minor Freq Model'!$A94)</f>
        <v>16.71425587</v>
      </c>
      <c r="D94" s="8">
        <f t="array" ref="D94">EXP(Info!$C$24+INDEX(Info!$C$24:$C$31,MATCH('Minor Freq Model'!D$3,Info!$A$24:$A$31,0))+Info!$C$31*'Minor Freq Model'!$A94)</f>
        <v>20.27981386</v>
      </c>
      <c r="E94" s="8">
        <f t="array" ref="E94">EXP(Info!$C$24+INDEX(Info!$C$24:$C$31,MATCH('Minor Freq Model'!E$3,Info!$A$24:$A$31,0))+Info!$C$31*'Minor Freq Model'!$A94)</f>
        <v>21.36666506</v>
      </c>
      <c r="F94" s="8">
        <f t="array" ref="F94">EXP(Info!$C$24+INDEX(Info!$C$24:$C$31,MATCH('Minor Freq Model'!F$3,Info!$A$24:$A$31,0))+Info!$C$31*'Minor Freq Model'!$A94)</f>
        <v>14.47110641</v>
      </c>
      <c r="G94" s="8">
        <f t="array" ref="G94">EXP(Info!$C$24+INDEX(Info!$C$24:$C$31,MATCH('Minor Freq Model'!G$3,Info!$A$24:$A$31,0))+Info!$C$31*'Minor Freq Model'!$A94)</f>
        <v>12.10155552</v>
      </c>
      <c r="H94" s="8">
        <f>EXP(Info!$C$24+Info!$C$31*'Minor Freq Model'!$A94)</f>
        <v>7.331125125</v>
      </c>
      <c r="I94" s="8">
        <f t="array" ref="I94">INDEX(Emissions!$C$4:$C$19,MATCH('Minor Freq Model'!$B94,Emissions!$A$4:$A$19,0))/Emissions!C$6</f>
        <v>1.016162103</v>
      </c>
      <c r="J94" s="8">
        <f t="array" ref="J94">INDEX(Emissions!D$4:D$19,MATCH('Minor Freq Model'!$B94,Emissions!$A$4:$A$19,0))/Emissions!D$6</f>
        <v>1.176503233</v>
      </c>
      <c r="K94" s="8">
        <f t="array" ref="K94">INDEX(Emissions!E$4:E$19,MATCH('Minor Freq Model'!$B94,Emissions!$A$4:$A$19,0))/Emissions!E$6</f>
        <v>1.599227947</v>
      </c>
      <c r="L94" s="8">
        <f t="array" ref="L94">INDEX(Emissions!F$4:F$19,MATCH('Minor Freq Model'!$B94,Emissions!$A$4:$A$19,0))/Emissions!F$6</f>
        <v>2.909766327</v>
      </c>
    </row>
    <row r="95" ht="15.75" customHeight="1">
      <c r="A95" s="8">
        <v>2114.0</v>
      </c>
      <c r="B95" s="8">
        <f t="shared" si="1"/>
        <v>2110</v>
      </c>
      <c r="C95" s="8">
        <f t="array" ref="C95">EXP(Info!$C$24+INDEX(Info!$C$24:$C$31,MATCH('Minor Freq Model'!C$3,Info!$A$24:$A$31,0))+Info!$C$31*'Minor Freq Model'!$A95)</f>
        <v>16.80890827</v>
      </c>
      <c r="D95" s="8">
        <f t="array" ref="D95">EXP(Info!$C$24+INDEX(Info!$C$24:$C$31,MATCH('Minor Freq Model'!D$3,Info!$A$24:$A$31,0))+Info!$C$31*'Minor Freq Model'!$A95)</f>
        <v>20.39465792</v>
      </c>
      <c r="E95" s="8">
        <f t="array" ref="E95">EXP(Info!$C$24+INDEX(Info!$C$24:$C$31,MATCH('Minor Freq Model'!E$3,Info!$A$24:$A$31,0))+Info!$C$31*'Minor Freq Model'!$A95)</f>
        <v>21.48766394</v>
      </c>
      <c r="F95" s="8">
        <f t="array" ref="F95">EXP(Info!$C$24+INDEX(Info!$C$24:$C$31,MATCH('Minor Freq Model'!F$3,Info!$A$24:$A$31,0))+Info!$C$31*'Minor Freq Model'!$A95)</f>
        <v>14.55305591</v>
      </c>
      <c r="G95" s="8">
        <f t="array" ref="G95">EXP(Info!$C$24+INDEX(Info!$C$24:$C$31,MATCH('Minor Freq Model'!G$3,Info!$A$24:$A$31,0))+Info!$C$31*'Minor Freq Model'!$A95)</f>
        <v>12.17008632</v>
      </c>
      <c r="H95" s="8">
        <f>EXP(Info!$C$24+Info!$C$31*'Minor Freq Model'!$A95)</f>
        <v>7.372641098</v>
      </c>
      <c r="I95" s="8">
        <f t="array" ref="I95">INDEX(Emissions!$C$4:$C$19,MATCH('Minor Freq Model'!$B95,Emissions!$A$4:$A$19,0))/Emissions!C$6</f>
        <v>1.016162103</v>
      </c>
      <c r="J95" s="8">
        <f t="array" ref="J95">INDEX(Emissions!D$4:D$19,MATCH('Minor Freq Model'!$B95,Emissions!$A$4:$A$19,0))/Emissions!D$6</f>
        <v>1.176503233</v>
      </c>
      <c r="K95" s="8">
        <f t="array" ref="K95">INDEX(Emissions!E$4:E$19,MATCH('Minor Freq Model'!$B95,Emissions!$A$4:$A$19,0))/Emissions!E$6</f>
        <v>1.599227947</v>
      </c>
      <c r="L95" s="8">
        <f t="array" ref="L95">INDEX(Emissions!F$4:F$19,MATCH('Minor Freq Model'!$B95,Emissions!$A$4:$A$19,0))/Emissions!F$6</f>
        <v>2.909766327</v>
      </c>
    </row>
    <row r="96" ht="15.75" customHeight="1">
      <c r="A96" s="8">
        <v>2115.0</v>
      </c>
      <c r="B96" s="8">
        <f t="shared" si="1"/>
        <v>2110</v>
      </c>
      <c r="C96" s="8">
        <f t="array" ref="C96">EXP(Info!$C$24+INDEX(Info!$C$24:$C$31,MATCH('Minor Freq Model'!C$3,Info!$A$24:$A$31,0))+Info!$C$31*'Minor Freq Model'!$A96)</f>
        <v>16.90409669</v>
      </c>
      <c r="D96" s="8">
        <f t="array" ref="D96">EXP(Info!$C$24+INDEX(Info!$C$24:$C$31,MATCH('Minor Freq Model'!D$3,Info!$A$24:$A$31,0))+Info!$C$31*'Minor Freq Model'!$A96)</f>
        <v>20.51015235</v>
      </c>
      <c r="E96" s="8">
        <f t="array" ref="E96">EXP(Info!$C$24+INDEX(Info!$C$24:$C$31,MATCH('Minor Freq Model'!E$3,Info!$A$24:$A$31,0))+Info!$C$31*'Minor Freq Model'!$A96)</f>
        <v>21.60934802</v>
      </c>
      <c r="F96" s="8">
        <f t="array" ref="F96">EXP(Info!$C$24+INDEX(Info!$C$24:$C$31,MATCH('Minor Freq Model'!F$3,Info!$A$24:$A$31,0))+Info!$C$31*'Minor Freq Model'!$A96)</f>
        <v>14.6354695</v>
      </c>
      <c r="G96" s="8">
        <f t="array" ref="G96">EXP(Info!$C$24+INDEX(Info!$C$24:$C$31,MATCH('Minor Freq Model'!G$3,Info!$A$24:$A$31,0))+Info!$C$31*'Minor Freq Model'!$A96)</f>
        <v>12.23900521</v>
      </c>
      <c r="H96" s="8">
        <f>EXP(Info!$C$24+Info!$C$31*'Minor Freq Model'!$A96)</f>
        <v>7.414392176</v>
      </c>
      <c r="I96" s="8">
        <f t="array" ref="I96">INDEX(Emissions!$C$4:$C$19,MATCH('Minor Freq Model'!$B96,Emissions!$A$4:$A$19,0))/Emissions!C$6</f>
        <v>1.016162103</v>
      </c>
      <c r="J96" s="8">
        <f t="array" ref="J96">INDEX(Emissions!D$4:D$19,MATCH('Minor Freq Model'!$B96,Emissions!$A$4:$A$19,0))/Emissions!D$6</f>
        <v>1.176503233</v>
      </c>
      <c r="K96" s="8">
        <f t="array" ref="K96">INDEX(Emissions!E$4:E$19,MATCH('Minor Freq Model'!$B96,Emissions!$A$4:$A$19,0))/Emissions!E$6</f>
        <v>1.599227947</v>
      </c>
      <c r="L96" s="8">
        <f t="array" ref="L96">INDEX(Emissions!F$4:F$19,MATCH('Minor Freq Model'!$B96,Emissions!$A$4:$A$19,0))/Emissions!F$6</f>
        <v>2.909766327</v>
      </c>
    </row>
    <row r="97" ht="15.75" customHeight="1">
      <c r="A97" s="8">
        <v>2116.0</v>
      </c>
      <c r="B97" s="8">
        <f t="shared" si="1"/>
        <v>2110</v>
      </c>
      <c r="C97" s="8">
        <f t="array" ref="C97">EXP(Info!$C$24+INDEX(Info!$C$24:$C$31,MATCH('Minor Freq Model'!C$3,Info!$A$24:$A$31,0))+Info!$C$31*'Minor Freq Model'!$A97)</f>
        <v>16.99982415</v>
      </c>
      <c r="D97" s="8">
        <f t="array" ref="D97">EXP(Info!$C$24+INDEX(Info!$C$24:$C$31,MATCH('Minor Freq Model'!D$3,Info!$A$24:$A$31,0))+Info!$C$31*'Minor Freq Model'!$A97)</f>
        <v>20.62630081</v>
      </c>
      <c r="E97" s="8">
        <f t="array" ref="E97">EXP(Info!$C$24+INDEX(Info!$C$24:$C$31,MATCH('Minor Freq Model'!E$3,Info!$A$24:$A$31,0))+Info!$C$31*'Minor Freq Model'!$A97)</f>
        <v>21.73172121</v>
      </c>
      <c r="F97" s="8">
        <f t="array" ref="F97">EXP(Info!$C$24+INDEX(Info!$C$24:$C$31,MATCH('Minor Freq Model'!F$3,Info!$A$24:$A$31,0))+Info!$C$31*'Minor Freq Model'!$A97)</f>
        <v>14.71834978</v>
      </c>
      <c r="G97" s="8">
        <f t="array" ref="G97">EXP(Info!$C$24+INDEX(Info!$C$24:$C$31,MATCH('Minor Freq Model'!G$3,Info!$A$24:$A$31,0))+Info!$C$31*'Minor Freq Model'!$A97)</f>
        <v>12.30831438</v>
      </c>
      <c r="H97" s="8">
        <f>EXP(Info!$C$24+Info!$C$31*'Minor Freq Model'!$A97)</f>
        <v>7.456379689</v>
      </c>
      <c r="I97" s="8">
        <f t="array" ref="I97">INDEX(Emissions!$C$4:$C$19,MATCH('Minor Freq Model'!$B97,Emissions!$A$4:$A$19,0))/Emissions!C$6</f>
        <v>1.016162103</v>
      </c>
      <c r="J97" s="8">
        <f t="array" ref="J97">INDEX(Emissions!D$4:D$19,MATCH('Minor Freq Model'!$B97,Emissions!$A$4:$A$19,0))/Emissions!D$6</f>
        <v>1.176503233</v>
      </c>
      <c r="K97" s="8">
        <f t="array" ref="K97">INDEX(Emissions!E$4:E$19,MATCH('Minor Freq Model'!$B97,Emissions!$A$4:$A$19,0))/Emissions!E$6</f>
        <v>1.599227947</v>
      </c>
      <c r="L97" s="8">
        <f t="array" ref="L97">INDEX(Emissions!F$4:F$19,MATCH('Minor Freq Model'!$B97,Emissions!$A$4:$A$19,0))/Emissions!F$6</f>
        <v>2.909766327</v>
      </c>
    </row>
    <row r="98" ht="15.75" customHeight="1">
      <c r="A98" s="8">
        <v>2117.0</v>
      </c>
      <c r="B98" s="8">
        <f t="shared" si="1"/>
        <v>2110</v>
      </c>
      <c r="C98" s="8">
        <f t="array" ref="C98">EXP(Info!$C$24+INDEX(Info!$C$24:$C$31,MATCH('Minor Freq Model'!C$3,Info!$A$24:$A$31,0))+Info!$C$31*'Minor Freq Model'!$A98)</f>
        <v>17.09609372</v>
      </c>
      <c r="D98" s="8">
        <f t="array" ref="D98">EXP(Info!$C$24+INDEX(Info!$C$24:$C$31,MATCH('Minor Freq Model'!D$3,Info!$A$24:$A$31,0))+Info!$C$31*'Minor Freq Model'!$A98)</f>
        <v>20.74310703</v>
      </c>
      <c r="E98" s="8">
        <f t="array" ref="E98">EXP(Info!$C$24+INDEX(Info!$C$24:$C$31,MATCH('Minor Freq Model'!E$3,Info!$A$24:$A$31,0))+Info!$C$31*'Minor Freq Model'!$A98)</f>
        <v>21.85478739</v>
      </c>
      <c r="F98" s="8">
        <f t="array" ref="F98">EXP(Info!$C$24+INDEX(Info!$C$24:$C$31,MATCH('Minor Freq Model'!F$3,Info!$A$24:$A$31,0))+Info!$C$31*'Minor Freq Model'!$A98)</f>
        <v>14.80169942</v>
      </c>
      <c r="G98" s="8">
        <f t="array" ref="G98">EXP(Info!$C$24+INDEX(Info!$C$24:$C$31,MATCH('Minor Freq Model'!G$3,Info!$A$24:$A$31,0))+Info!$C$31*'Minor Freq Model'!$A98)</f>
        <v>12.37801605</v>
      </c>
      <c r="H98" s="8">
        <f>EXP(Info!$C$24+Info!$C$31*'Minor Freq Model'!$A98)</f>
        <v>7.498604976</v>
      </c>
      <c r="I98" s="8">
        <f t="array" ref="I98">INDEX(Emissions!$C$4:$C$19,MATCH('Minor Freq Model'!$B98,Emissions!$A$4:$A$19,0))/Emissions!C$6</f>
        <v>1.016162103</v>
      </c>
      <c r="J98" s="8">
        <f t="array" ref="J98">INDEX(Emissions!D$4:D$19,MATCH('Minor Freq Model'!$B98,Emissions!$A$4:$A$19,0))/Emissions!D$6</f>
        <v>1.176503233</v>
      </c>
      <c r="K98" s="8">
        <f t="array" ref="K98">INDEX(Emissions!E$4:E$19,MATCH('Minor Freq Model'!$B98,Emissions!$A$4:$A$19,0))/Emissions!E$6</f>
        <v>1.599227947</v>
      </c>
      <c r="L98" s="8">
        <f t="array" ref="L98">INDEX(Emissions!F$4:F$19,MATCH('Minor Freq Model'!$B98,Emissions!$A$4:$A$19,0))/Emissions!F$6</f>
        <v>2.909766327</v>
      </c>
    </row>
    <row r="99" ht="15.75" customHeight="1">
      <c r="A99" s="8">
        <v>2118.0</v>
      </c>
      <c r="B99" s="8">
        <f t="shared" si="1"/>
        <v>2110</v>
      </c>
      <c r="C99" s="8">
        <f t="array" ref="C99">EXP(Info!$C$24+INDEX(Info!$C$24:$C$31,MATCH('Minor Freq Model'!C$3,Info!$A$24:$A$31,0))+Info!$C$31*'Minor Freq Model'!$A99)</f>
        <v>17.19290846</v>
      </c>
      <c r="D99" s="8">
        <f t="array" ref="D99">EXP(Info!$C$24+INDEX(Info!$C$24:$C$31,MATCH('Minor Freq Model'!D$3,Info!$A$24:$A$31,0))+Info!$C$31*'Minor Freq Model'!$A99)</f>
        <v>20.86057471</v>
      </c>
      <c r="E99" s="8">
        <f t="array" ref="E99">EXP(Info!$C$24+INDEX(Info!$C$24:$C$31,MATCH('Minor Freq Model'!E$3,Info!$A$24:$A$31,0))+Info!$C$31*'Minor Freq Model'!$A99)</f>
        <v>21.97855049</v>
      </c>
      <c r="F99" s="8">
        <f t="array" ref="F99">EXP(Info!$C$24+INDEX(Info!$C$24:$C$31,MATCH('Minor Freq Model'!F$3,Info!$A$24:$A$31,0))+Info!$C$31*'Minor Freq Model'!$A99)</f>
        <v>14.88552107</v>
      </c>
      <c r="G99" s="8">
        <f t="array" ref="G99">EXP(Info!$C$24+INDEX(Info!$C$24:$C$31,MATCH('Minor Freq Model'!G$3,Info!$A$24:$A$31,0))+Info!$C$31*'Minor Freq Model'!$A99)</f>
        <v>12.44811244</v>
      </c>
      <c r="H99" s="8">
        <f>EXP(Info!$C$24+Info!$C$31*'Minor Freq Model'!$A99)</f>
        <v>7.541069383</v>
      </c>
      <c r="I99" s="8">
        <f t="array" ref="I99">INDEX(Emissions!$C$4:$C$19,MATCH('Minor Freq Model'!$B99,Emissions!$A$4:$A$19,0))/Emissions!C$6</f>
        <v>1.016162103</v>
      </c>
      <c r="J99" s="8">
        <f t="array" ref="J99">INDEX(Emissions!D$4:D$19,MATCH('Minor Freq Model'!$B99,Emissions!$A$4:$A$19,0))/Emissions!D$6</f>
        <v>1.176503233</v>
      </c>
      <c r="K99" s="8">
        <f t="array" ref="K99">INDEX(Emissions!E$4:E$19,MATCH('Minor Freq Model'!$B99,Emissions!$A$4:$A$19,0))/Emissions!E$6</f>
        <v>1.599227947</v>
      </c>
      <c r="L99" s="8">
        <f t="array" ref="L99">INDEX(Emissions!F$4:F$19,MATCH('Minor Freq Model'!$B99,Emissions!$A$4:$A$19,0))/Emissions!F$6</f>
        <v>2.909766327</v>
      </c>
    </row>
    <row r="100" ht="15.75" customHeight="1">
      <c r="A100" s="8">
        <v>2119.0</v>
      </c>
      <c r="B100" s="8">
        <f t="shared" si="1"/>
        <v>2110</v>
      </c>
      <c r="C100" s="8">
        <f t="array" ref="C100">EXP(Info!$C$24+INDEX(Info!$C$24:$C$31,MATCH('Minor Freq Model'!C$3,Info!$A$24:$A$31,0))+Info!$C$31*'Minor Freq Model'!$A100)</f>
        <v>17.29027146</v>
      </c>
      <c r="D100" s="8">
        <f t="array" ref="D100">EXP(Info!$C$24+INDEX(Info!$C$24:$C$31,MATCH('Minor Freq Model'!D$3,Info!$A$24:$A$31,0))+Info!$C$31*'Minor Freq Model'!$A100)</f>
        <v>20.97870761</v>
      </c>
      <c r="E100" s="8">
        <f t="array" ref="E100">EXP(Info!$C$24+INDEX(Info!$C$24:$C$31,MATCH('Minor Freq Model'!E$3,Info!$A$24:$A$31,0))+Info!$C$31*'Minor Freq Model'!$A100)</f>
        <v>22.10301446</v>
      </c>
      <c r="F100" s="8">
        <f t="array" ref="F100">EXP(Info!$C$24+INDEX(Info!$C$24:$C$31,MATCH('Minor Freq Model'!F$3,Info!$A$24:$A$31,0))+Info!$C$31*'Minor Freq Model'!$A100)</f>
        <v>14.96981739</v>
      </c>
      <c r="G100" s="8">
        <f t="array" ref="G100">EXP(Info!$C$24+INDEX(Info!$C$24:$C$31,MATCH('Minor Freq Model'!G$3,Info!$A$24:$A$31,0))+Info!$C$31*'Minor Freq Model'!$A100)</f>
        <v>12.51860578</v>
      </c>
      <c r="H100" s="8">
        <f>EXP(Info!$C$24+Info!$C$31*'Minor Freq Model'!$A100)</f>
        <v>7.583774266</v>
      </c>
      <c r="I100" s="8">
        <f t="array" ref="I100">INDEX(Emissions!$C$4:$C$19,MATCH('Minor Freq Model'!$B100,Emissions!$A$4:$A$19,0))/Emissions!C$6</f>
        <v>1.016162103</v>
      </c>
      <c r="J100" s="8">
        <f t="array" ref="J100">INDEX(Emissions!D$4:D$19,MATCH('Minor Freq Model'!$B100,Emissions!$A$4:$A$19,0))/Emissions!D$6</f>
        <v>1.176503233</v>
      </c>
      <c r="K100" s="8">
        <f t="array" ref="K100">INDEX(Emissions!E$4:E$19,MATCH('Minor Freq Model'!$B100,Emissions!$A$4:$A$19,0))/Emissions!E$6</f>
        <v>1.599227947</v>
      </c>
      <c r="L100" s="8">
        <f t="array" ref="L100">INDEX(Emissions!F$4:F$19,MATCH('Minor Freq Model'!$B100,Emissions!$A$4:$A$19,0))/Emissions!F$6</f>
        <v>2.909766327</v>
      </c>
    </row>
    <row r="101" ht="15.75" customHeight="1">
      <c r="A101" s="8">
        <v>2120.0</v>
      </c>
      <c r="B101" s="8">
        <f t="shared" si="1"/>
        <v>2120</v>
      </c>
      <c r="C101" s="8">
        <f t="array" ref="C101">EXP(Info!$C$24+INDEX(Info!$C$24:$C$31,MATCH('Minor Freq Model'!C$3,Info!$A$24:$A$31,0))+Info!$C$31*'Minor Freq Model'!$A101)</f>
        <v>17.38818582</v>
      </c>
      <c r="D101" s="8">
        <f t="array" ref="D101">EXP(Info!$C$24+INDEX(Info!$C$24:$C$31,MATCH('Minor Freq Model'!D$3,Info!$A$24:$A$31,0))+Info!$C$31*'Minor Freq Model'!$A101)</f>
        <v>21.09750949</v>
      </c>
      <c r="E101" s="8">
        <f t="array" ref="E101">EXP(Info!$C$24+INDEX(Info!$C$24:$C$31,MATCH('Minor Freq Model'!E$3,Info!$A$24:$A$31,0))+Info!$C$31*'Minor Freq Model'!$A101)</f>
        <v>22.22818326</v>
      </c>
      <c r="F101" s="8">
        <f t="array" ref="F101">EXP(Info!$C$24+INDEX(Info!$C$24:$C$31,MATCH('Minor Freq Model'!F$3,Info!$A$24:$A$31,0))+Info!$C$31*'Minor Freq Model'!$A101)</f>
        <v>15.05459108</v>
      </c>
      <c r="G101" s="8">
        <f t="array" ref="G101">EXP(Info!$C$24+INDEX(Info!$C$24:$C$31,MATCH('Minor Freq Model'!G$3,Info!$A$24:$A$31,0))+Info!$C$31*'Minor Freq Model'!$A101)</f>
        <v>12.58949832</v>
      </c>
      <c r="H101" s="8">
        <f>EXP(Info!$C$24+Info!$C$31*'Minor Freq Model'!$A101)</f>
        <v>7.626720985</v>
      </c>
      <c r="I101" s="8">
        <f t="array" ref="I101">INDEX(Emissions!$C$4:$C$19,MATCH('Minor Freq Model'!$B101,Emissions!$A$4:$A$19,0))/Emissions!C$6</f>
        <v>0.9898202871</v>
      </c>
      <c r="J101" s="8">
        <f t="array" ref="J101">INDEX(Emissions!D$4:D$19,MATCH('Minor Freq Model'!$B101,Emissions!$A$4:$A$19,0))/Emissions!D$6</f>
        <v>1.160674645</v>
      </c>
      <c r="K101" s="8">
        <f t="array" ref="K101">INDEX(Emissions!E$4:E$19,MATCH('Minor Freq Model'!$B101,Emissions!$A$4:$A$19,0))/Emissions!E$6</f>
        <v>1.651809049</v>
      </c>
      <c r="L101" s="8">
        <f t="array" ref="L101">INDEX(Emissions!F$4:F$19,MATCH('Minor Freq Model'!$B101,Emissions!$A$4:$A$19,0))/Emissions!F$6</f>
        <v>3.209658478</v>
      </c>
    </row>
    <row r="102" ht="15.75" customHeight="1">
      <c r="A102" s="8">
        <v>2121.0</v>
      </c>
      <c r="B102" s="8">
        <f t="shared" si="1"/>
        <v>2120</v>
      </c>
      <c r="C102" s="8">
        <f t="array" ref="C102">EXP(Info!$C$24+INDEX(Info!$C$24:$C$31,MATCH('Minor Freq Model'!C$3,Info!$A$24:$A$31,0))+Info!$C$31*'Minor Freq Model'!$A102)</f>
        <v>17.48665467</v>
      </c>
      <c r="D102" s="8">
        <f t="array" ref="D102">EXP(Info!$C$24+INDEX(Info!$C$24:$C$31,MATCH('Minor Freq Model'!D$3,Info!$A$24:$A$31,0))+Info!$C$31*'Minor Freq Model'!$A102)</f>
        <v>21.21698415</v>
      </c>
      <c r="E102" s="8">
        <f t="array" ref="E102">EXP(Info!$C$24+INDEX(Info!$C$24:$C$31,MATCH('Minor Freq Model'!E$3,Info!$A$24:$A$31,0))+Info!$C$31*'Minor Freq Model'!$A102)</f>
        <v>22.35406089</v>
      </c>
      <c r="F102" s="8">
        <f t="array" ref="F102">EXP(Info!$C$24+INDEX(Info!$C$24:$C$31,MATCH('Minor Freq Model'!F$3,Info!$A$24:$A$31,0))+Info!$C$31*'Minor Freq Model'!$A102)</f>
        <v>15.13984485</v>
      </c>
      <c r="G102" s="8">
        <f t="array" ref="G102">EXP(Info!$C$24+INDEX(Info!$C$24:$C$31,MATCH('Minor Freq Model'!G$3,Info!$A$24:$A$31,0))+Info!$C$31*'Minor Freq Model'!$A102)</f>
        <v>12.66079233</v>
      </c>
      <c r="H102" s="8">
        <f>EXP(Info!$C$24+Info!$C$31*'Minor Freq Model'!$A102)</f>
        <v>7.669910911</v>
      </c>
      <c r="I102" s="8">
        <f t="array" ref="I102">INDEX(Emissions!$C$4:$C$19,MATCH('Minor Freq Model'!$B102,Emissions!$A$4:$A$19,0))/Emissions!C$6</f>
        <v>0.9898202871</v>
      </c>
      <c r="J102" s="8">
        <f t="array" ref="J102">INDEX(Emissions!D$4:D$19,MATCH('Minor Freq Model'!$B102,Emissions!$A$4:$A$19,0))/Emissions!D$6</f>
        <v>1.160674645</v>
      </c>
      <c r="K102" s="8">
        <f t="array" ref="K102">INDEX(Emissions!E$4:E$19,MATCH('Minor Freq Model'!$B102,Emissions!$A$4:$A$19,0))/Emissions!E$6</f>
        <v>1.651809049</v>
      </c>
      <c r="L102" s="8">
        <f t="array" ref="L102">INDEX(Emissions!F$4:F$19,MATCH('Minor Freq Model'!$B102,Emissions!$A$4:$A$19,0))/Emissions!F$6</f>
        <v>3.209658478</v>
      </c>
    </row>
    <row r="103" ht="15.75" customHeight="1">
      <c r="A103" s="8">
        <v>2122.0</v>
      </c>
      <c r="B103" s="8">
        <f t="shared" si="1"/>
        <v>2120</v>
      </c>
      <c r="C103" s="8">
        <f t="array" ref="C103">EXP(Info!$C$24+INDEX(Info!$C$24:$C$31,MATCH('Minor Freq Model'!C$3,Info!$A$24:$A$31,0))+Info!$C$31*'Minor Freq Model'!$A103)</f>
        <v>17.58568115</v>
      </c>
      <c r="D103" s="8">
        <f t="array" ref="D103">EXP(Info!$C$24+INDEX(Info!$C$24:$C$31,MATCH('Minor Freq Model'!D$3,Info!$A$24:$A$31,0))+Info!$C$31*'Minor Freq Model'!$A103)</f>
        <v>21.33713539</v>
      </c>
      <c r="E103" s="8">
        <f t="array" ref="E103">EXP(Info!$C$24+INDEX(Info!$C$24:$C$31,MATCH('Minor Freq Model'!E$3,Info!$A$24:$A$31,0))+Info!$C$31*'Minor Freq Model'!$A103)</f>
        <v>22.48065137</v>
      </c>
      <c r="F103" s="8">
        <f t="array" ref="F103">EXP(Info!$C$24+INDEX(Info!$C$24:$C$31,MATCH('Minor Freq Model'!F$3,Info!$A$24:$A$31,0))+Info!$C$31*'Minor Freq Model'!$A103)</f>
        <v>15.2255814</v>
      </c>
      <c r="G103" s="8">
        <f t="array" ref="G103">EXP(Info!$C$24+INDEX(Info!$C$24:$C$31,MATCH('Minor Freq Model'!G$3,Info!$A$24:$A$31,0))+Info!$C$31*'Minor Freq Model'!$A103)</f>
        <v>12.73249007</v>
      </c>
      <c r="H103" s="8">
        <f>EXP(Info!$C$24+Info!$C$31*'Minor Freq Model'!$A103)</f>
        <v>7.713345419</v>
      </c>
      <c r="I103" s="8">
        <f t="array" ref="I103">INDEX(Emissions!$C$4:$C$19,MATCH('Minor Freq Model'!$B103,Emissions!$A$4:$A$19,0))/Emissions!C$6</f>
        <v>0.9898202871</v>
      </c>
      <c r="J103" s="8">
        <f t="array" ref="J103">INDEX(Emissions!D$4:D$19,MATCH('Minor Freq Model'!$B103,Emissions!$A$4:$A$19,0))/Emissions!D$6</f>
        <v>1.160674645</v>
      </c>
      <c r="K103" s="8">
        <f t="array" ref="K103">INDEX(Emissions!E$4:E$19,MATCH('Minor Freq Model'!$B103,Emissions!$A$4:$A$19,0))/Emissions!E$6</f>
        <v>1.651809049</v>
      </c>
      <c r="L103" s="8">
        <f t="array" ref="L103">INDEX(Emissions!F$4:F$19,MATCH('Minor Freq Model'!$B103,Emissions!$A$4:$A$19,0))/Emissions!F$6</f>
        <v>3.209658478</v>
      </c>
    </row>
    <row r="104" ht="15.75" customHeight="1">
      <c r="A104" s="8">
        <v>2123.0</v>
      </c>
      <c r="B104" s="8">
        <f t="shared" si="1"/>
        <v>2120</v>
      </c>
      <c r="C104" s="8">
        <f t="array" ref="C104">EXP(Info!$C$24+INDEX(Info!$C$24:$C$31,MATCH('Minor Freq Model'!C$3,Info!$A$24:$A$31,0))+Info!$C$31*'Minor Freq Model'!$A104)</f>
        <v>17.68526841</v>
      </c>
      <c r="D104" s="8">
        <f t="array" ref="D104">EXP(Info!$C$24+INDEX(Info!$C$24:$C$31,MATCH('Minor Freq Model'!D$3,Info!$A$24:$A$31,0))+Info!$C$31*'Minor Freq Model'!$A104)</f>
        <v>21.45796704</v>
      </c>
      <c r="E104" s="8">
        <f t="array" ref="E104">EXP(Info!$C$24+INDEX(Info!$C$24:$C$31,MATCH('Minor Freq Model'!E$3,Info!$A$24:$A$31,0))+Info!$C$31*'Minor Freq Model'!$A104)</f>
        <v>22.60795872</v>
      </c>
      <c r="F104" s="8">
        <f t="array" ref="F104">EXP(Info!$C$24+INDEX(Info!$C$24:$C$31,MATCH('Minor Freq Model'!F$3,Info!$A$24:$A$31,0))+Info!$C$31*'Minor Freq Model'!$A104)</f>
        <v>15.31180348</v>
      </c>
      <c r="G104" s="8">
        <f t="array" ref="G104">EXP(Info!$C$24+INDEX(Info!$C$24:$C$31,MATCH('Minor Freq Model'!G$3,Info!$A$24:$A$31,0))+Info!$C$31*'Minor Freq Model'!$A104)</f>
        <v>12.80459384</v>
      </c>
      <c r="H104" s="8">
        <f>EXP(Info!$C$24+Info!$C$31*'Minor Freq Model'!$A104)</f>
        <v>7.757025897</v>
      </c>
      <c r="I104" s="8">
        <f t="array" ref="I104">INDEX(Emissions!$C$4:$C$19,MATCH('Minor Freq Model'!$B104,Emissions!$A$4:$A$19,0))/Emissions!C$6</f>
        <v>0.9898202871</v>
      </c>
      <c r="J104" s="8">
        <f t="array" ref="J104">INDEX(Emissions!D$4:D$19,MATCH('Minor Freq Model'!$B104,Emissions!$A$4:$A$19,0))/Emissions!D$6</f>
        <v>1.160674645</v>
      </c>
      <c r="K104" s="8">
        <f t="array" ref="K104">INDEX(Emissions!E$4:E$19,MATCH('Minor Freq Model'!$B104,Emissions!$A$4:$A$19,0))/Emissions!E$6</f>
        <v>1.651809049</v>
      </c>
      <c r="L104" s="8">
        <f t="array" ref="L104">INDEX(Emissions!F$4:F$19,MATCH('Minor Freq Model'!$B104,Emissions!$A$4:$A$19,0))/Emissions!F$6</f>
        <v>3.209658478</v>
      </c>
    </row>
    <row r="105" ht="15.75" customHeight="1">
      <c r="A105" s="8">
        <v>2124.0</v>
      </c>
      <c r="B105" s="8">
        <f t="shared" si="1"/>
        <v>2120</v>
      </c>
      <c r="C105" s="8">
        <f t="array" ref="C105">EXP(Info!$C$24+INDEX(Info!$C$24:$C$31,MATCH('Minor Freq Model'!C$3,Info!$A$24:$A$31,0))+Info!$C$31*'Minor Freq Model'!$A105)</f>
        <v>17.78541963</v>
      </c>
      <c r="D105" s="8">
        <f t="array" ref="D105">EXP(Info!$C$24+INDEX(Info!$C$24:$C$31,MATCH('Minor Freq Model'!D$3,Info!$A$24:$A$31,0))+Info!$C$31*'Minor Freq Model'!$A105)</f>
        <v>21.57948295</v>
      </c>
      <c r="E105" s="8">
        <f t="array" ref="E105">EXP(Info!$C$24+INDEX(Info!$C$24:$C$31,MATCH('Minor Freq Model'!E$3,Info!$A$24:$A$31,0))+Info!$C$31*'Minor Freq Model'!$A105)</f>
        <v>22.73598701</v>
      </c>
      <c r="F105" s="8">
        <f t="array" ref="F105">EXP(Info!$C$24+INDEX(Info!$C$24:$C$31,MATCH('Minor Freq Model'!F$3,Info!$A$24:$A$31,0))+Info!$C$31*'Minor Freq Model'!$A105)</f>
        <v>15.39851383</v>
      </c>
      <c r="G105" s="8">
        <f t="array" ref="G105">EXP(Info!$C$24+INDEX(Info!$C$24:$C$31,MATCH('Minor Freq Model'!G$3,Info!$A$24:$A$31,0))+Info!$C$31*'Minor Freq Model'!$A105)</f>
        <v>12.87710592</v>
      </c>
      <c r="H105" s="8">
        <f>EXP(Info!$C$24+Info!$C$31*'Minor Freq Model'!$A105)</f>
        <v>7.800953735</v>
      </c>
      <c r="I105" s="8">
        <f t="array" ref="I105">INDEX(Emissions!$C$4:$C$19,MATCH('Minor Freq Model'!$B105,Emissions!$A$4:$A$19,0))/Emissions!C$6</f>
        <v>0.9898202871</v>
      </c>
      <c r="J105" s="8">
        <f t="array" ref="J105">INDEX(Emissions!D$4:D$19,MATCH('Minor Freq Model'!$B105,Emissions!$A$4:$A$19,0))/Emissions!D$6</f>
        <v>1.160674645</v>
      </c>
      <c r="K105" s="8">
        <f t="array" ref="K105">INDEX(Emissions!E$4:E$19,MATCH('Minor Freq Model'!$B105,Emissions!$A$4:$A$19,0))/Emissions!E$6</f>
        <v>1.651809049</v>
      </c>
      <c r="L105" s="8">
        <f t="array" ref="L105">INDEX(Emissions!F$4:F$19,MATCH('Minor Freq Model'!$B105,Emissions!$A$4:$A$19,0))/Emissions!F$6</f>
        <v>3.209658478</v>
      </c>
    </row>
    <row r="106" ht="15.75" customHeight="1">
      <c r="A106" s="8">
        <v>2125.0</v>
      </c>
      <c r="B106" s="8">
        <f t="shared" si="1"/>
        <v>2120</v>
      </c>
      <c r="C106" s="8">
        <f t="array" ref="C106">EXP(Info!$C$24+INDEX(Info!$C$24:$C$31,MATCH('Minor Freq Model'!C$3,Info!$A$24:$A$31,0))+Info!$C$31*'Minor Freq Model'!$A106)</f>
        <v>17.88613801</v>
      </c>
      <c r="D106" s="8">
        <f t="array" ref="D106">EXP(Info!$C$24+INDEX(Info!$C$24:$C$31,MATCH('Minor Freq Model'!D$3,Info!$A$24:$A$31,0))+Info!$C$31*'Minor Freq Model'!$A106)</f>
        <v>21.70168701</v>
      </c>
      <c r="E106" s="8">
        <f t="array" ref="E106">EXP(Info!$C$24+INDEX(Info!$C$24:$C$31,MATCH('Minor Freq Model'!E$3,Info!$A$24:$A$31,0))+Info!$C$31*'Minor Freq Model'!$A106)</f>
        <v>22.86474032</v>
      </c>
      <c r="F106" s="8">
        <f t="array" ref="F106">EXP(Info!$C$24+INDEX(Info!$C$24:$C$31,MATCH('Minor Freq Model'!F$3,Info!$A$24:$A$31,0))+Info!$C$31*'Minor Freq Model'!$A106)</f>
        <v>15.48571522</v>
      </c>
      <c r="G106" s="8">
        <f t="array" ref="G106">EXP(Info!$C$24+INDEX(Info!$C$24:$C$31,MATCH('Minor Freq Model'!G$3,Info!$A$24:$A$31,0))+Info!$C$31*'Minor Freq Model'!$A106)</f>
        <v>12.95002864</v>
      </c>
      <c r="H106" s="8">
        <f>EXP(Info!$C$24+Info!$C$31*'Minor Freq Model'!$A106)</f>
        <v>7.845130336</v>
      </c>
      <c r="I106" s="8">
        <f t="array" ref="I106">INDEX(Emissions!$C$4:$C$19,MATCH('Minor Freq Model'!$B106,Emissions!$A$4:$A$19,0))/Emissions!C$6</f>
        <v>0.9898202871</v>
      </c>
      <c r="J106" s="8">
        <f t="array" ref="J106">INDEX(Emissions!D$4:D$19,MATCH('Minor Freq Model'!$B106,Emissions!$A$4:$A$19,0))/Emissions!D$6</f>
        <v>1.160674645</v>
      </c>
      <c r="K106" s="8">
        <f t="array" ref="K106">INDEX(Emissions!E$4:E$19,MATCH('Minor Freq Model'!$B106,Emissions!$A$4:$A$19,0))/Emissions!E$6</f>
        <v>1.651809049</v>
      </c>
      <c r="L106" s="8">
        <f t="array" ref="L106">INDEX(Emissions!F$4:F$19,MATCH('Minor Freq Model'!$B106,Emissions!$A$4:$A$19,0))/Emissions!F$6</f>
        <v>3.209658478</v>
      </c>
    </row>
    <row r="107" ht="15.75" customHeight="1">
      <c r="A107" s="8">
        <v>2126.0</v>
      </c>
      <c r="B107" s="8">
        <f t="shared" si="1"/>
        <v>2120</v>
      </c>
      <c r="C107" s="8">
        <f t="array" ref="C107">EXP(Info!$C$24+INDEX(Info!$C$24:$C$31,MATCH('Minor Freq Model'!C$3,Info!$A$24:$A$31,0))+Info!$C$31*'Minor Freq Model'!$A107)</f>
        <v>17.98742675</v>
      </c>
      <c r="D107" s="8">
        <f t="array" ref="D107">EXP(Info!$C$24+INDEX(Info!$C$24:$C$31,MATCH('Minor Freq Model'!D$3,Info!$A$24:$A$31,0))+Info!$C$31*'Minor Freq Model'!$A107)</f>
        <v>21.82458311</v>
      </c>
      <c r="E107" s="8">
        <f t="array" ref="E107">EXP(Info!$C$24+INDEX(Info!$C$24:$C$31,MATCH('Minor Freq Model'!E$3,Info!$A$24:$A$31,0))+Info!$C$31*'Minor Freq Model'!$A107)</f>
        <v>22.99422276</v>
      </c>
      <c r="F107" s="8">
        <f t="array" ref="F107">EXP(Info!$C$24+INDEX(Info!$C$24:$C$31,MATCH('Minor Freq Model'!F$3,Info!$A$24:$A$31,0))+Info!$C$31*'Minor Freq Model'!$A107)</f>
        <v>15.57341042</v>
      </c>
      <c r="G107" s="8">
        <f t="array" ref="G107">EXP(Info!$C$24+INDEX(Info!$C$24:$C$31,MATCH('Minor Freq Model'!G$3,Info!$A$24:$A$31,0))+Info!$C$31*'Minor Freq Model'!$A107)</f>
        <v>13.02336432</v>
      </c>
      <c r="H107" s="8">
        <f>EXP(Info!$C$24+Info!$C$31*'Minor Freq Model'!$A107)</f>
        <v>7.889557108</v>
      </c>
      <c r="I107" s="8">
        <f t="array" ref="I107">INDEX(Emissions!$C$4:$C$19,MATCH('Minor Freq Model'!$B107,Emissions!$A$4:$A$19,0))/Emissions!C$6</f>
        <v>0.9898202871</v>
      </c>
      <c r="J107" s="8">
        <f t="array" ref="J107">INDEX(Emissions!D$4:D$19,MATCH('Minor Freq Model'!$B107,Emissions!$A$4:$A$19,0))/Emissions!D$6</f>
        <v>1.160674645</v>
      </c>
      <c r="K107" s="8">
        <f t="array" ref="K107">INDEX(Emissions!E$4:E$19,MATCH('Minor Freq Model'!$B107,Emissions!$A$4:$A$19,0))/Emissions!E$6</f>
        <v>1.651809049</v>
      </c>
      <c r="L107" s="8">
        <f t="array" ref="L107">INDEX(Emissions!F$4:F$19,MATCH('Minor Freq Model'!$B107,Emissions!$A$4:$A$19,0))/Emissions!F$6</f>
        <v>3.209658478</v>
      </c>
    </row>
    <row r="108" ht="15.75" customHeight="1">
      <c r="A108" s="8">
        <v>2127.0</v>
      </c>
      <c r="B108" s="8">
        <f t="shared" si="1"/>
        <v>2120</v>
      </c>
      <c r="C108" s="8">
        <f t="array" ref="C108">EXP(Info!$C$24+INDEX(Info!$C$24:$C$31,MATCH('Minor Freq Model'!C$3,Info!$A$24:$A$31,0))+Info!$C$31*'Minor Freq Model'!$A108)</f>
        <v>18.08928909</v>
      </c>
      <c r="D108" s="8">
        <f t="array" ref="D108">EXP(Info!$C$24+INDEX(Info!$C$24:$C$31,MATCH('Minor Freq Model'!D$3,Info!$A$24:$A$31,0))+Info!$C$31*'Minor Freq Model'!$A108)</f>
        <v>21.94817516</v>
      </c>
      <c r="E108" s="8">
        <f t="array" ref="E108">EXP(Info!$C$24+INDEX(Info!$C$24:$C$31,MATCH('Minor Freq Model'!E$3,Info!$A$24:$A$31,0))+Info!$C$31*'Minor Freq Model'!$A108)</f>
        <v>23.12443845</v>
      </c>
      <c r="F108" s="8">
        <f t="array" ref="F108">EXP(Info!$C$24+INDEX(Info!$C$24:$C$31,MATCH('Minor Freq Model'!F$3,Info!$A$24:$A$31,0))+Info!$C$31*'Minor Freq Model'!$A108)</f>
        <v>15.66160225</v>
      </c>
      <c r="G108" s="8">
        <f t="array" ref="G108">EXP(Info!$C$24+INDEX(Info!$C$24:$C$31,MATCH('Minor Freq Model'!G$3,Info!$A$24:$A$31,0))+Info!$C$31*'Minor Freq Model'!$A108)</f>
        <v>13.0971153</v>
      </c>
      <c r="H108" s="8">
        <f>EXP(Info!$C$24+Info!$C$31*'Minor Freq Model'!$A108)</f>
        <v>7.934235468</v>
      </c>
      <c r="I108" s="8">
        <f t="array" ref="I108">INDEX(Emissions!$C$4:$C$19,MATCH('Minor Freq Model'!$B108,Emissions!$A$4:$A$19,0))/Emissions!C$6</f>
        <v>0.9898202871</v>
      </c>
      <c r="J108" s="8">
        <f t="array" ref="J108">INDEX(Emissions!D$4:D$19,MATCH('Minor Freq Model'!$B108,Emissions!$A$4:$A$19,0))/Emissions!D$6</f>
        <v>1.160674645</v>
      </c>
      <c r="K108" s="8">
        <f t="array" ref="K108">INDEX(Emissions!E$4:E$19,MATCH('Minor Freq Model'!$B108,Emissions!$A$4:$A$19,0))/Emissions!E$6</f>
        <v>1.651809049</v>
      </c>
      <c r="L108" s="8">
        <f t="array" ref="L108">INDEX(Emissions!F$4:F$19,MATCH('Minor Freq Model'!$B108,Emissions!$A$4:$A$19,0))/Emissions!F$6</f>
        <v>3.209658478</v>
      </c>
    </row>
    <row r="109" ht="15.75" customHeight="1">
      <c r="A109" s="8">
        <v>2128.0</v>
      </c>
      <c r="B109" s="8">
        <f t="shared" si="1"/>
        <v>2120</v>
      </c>
      <c r="C109" s="8">
        <f t="array" ref="C109">EXP(Info!$C$24+INDEX(Info!$C$24:$C$31,MATCH('Minor Freq Model'!C$3,Info!$A$24:$A$31,0))+Info!$C$31*'Minor Freq Model'!$A109)</f>
        <v>18.19172827</v>
      </c>
      <c r="D109" s="8">
        <f t="array" ref="D109">EXP(Info!$C$24+INDEX(Info!$C$24:$C$31,MATCH('Minor Freq Model'!D$3,Info!$A$24:$A$31,0))+Info!$C$31*'Minor Freq Model'!$A109)</f>
        <v>22.07246712</v>
      </c>
      <c r="E109" s="8">
        <f t="array" ref="E109">EXP(Info!$C$24+INDEX(Info!$C$24:$C$31,MATCH('Minor Freq Model'!E$3,Info!$A$24:$A$31,0))+Info!$C$31*'Minor Freq Model'!$A109)</f>
        <v>23.25539156</v>
      </c>
      <c r="F109" s="8">
        <f t="array" ref="F109">EXP(Info!$C$24+INDEX(Info!$C$24:$C$31,MATCH('Minor Freq Model'!F$3,Info!$A$24:$A$31,0))+Info!$C$31*'Minor Freq Model'!$A109)</f>
        <v>15.7502935</v>
      </c>
      <c r="G109" s="8">
        <f t="array" ref="G109">EXP(Info!$C$24+INDEX(Info!$C$24:$C$31,MATCH('Minor Freq Model'!G$3,Info!$A$24:$A$31,0))+Info!$C$31*'Minor Freq Model'!$A109)</f>
        <v>13.17128393</v>
      </c>
      <c r="H109" s="8">
        <f>EXP(Info!$C$24+Info!$C$31*'Minor Freq Model'!$A109)</f>
        <v>7.97916684</v>
      </c>
      <c r="I109" s="8">
        <f t="array" ref="I109">INDEX(Emissions!$C$4:$C$19,MATCH('Minor Freq Model'!$B109,Emissions!$A$4:$A$19,0))/Emissions!C$6</f>
        <v>0.9898202871</v>
      </c>
      <c r="J109" s="8">
        <f t="array" ref="J109">INDEX(Emissions!D$4:D$19,MATCH('Minor Freq Model'!$B109,Emissions!$A$4:$A$19,0))/Emissions!D$6</f>
        <v>1.160674645</v>
      </c>
      <c r="K109" s="8">
        <f t="array" ref="K109">INDEX(Emissions!E$4:E$19,MATCH('Minor Freq Model'!$B109,Emissions!$A$4:$A$19,0))/Emissions!E$6</f>
        <v>1.651809049</v>
      </c>
      <c r="L109" s="8">
        <f t="array" ref="L109">INDEX(Emissions!F$4:F$19,MATCH('Minor Freq Model'!$B109,Emissions!$A$4:$A$19,0))/Emissions!F$6</f>
        <v>3.209658478</v>
      </c>
    </row>
    <row r="110" ht="15.75" customHeight="1">
      <c r="A110" s="8">
        <v>2129.0</v>
      </c>
      <c r="B110" s="8">
        <f t="shared" si="1"/>
        <v>2120</v>
      </c>
      <c r="C110" s="8">
        <f t="array" ref="C110">EXP(Info!$C$24+INDEX(Info!$C$24:$C$31,MATCH('Minor Freq Model'!C$3,Info!$A$24:$A$31,0))+Info!$C$31*'Minor Freq Model'!$A110)</f>
        <v>18.29474756</v>
      </c>
      <c r="D110" s="8">
        <f t="array" ref="D110">EXP(Info!$C$24+INDEX(Info!$C$24:$C$31,MATCH('Minor Freq Model'!D$3,Info!$A$24:$A$31,0))+Info!$C$31*'Minor Freq Model'!$A110)</f>
        <v>22.19746293</v>
      </c>
      <c r="E110" s="8">
        <f t="array" ref="E110">EXP(Info!$C$24+INDEX(Info!$C$24:$C$31,MATCH('Minor Freq Model'!E$3,Info!$A$24:$A$31,0))+Info!$C$31*'Minor Freq Model'!$A110)</f>
        <v>23.38708624</v>
      </c>
      <c r="F110" s="8">
        <f t="array" ref="F110">EXP(Info!$C$24+INDEX(Info!$C$24:$C$31,MATCH('Minor Freq Model'!F$3,Info!$A$24:$A$31,0))+Info!$C$31*'Minor Freq Model'!$A110)</f>
        <v>15.83948701</v>
      </c>
      <c r="G110" s="8">
        <f t="array" ref="G110">EXP(Info!$C$24+INDEX(Info!$C$24:$C$31,MATCH('Minor Freq Model'!G$3,Info!$A$24:$A$31,0))+Info!$C$31*'Minor Freq Model'!$A110)</f>
        <v>13.24587257</v>
      </c>
      <c r="H110" s="8">
        <f>EXP(Info!$C$24+Info!$C$31*'Minor Freq Model'!$A110)</f>
        <v>8.024352657</v>
      </c>
      <c r="I110" s="8">
        <f t="array" ref="I110">INDEX(Emissions!$C$4:$C$19,MATCH('Minor Freq Model'!$B110,Emissions!$A$4:$A$19,0))/Emissions!C$6</f>
        <v>0.9898202871</v>
      </c>
      <c r="J110" s="8">
        <f t="array" ref="J110">INDEX(Emissions!D$4:D$19,MATCH('Minor Freq Model'!$B110,Emissions!$A$4:$A$19,0))/Emissions!D$6</f>
        <v>1.160674645</v>
      </c>
      <c r="K110" s="8">
        <f t="array" ref="K110">INDEX(Emissions!E$4:E$19,MATCH('Minor Freq Model'!$B110,Emissions!$A$4:$A$19,0))/Emissions!E$6</f>
        <v>1.651809049</v>
      </c>
      <c r="L110" s="8">
        <f t="array" ref="L110">INDEX(Emissions!F$4:F$19,MATCH('Minor Freq Model'!$B110,Emissions!$A$4:$A$19,0))/Emissions!F$6</f>
        <v>3.209658478</v>
      </c>
    </row>
    <row r="111" ht="15.75" customHeight="1">
      <c r="A111" s="8">
        <v>2130.0</v>
      </c>
      <c r="B111" s="8">
        <f t="shared" si="1"/>
        <v>2130</v>
      </c>
      <c r="C111" s="8">
        <f t="array" ref="C111">EXP(Info!$C$24+INDEX(Info!$C$24:$C$31,MATCH('Minor Freq Model'!C$3,Info!$A$24:$A$31,0))+Info!$C$31*'Minor Freq Model'!$A111)</f>
        <v>18.39835025</v>
      </c>
      <c r="D111" s="8">
        <f t="array" ref="D111">EXP(Info!$C$24+INDEX(Info!$C$24:$C$31,MATCH('Minor Freq Model'!D$3,Info!$A$24:$A$31,0))+Info!$C$31*'Minor Freq Model'!$A111)</f>
        <v>22.3231666</v>
      </c>
      <c r="E111" s="8">
        <f t="array" ref="E111">EXP(Info!$C$24+INDEX(Info!$C$24:$C$31,MATCH('Minor Freq Model'!E$3,Info!$A$24:$A$31,0))+Info!$C$31*'Minor Freq Model'!$A111)</f>
        <v>23.51952671</v>
      </c>
      <c r="F111" s="8">
        <f t="array" ref="F111">EXP(Info!$C$24+INDEX(Info!$C$24:$C$31,MATCH('Minor Freq Model'!F$3,Info!$A$24:$A$31,0))+Info!$C$31*'Minor Freq Model'!$A111)</f>
        <v>15.92918562</v>
      </c>
      <c r="G111" s="8">
        <f t="array" ref="G111">EXP(Info!$C$24+INDEX(Info!$C$24:$C$31,MATCH('Minor Freq Model'!G$3,Info!$A$24:$A$31,0))+Info!$C$31*'Minor Freq Model'!$A111)</f>
        <v>13.32088361</v>
      </c>
      <c r="H111" s="8">
        <f>EXP(Info!$C$24+Info!$C$31*'Minor Freq Model'!$A111)</f>
        <v>8.069794361</v>
      </c>
      <c r="I111" s="8">
        <f t="array" ref="I111">INDEX(Emissions!$C$4:$C$19,MATCH('Minor Freq Model'!$B111,Emissions!$A$4:$A$19,0))/Emissions!C$6</f>
        <v>0.9649017006</v>
      </c>
      <c r="J111" s="8">
        <f t="array" ref="J111">INDEX(Emissions!D$4:D$19,MATCH('Minor Freq Model'!$B111,Emissions!$A$4:$A$19,0))/Emissions!D$6</f>
        <v>1.144846057</v>
      </c>
      <c r="K111" s="8">
        <f t="array" ref="K111">INDEX(Emissions!E$4:E$19,MATCH('Minor Freq Model'!$B111,Emissions!$A$4:$A$19,0))/Emissions!E$6</f>
        <v>1.70439015</v>
      </c>
      <c r="L111" s="8">
        <f t="array" ref="L111">INDEX(Emissions!F$4:F$19,MATCH('Minor Freq Model'!$B111,Emissions!$A$4:$A$19,0))/Emissions!F$6</f>
        <v>3.509550629</v>
      </c>
    </row>
    <row r="112" ht="15.75" customHeight="1">
      <c r="A112" s="8">
        <v>2131.0</v>
      </c>
      <c r="B112" s="8">
        <f t="shared" si="1"/>
        <v>2130</v>
      </c>
      <c r="C112" s="8">
        <f t="array" ref="C112">EXP(Info!$C$24+INDEX(Info!$C$24:$C$31,MATCH('Minor Freq Model'!C$3,Info!$A$24:$A$31,0))+Info!$C$31*'Minor Freq Model'!$A112)</f>
        <v>18.50253963</v>
      </c>
      <c r="D112" s="8">
        <f t="array" ref="D112">EXP(Info!$C$24+INDEX(Info!$C$24:$C$31,MATCH('Minor Freq Model'!D$3,Info!$A$24:$A$31,0))+Info!$C$31*'Minor Freq Model'!$A112)</f>
        <v>22.44958212</v>
      </c>
      <c r="E112" s="8">
        <f t="array" ref="E112">EXP(Info!$C$24+INDEX(Info!$C$24:$C$31,MATCH('Minor Freq Model'!E$3,Info!$A$24:$A$31,0))+Info!$C$31*'Minor Freq Model'!$A112)</f>
        <v>23.65271719</v>
      </c>
      <c r="F112" s="8">
        <f t="array" ref="F112">EXP(Info!$C$24+INDEX(Info!$C$24:$C$31,MATCH('Minor Freq Model'!F$3,Info!$A$24:$A$31,0))+Info!$C$31*'Minor Freq Model'!$A112)</f>
        <v>16.01939219</v>
      </c>
      <c r="G112" s="8">
        <f t="array" ref="G112">EXP(Info!$C$24+INDEX(Info!$C$24:$C$31,MATCH('Minor Freq Model'!G$3,Info!$A$24:$A$31,0))+Info!$C$31*'Minor Freq Model'!$A112)</f>
        <v>13.39631943</v>
      </c>
      <c r="H112" s="8">
        <f>EXP(Info!$C$24+Info!$C$31*'Minor Freq Model'!$A112)</f>
        <v>8.115493399</v>
      </c>
      <c r="I112" s="8">
        <f t="array" ref="I112">INDEX(Emissions!$C$4:$C$19,MATCH('Minor Freq Model'!$B112,Emissions!$A$4:$A$19,0))/Emissions!C$6</f>
        <v>0.9649017006</v>
      </c>
      <c r="J112" s="8">
        <f t="array" ref="J112">INDEX(Emissions!D$4:D$19,MATCH('Minor Freq Model'!$B112,Emissions!$A$4:$A$19,0))/Emissions!D$6</f>
        <v>1.144846057</v>
      </c>
      <c r="K112" s="8">
        <f t="array" ref="K112">INDEX(Emissions!E$4:E$19,MATCH('Minor Freq Model'!$B112,Emissions!$A$4:$A$19,0))/Emissions!E$6</f>
        <v>1.70439015</v>
      </c>
      <c r="L112" s="8">
        <f t="array" ref="L112">INDEX(Emissions!F$4:F$19,MATCH('Minor Freq Model'!$B112,Emissions!$A$4:$A$19,0))/Emissions!F$6</f>
        <v>3.509550629</v>
      </c>
    </row>
    <row r="113" ht="15.75" customHeight="1">
      <c r="A113" s="8">
        <v>2132.0</v>
      </c>
      <c r="B113" s="8">
        <f t="shared" si="1"/>
        <v>2130</v>
      </c>
      <c r="C113" s="8">
        <f t="array" ref="C113">EXP(Info!$C$24+INDEX(Info!$C$24:$C$31,MATCH('Minor Freq Model'!C$3,Info!$A$24:$A$31,0))+Info!$C$31*'Minor Freq Model'!$A113)</f>
        <v>18.60731904</v>
      </c>
      <c r="D113" s="8">
        <f t="array" ref="D113">EXP(Info!$C$24+INDEX(Info!$C$24:$C$31,MATCH('Minor Freq Model'!D$3,Info!$A$24:$A$31,0))+Info!$C$31*'Minor Freq Model'!$A113)</f>
        <v>22.57671352</v>
      </c>
      <c r="E113" s="8">
        <f t="array" ref="E113">EXP(Info!$C$24+INDEX(Info!$C$24:$C$31,MATCH('Minor Freq Model'!E$3,Info!$A$24:$A$31,0))+Info!$C$31*'Minor Freq Model'!$A113)</f>
        <v>23.78666192</v>
      </c>
      <c r="F113" s="8">
        <f t="array" ref="F113">EXP(Info!$C$24+INDEX(Info!$C$24:$C$31,MATCH('Minor Freq Model'!F$3,Info!$A$24:$A$31,0))+Info!$C$31*'Minor Freq Model'!$A113)</f>
        <v>16.11010959</v>
      </c>
      <c r="G113" s="8">
        <f t="array" ref="G113">EXP(Info!$C$24+INDEX(Info!$C$24:$C$31,MATCH('Minor Freq Model'!G$3,Info!$A$24:$A$31,0))+Info!$C$31*'Minor Freq Model'!$A113)</f>
        <v>13.47218245</v>
      </c>
      <c r="H113" s="8">
        <f>EXP(Info!$C$24+Info!$C$31*'Minor Freq Model'!$A113)</f>
        <v>8.16145123</v>
      </c>
      <c r="I113" s="8">
        <f t="array" ref="I113">INDEX(Emissions!$C$4:$C$19,MATCH('Minor Freq Model'!$B113,Emissions!$A$4:$A$19,0))/Emissions!C$6</f>
        <v>0.9649017006</v>
      </c>
      <c r="J113" s="8">
        <f t="array" ref="J113">INDEX(Emissions!D$4:D$19,MATCH('Minor Freq Model'!$B113,Emissions!$A$4:$A$19,0))/Emissions!D$6</f>
        <v>1.144846057</v>
      </c>
      <c r="K113" s="8">
        <f t="array" ref="K113">INDEX(Emissions!E$4:E$19,MATCH('Minor Freq Model'!$B113,Emissions!$A$4:$A$19,0))/Emissions!E$6</f>
        <v>1.70439015</v>
      </c>
      <c r="L113" s="8">
        <f t="array" ref="L113">INDEX(Emissions!F$4:F$19,MATCH('Minor Freq Model'!$B113,Emissions!$A$4:$A$19,0))/Emissions!F$6</f>
        <v>3.509550629</v>
      </c>
    </row>
    <row r="114" ht="15.75" customHeight="1">
      <c r="A114" s="8">
        <v>2133.0</v>
      </c>
      <c r="B114" s="8">
        <f t="shared" si="1"/>
        <v>2130</v>
      </c>
      <c r="C114" s="8">
        <f t="array" ref="C114">EXP(Info!$C$24+INDEX(Info!$C$24:$C$31,MATCH('Minor Freq Model'!C$3,Info!$A$24:$A$31,0))+Info!$C$31*'Minor Freq Model'!$A114)</f>
        <v>18.71269181</v>
      </c>
      <c r="D114" s="8">
        <f t="array" ref="D114">EXP(Info!$C$24+INDEX(Info!$C$24:$C$31,MATCH('Minor Freq Model'!D$3,Info!$A$24:$A$31,0))+Info!$C$31*'Minor Freq Model'!$A114)</f>
        <v>22.70456487</v>
      </c>
      <c r="E114" s="8">
        <f t="array" ref="E114">EXP(Info!$C$24+INDEX(Info!$C$24:$C$31,MATCH('Minor Freq Model'!E$3,Info!$A$24:$A$31,0))+Info!$C$31*'Minor Freq Model'!$A114)</f>
        <v>23.92136518</v>
      </c>
      <c r="F114" s="8">
        <f t="array" ref="F114">EXP(Info!$C$24+INDEX(Info!$C$24:$C$31,MATCH('Minor Freq Model'!F$3,Info!$A$24:$A$31,0))+Info!$C$31*'Minor Freq Model'!$A114)</f>
        <v>16.20134073</v>
      </c>
      <c r="G114" s="8">
        <f t="array" ref="G114">EXP(Info!$C$24+INDEX(Info!$C$24:$C$31,MATCH('Minor Freq Model'!G$3,Info!$A$24:$A$31,0))+Info!$C$31*'Minor Freq Model'!$A114)</f>
        <v>13.54847507</v>
      </c>
      <c r="H114" s="8">
        <f>EXP(Info!$C$24+Info!$C$31*'Minor Freq Model'!$A114)</f>
        <v>8.207669319</v>
      </c>
      <c r="I114" s="8">
        <f t="array" ref="I114">INDEX(Emissions!$C$4:$C$19,MATCH('Minor Freq Model'!$B114,Emissions!$A$4:$A$19,0))/Emissions!C$6</f>
        <v>0.9649017006</v>
      </c>
      <c r="J114" s="8">
        <f t="array" ref="J114">INDEX(Emissions!D$4:D$19,MATCH('Minor Freq Model'!$B114,Emissions!$A$4:$A$19,0))/Emissions!D$6</f>
        <v>1.144846057</v>
      </c>
      <c r="K114" s="8">
        <f t="array" ref="K114">INDEX(Emissions!E$4:E$19,MATCH('Minor Freq Model'!$B114,Emissions!$A$4:$A$19,0))/Emissions!E$6</f>
        <v>1.70439015</v>
      </c>
      <c r="L114" s="8">
        <f t="array" ref="L114">INDEX(Emissions!F$4:F$19,MATCH('Minor Freq Model'!$B114,Emissions!$A$4:$A$19,0))/Emissions!F$6</f>
        <v>3.509550629</v>
      </c>
    </row>
    <row r="115" ht="15.75" customHeight="1">
      <c r="A115" s="8">
        <v>2134.0</v>
      </c>
      <c r="B115" s="8">
        <f t="shared" si="1"/>
        <v>2130</v>
      </c>
      <c r="C115" s="8">
        <f t="array" ref="C115">EXP(Info!$C$24+INDEX(Info!$C$24:$C$31,MATCH('Minor Freq Model'!C$3,Info!$A$24:$A$31,0))+Info!$C$31*'Minor Freq Model'!$A115)</f>
        <v>18.8186613</v>
      </c>
      <c r="D115" s="8">
        <f t="array" ref="D115">EXP(Info!$C$24+INDEX(Info!$C$24:$C$31,MATCH('Minor Freq Model'!D$3,Info!$A$24:$A$31,0))+Info!$C$31*'Minor Freq Model'!$A115)</f>
        <v>22.83314024</v>
      </c>
      <c r="E115" s="8">
        <f t="array" ref="E115">EXP(Info!$C$24+INDEX(Info!$C$24:$C$31,MATCH('Minor Freq Model'!E$3,Info!$A$24:$A$31,0))+Info!$C$31*'Minor Freq Model'!$A115)</f>
        <v>24.05683125</v>
      </c>
      <c r="F115" s="8">
        <f t="array" ref="F115">EXP(Info!$C$24+INDEX(Info!$C$24:$C$31,MATCH('Minor Freq Model'!F$3,Info!$A$24:$A$31,0))+Info!$C$31*'Minor Freq Model'!$A115)</f>
        <v>16.29308851</v>
      </c>
      <c r="G115" s="8">
        <f t="array" ref="G115">EXP(Info!$C$24+INDEX(Info!$C$24:$C$31,MATCH('Minor Freq Model'!G$3,Info!$A$24:$A$31,0))+Info!$C$31*'Minor Freq Model'!$A115)</f>
        <v>13.62519974</v>
      </c>
      <c r="H115" s="8">
        <f>EXP(Info!$C$24+Info!$C$31*'Minor Freq Model'!$A115)</f>
        <v>8.25414914</v>
      </c>
      <c r="I115" s="8">
        <f t="array" ref="I115">INDEX(Emissions!$C$4:$C$19,MATCH('Minor Freq Model'!$B115,Emissions!$A$4:$A$19,0))/Emissions!C$6</f>
        <v>0.9649017006</v>
      </c>
      <c r="J115" s="8">
        <f t="array" ref="J115">INDEX(Emissions!D$4:D$19,MATCH('Minor Freq Model'!$B115,Emissions!$A$4:$A$19,0))/Emissions!D$6</f>
        <v>1.144846057</v>
      </c>
      <c r="K115" s="8">
        <f t="array" ref="K115">INDEX(Emissions!E$4:E$19,MATCH('Minor Freq Model'!$B115,Emissions!$A$4:$A$19,0))/Emissions!E$6</f>
        <v>1.70439015</v>
      </c>
      <c r="L115" s="8">
        <f t="array" ref="L115">INDEX(Emissions!F$4:F$19,MATCH('Minor Freq Model'!$B115,Emissions!$A$4:$A$19,0))/Emissions!F$6</f>
        <v>3.509550629</v>
      </c>
    </row>
    <row r="116" ht="15.75" customHeight="1">
      <c r="A116" s="8">
        <v>2135.0</v>
      </c>
      <c r="B116" s="8">
        <f t="shared" si="1"/>
        <v>2130</v>
      </c>
      <c r="C116" s="8">
        <f t="array" ref="C116">EXP(Info!$C$24+INDEX(Info!$C$24:$C$31,MATCH('Minor Freq Model'!C$3,Info!$A$24:$A$31,0))+Info!$C$31*'Minor Freq Model'!$A116)</f>
        <v>18.9252309</v>
      </c>
      <c r="D116" s="8">
        <f t="array" ref="D116">EXP(Info!$C$24+INDEX(Info!$C$24:$C$31,MATCH('Minor Freq Model'!D$3,Info!$A$24:$A$31,0))+Info!$C$31*'Minor Freq Model'!$A116)</f>
        <v>22.96244373</v>
      </c>
      <c r="E116" s="8">
        <f t="array" ref="E116">EXP(Info!$C$24+INDEX(Info!$C$24:$C$31,MATCH('Minor Freq Model'!E$3,Info!$A$24:$A$31,0))+Info!$C$31*'Minor Freq Model'!$A116)</f>
        <v>24.19306447</v>
      </c>
      <c r="F116" s="8">
        <f t="array" ref="F116">EXP(Info!$C$24+INDEX(Info!$C$24:$C$31,MATCH('Minor Freq Model'!F$3,Info!$A$24:$A$31,0))+Info!$C$31*'Minor Freq Model'!$A116)</f>
        <v>16.38535585</v>
      </c>
      <c r="G116" s="8">
        <f t="array" ref="G116">EXP(Info!$C$24+INDEX(Info!$C$24:$C$31,MATCH('Minor Freq Model'!G$3,Info!$A$24:$A$31,0))+Info!$C$31*'Minor Freq Model'!$A116)</f>
        <v>13.70235889</v>
      </c>
      <c r="H116" s="8">
        <f>EXP(Info!$C$24+Info!$C$31*'Minor Freq Model'!$A116)</f>
        <v>8.300892175</v>
      </c>
      <c r="I116" s="8">
        <f t="array" ref="I116">INDEX(Emissions!$C$4:$C$19,MATCH('Minor Freq Model'!$B116,Emissions!$A$4:$A$19,0))/Emissions!C$6</f>
        <v>0.9649017006</v>
      </c>
      <c r="J116" s="8">
        <f t="array" ref="J116">INDEX(Emissions!D$4:D$19,MATCH('Minor Freq Model'!$B116,Emissions!$A$4:$A$19,0))/Emissions!D$6</f>
        <v>1.144846057</v>
      </c>
      <c r="K116" s="8">
        <f t="array" ref="K116">INDEX(Emissions!E$4:E$19,MATCH('Minor Freq Model'!$B116,Emissions!$A$4:$A$19,0))/Emissions!E$6</f>
        <v>1.70439015</v>
      </c>
      <c r="L116" s="8">
        <f t="array" ref="L116">INDEX(Emissions!F$4:F$19,MATCH('Minor Freq Model'!$B116,Emissions!$A$4:$A$19,0))/Emissions!F$6</f>
        <v>3.509550629</v>
      </c>
    </row>
    <row r="117" ht="15.75" customHeight="1">
      <c r="A117" s="8">
        <v>2136.0</v>
      </c>
      <c r="B117" s="8">
        <f t="shared" si="1"/>
        <v>2130</v>
      </c>
      <c r="C117" s="8">
        <f t="array" ref="C117">EXP(Info!$C$24+INDEX(Info!$C$24:$C$31,MATCH('Minor Freq Model'!C$3,Info!$A$24:$A$31,0))+Info!$C$31*'Minor Freq Model'!$A117)</f>
        <v>19.032404</v>
      </c>
      <c r="D117" s="8">
        <f t="array" ref="D117">EXP(Info!$C$24+INDEX(Info!$C$24:$C$31,MATCH('Minor Freq Model'!D$3,Info!$A$24:$A$31,0))+Info!$C$31*'Minor Freq Model'!$A117)</f>
        <v>23.09247946</v>
      </c>
      <c r="E117" s="8">
        <f t="array" ref="E117">EXP(Info!$C$24+INDEX(Info!$C$24:$C$31,MATCH('Minor Freq Model'!E$3,Info!$A$24:$A$31,0))+Info!$C$31*'Minor Freq Model'!$A117)</f>
        <v>24.33006918</v>
      </c>
      <c r="F117" s="8">
        <f t="array" ref="F117">EXP(Info!$C$24+INDEX(Info!$C$24:$C$31,MATCH('Minor Freq Model'!F$3,Info!$A$24:$A$31,0))+Info!$C$31*'Minor Freq Model'!$A117)</f>
        <v>16.4781457</v>
      </c>
      <c r="G117" s="8">
        <f t="array" ref="G117">EXP(Info!$C$24+INDEX(Info!$C$24:$C$31,MATCH('Minor Freq Model'!G$3,Info!$A$24:$A$31,0))+Info!$C$31*'Minor Freq Model'!$A117)</f>
        <v>13.779955</v>
      </c>
      <c r="H117" s="8">
        <f>EXP(Info!$C$24+Info!$C$31*'Minor Freq Model'!$A117)</f>
        <v>8.347899915</v>
      </c>
      <c r="I117" s="8">
        <f t="array" ref="I117">INDEX(Emissions!$C$4:$C$19,MATCH('Minor Freq Model'!$B117,Emissions!$A$4:$A$19,0))/Emissions!C$6</f>
        <v>0.9649017006</v>
      </c>
      <c r="J117" s="8">
        <f t="array" ref="J117">INDEX(Emissions!D$4:D$19,MATCH('Minor Freq Model'!$B117,Emissions!$A$4:$A$19,0))/Emissions!D$6</f>
        <v>1.144846057</v>
      </c>
      <c r="K117" s="8">
        <f t="array" ref="K117">INDEX(Emissions!E$4:E$19,MATCH('Minor Freq Model'!$B117,Emissions!$A$4:$A$19,0))/Emissions!E$6</f>
        <v>1.70439015</v>
      </c>
      <c r="L117" s="8">
        <f t="array" ref="L117">INDEX(Emissions!F$4:F$19,MATCH('Minor Freq Model'!$B117,Emissions!$A$4:$A$19,0))/Emissions!F$6</f>
        <v>3.509550629</v>
      </c>
    </row>
    <row r="118" ht="15.75" customHeight="1">
      <c r="A118" s="8">
        <v>2137.0</v>
      </c>
      <c r="B118" s="8">
        <f t="shared" si="1"/>
        <v>2130</v>
      </c>
      <c r="C118" s="8">
        <f t="array" ref="C118">EXP(Info!$C$24+INDEX(Info!$C$24:$C$31,MATCH('Minor Freq Model'!C$3,Info!$A$24:$A$31,0))+Info!$C$31*'Minor Freq Model'!$A118)</f>
        <v>19.14018401</v>
      </c>
      <c r="D118" s="8">
        <f t="array" ref="D118">EXP(Info!$C$24+INDEX(Info!$C$24:$C$31,MATCH('Minor Freq Model'!D$3,Info!$A$24:$A$31,0))+Info!$C$31*'Minor Freq Model'!$A118)</f>
        <v>23.22325158</v>
      </c>
      <c r="E118" s="8">
        <f t="array" ref="E118">EXP(Info!$C$24+INDEX(Info!$C$24:$C$31,MATCH('Minor Freq Model'!E$3,Info!$A$24:$A$31,0))+Info!$C$31*'Minor Freq Model'!$A118)</f>
        <v>24.46784973</v>
      </c>
      <c r="F118" s="8">
        <f t="array" ref="F118">EXP(Info!$C$24+INDEX(Info!$C$24:$C$31,MATCH('Minor Freq Model'!F$3,Info!$A$24:$A$31,0))+Info!$C$31*'Minor Freq Model'!$A118)</f>
        <v>16.57146102</v>
      </c>
      <c r="G118" s="8">
        <f t="array" ref="G118">EXP(Info!$C$24+INDEX(Info!$C$24:$C$31,MATCH('Minor Freq Model'!G$3,Info!$A$24:$A$31,0))+Info!$C$31*'Minor Freq Model'!$A118)</f>
        <v>13.85799053</v>
      </c>
      <c r="H118" s="8">
        <f>EXP(Info!$C$24+Info!$C$31*'Minor Freq Model'!$A118)</f>
        <v>8.395173858</v>
      </c>
      <c r="I118" s="8">
        <f t="array" ref="I118">INDEX(Emissions!$C$4:$C$19,MATCH('Minor Freq Model'!$B118,Emissions!$A$4:$A$19,0))/Emissions!C$6</f>
        <v>0.9649017006</v>
      </c>
      <c r="J118" s="8">
        <f t="array" ref="J118">INDEX(Emissions!D$4:D$19,MATCH('Minor Freq Model'!$B118,Emissions!$A$4:$A$19,0))/Emissions!D$6</f>
        <v>1.144846057</v>
      </c>
      <c r="K118" s="8">
        <f t="array" ref="K118">INDEX(Emissions!E$4:E$19,MATCH('Minor Freq Model'!$B118,Emissions!$A$4:$A$19,0))/Emissions!E$6</f>
        <v>1.70439015</v>
      </c>
      <c r="L118" s="8">
        <f t="array" ref="L118">INDEX(Emissions!F$4:F$19,MATCH('Minor Freq Model'!$B118,Emissions!$A$4:$A$19,0))/Emissions!F$6</f>
        <v>3.509550629</v>
      </c>
    </row>
    <row r="119" ht="15.75" customHeight="1">
      <c r="A119" s="8">
        <v>2138.0</v>
      </c>
      <c r="B119" s="8">
        <f t="shared" si="1"/>
        <v>2130</v>
      </c>
      <c r="C119" s="8">
        <f t="array" ref="C119">EXP(Info!$C$24+INDEX(Info!$C$24:$C$31,MATCH('Minor Freq Model'!C$3,Info!$A$24:$A$31,0))+Info!$C$31*'Minor Freq Model'!$A119)</f>
        <v>19.24857438</v>
      </c>
      <c r="D119" s="8">
        <f t="array" ref="D119">EXP(Info!$C$24+INDEX(Info!$C$24:$C$31,MATCH('Minor Freq Model'!D$3,Info!$A$24:$A$31,0))+Info!$C$31*'Minor Freq Model'!$A119)</f>
        <v>23.35476426</v>
      </c>
      <c r="E119" s="8">
        <f t="array" ref="E119">EXP(Info!$C$24+INDEX(Info!$C$24:$C$31,MATCH('Minor Freq Model'!E$3,Info!$A$24:$A$31,0))+Info!$C$31*'Minor Freq Model'!$A119)</f>
        <v>24.60641054</v>
      </c>
      <c r="F119" s="8">
        <f t="array" ref="F119">EXP(Info!$C$24+INDEX(Info!$C$24:$C$31,MATCH('Minor Freq Model'!F$3,Info!$A$24:$A$31,0))+Info!$C$31*'Minor Freq Model'!$A119)</f>
        <v>16.66530478</v>
      </c>
      <c r="G119" s="8">
        <f t="array" ref="G119">EXP(Info!$C$24+INDEX(Info!$C$24:$C$31,MATCH('Minor Freq Model'!G$3,Info!$A$24:$A$31,0))+Info!$C$31*'Minor Freq Model'!$A119)</f>
        <v>13.93646798</v>
      </c>
      <c r="H119" s="8">
        <f>EXP(Info!$C$24+Info!$C$31*'Minor Freq Model'!$A119)</f>
        <v>8.442715512</v>
      </c>
      <c r="I119" s="8">
        <f t="array" ref="I119">INDEX(Emissions!$C$4:$C$19,MATCH('Minor Freq Model'!$B119,Emissions!$A$4:$A$19,0))/Emissions!C$6</f>
        <v>0.9649017006</v>
      </c>
      <c r="J119" s="8">
        <f t="array" ref="J119">INDEX(Emissions!D$4:D$19,MATCH('Minor Freq Model'!$B119,Emissions!$A$4:$A$19,0))/Emissions!D$6</f>
        <v>1.144846057</v>
      </c>
      <c r="K119" s="8">
        <f t="array" ref="K119">INDEX(Emissions!E$4:E$19,MATCH('Minor Freq Model'!$B119,Emissions!$A$4:$A$19,0))/Emissions!E$6</f>
        <v>1.70439015</v>
      </c>
      <c r="L119" s="8">
        <f t="array" ref="L119">INDEX(Emissions!F$4:F$19,MATCH('Minor Freq Model'!$B119,Emissions!$A$4:$A$19,0))/Emissions!F$6</f>
        <v>3.509550629</v>
      </c>
    </row>
    <row r="120" ht="15.75" customHeight="1">
      <c r="A120" s="8">
        <v>2139.0</v>
      </c>
      <c r="B120" s="8">
        <f t="shared" si="1"/>
        <v>2130</v>
      </c>
      <c r="C120" s="8">
        <f t="array" ref="C120">EXP(Info!$C$24+INDEX(Info!$C$24:$C$31,MATCH('Minor Freq Model'!C$3,Info!$A$24:$A$31,0))+Info!$C$31*'Minor Freq Model'!$A120)</f>
        <v>19.35757857</v>
      </c>
      <c r="D120" s="8">
        <f t="array" ref="D120">EXP(Info!$C$24+INDEX(Info!$C$24:$C$31,MATCH('Minor Freq Model'!D$3,Info!$A$24:$A$31,0))+Info!$C$31*'Minor Freq Model'!$A120)</f>
        <v>23.48702169</v>
      </c>
      <c r="E120" s="8">
        <f t="array" ref="E120">EXP(Info!$C$24+INDEX(Info!$C$24:$C$31,MATCH('Minor Freq Model'!E$3,Info!$A$24:$A$31,0))+Info!$C$31*'Minor Freq Model'!$A120)</f>
        <v>24.74575601</v>
      </c>
      <c r="F120" s="8">
        <f t="array" ref="F120">EXP(Info!$C$24+INDEX(Info!$C$24:$C$31,MATCH('Minor Freq Model'!F$3,Info!$A$24:$A$31,0))+Info!$C$31*'Minor Freq Model'!$A120)</f>
        <v>16.75967997</v>
      </c>
      <c r="G120" s="8">
        <f t="array" ref="G120">EXP(Info!$C$24+INDEX(Info!$C$24:$C$31,MATCH('Minor Freq Model'!G$3,Info!$A$24:$A$31,0))+Info!$C$31*'Minor Freq Model'!$A120)</f>
        <v>14.01538984</v>
      </c>
      <c r="H120" s="8">
        <f>EXP(Info!$C$24+Info!$C$31*'Minor Freq Model'!$A120)</f>
        <v>8.490526394</v>
      </c>
      <c r="I120" s="8">
        <f t="array" ref="I120">INDEX(Emissions!$C$4:$C$19,MATCH('Minor Freq Model'!$B120,Emissions!$A$4:$A$19,0))/Emissions!C$6</f>
        <v>0.9649017006</v>
      </c>
      <c r="J120" s="8">
        <f t="array" ref="J120">INDEX(Emissions!D$4:D$19,MATCH('Minor Freq Model'!$B120,Emissions!$A$4:$A$19,0))/Emissions!D$6</f>
        <v>1.144846057</v>
      </c>
      <c r="K120" s="8">
        <f t="array" ref="K120">INDEX(Emissions!E$4:E$19,MATCH('Minor Freq Model'!$B120,Emissions!$A$4:$A$19,0))/Emissions!E$6</f>
        <v>1.70439015</v>
      </c>
      <c r="L120" s="8">
        <f t="array" ref="L120">INDEX(Emissions!F$4:F$19,MATCH('Minor Freq Model'!$B120,Emissions!$A$4:$A$19,0))/Emissions!F$6</f>
        <v>3.509550629</v>
      </c>
    </row>
    <row r="121" ht="15.75" customHeight="1">
      <c r="A121" s="8">
        <v>2140.0</v>
      </c>
      <c r="B121" s="8">
        <f t="shared" si="1"/>
        <v>2140</v>
      </c>
      <c r="C121" s="8">
        <f t="array" ref="C121">EXP(Info!$C$24+INDEX(Info!$C$24:$C$31,MATCH('Minor Freq Model'!C$3,Info!$A$24:$A$31,0))+Info!$C$31*'Minor Freq Model'!$A121)</f>
        <v>19.46720004</v>
      </c>
      <c r="D121" s="8">
        <f t="array" ref="D121">EXP(Info!$C$24+INDEX(Info!$C$24:$C$31,MATCH('Minor Freq Model'!D$3,Info!$A$24:$A$31,0))+Info!$C$31*'Minor Freq Model'!$A121)</f>
        <v>23.62002809</v>
      </c>
      <c r="E121" s="8">
        <f t="array" ref="E121">EXP(Info!$C$24+INDEX(Info!$C$24:$C$31,MATCH('Minor Freq Model'!E$3,Info!$A$24:$A$31,0))+Info!$C$31*'Minor Freq Model'!$A121)</f>
        <v>24.88589059</v>
      </c>
      <c r="F121" s="8">
        <f t="array" ref="F121">EXP(Info!$C$24+INDEX(Info!$C$24:$C$31,MATCH('Minor Freq Model'!F$3,Info!$A$24:$A$31,0))+Info!$C$31*'Minor Freq Model'!$A121)</f>
        <v>16.85458961</v>
      </c>
      <c r="G121" s="8">
        <f t="array" ref="G121">EXP(Info!$C$24+INDEX(Info!$C$24:$C$31,MATCH('Minor Freq Model'!G$3,Info!$A$24:$A$31,0))+Info!$C$31*'Minor Freq Model'!$A121)</f>
        <v>14.09475863</v>
      </c>
      <c r="H121" s="8">
        <f>EXP(Info!$C$24+Info!$C$31*'Minor Freq Model'!$A121)</f>
        <v>8.538608027</v>
      </c>
      <c r="I121" s="8">
        <f t="array" ref="I121">INDEX(Emissions!$C$4:$C$19,MATCH('Minor Freq Model'!$B121,Emissions!$A$4:$A$19,0))/Emissions!C$6</f>
        <v>0.9649017006</v>
      </c>
      <c r="J121" s="8">
        <f t="array" ref="J121">INDEX(Emissions!D$4:D$19,MATCH('Minor Freq Model'!$B121,Emissions!$A$4:$A$19,0))/Emissions!D$6</f>
        <v>1.129017469</v>
      </c>
      <c r="K121" s="8">
        <f t="array" ref="K121">INDEX(Emissions!E$4:E$19,MATCH('Minor Freq Model'!$B121,Emissions!$A$4:$A$19,0))/Emissions!E$6</f>
        <v>1.756971252</v>
      </c>
      <c r="L121" s="8">
        <f t="array" ref="L121">INDEX(Emissions!F$4:F$19,MATCH('Minor Freq Model'!$B121,Emissions!$A$4:$A$19,0))/Emissions!F$6</f>
        <v>3.80944278</v>
      </c>
    </row>
    <row r="122" ht="15.75" customHeight="1">
      <c r="A122" s="8">
        <v>2141.0</v>
      </c>
      <c r="B122" s="8">
        <f t="shared" si="1"/>
        <v>2140</v>
      </c>
      <c r="C122" s="8">
        <f t="array" ref="C122">EXP(Info!$C$24+INDEX(Info!$C$24:$C$31,MATCH('Minor Freq Model'!C$3,Info!$A$24:$A$31,0))+Info!$C$31*'Minor Freq Model'!$A122)</f>
        <v>19.57744229</v>
      </c>
      <c r="D122" s="8">
        <f t="array" ref="D122">EXP(Info!$C$24+INDEX(Info!$C$24:$C$31,MATCH('Minor Freq Model'!D$3,Info!$A$24:$A$31,0))+Info!$C$31*'Minor Freq Model'!$A122)</f>
        <v>23.7537877</v>
      </c>
      <c r="E122" s="8">
        <f t="array" ref="E122">EXP(Info!$C$24+INDEX(Info!$C$24:$C$31,MATCH('Minor Freq Model'!E$3,Info!$A$24:$A$31,0))+Info!$C$31*'Minor Freq Model'!$A122)</f>
        <v>25.02681875</v>
      </c>
      <c r="F122" s="8">
        <f t="array" ref="F122">EXP(Info!$C$24+INDEX(Info!$C$24:$C$31,MATCH('Minor Freq Model'!F$3,Info!$A$24:$A$31,0))+Info!$C$31*'Minor Freq Model'!$A122)</f>
        <v>16.95003672</v>
      </c>
      <c r="G122" s="8">
        <f t="array" ref="G122">EXP(Info!$C$24+INDEX(Info!$C$24:$C$31,MATCH('Minor Freq Model'!G$3,Info!$A$24:$A$31,0))+Info!$C$31*'Minor Freq Model'!$A122)</f>
        <v>14.17457689</v>
      </c>
      <c r="H122" s="8">
        <f>EXP(Info!$C$24+Info!$C$31*'Minor Freq Model'!$A122)</f>
        <v>8.586961945</v>
      </c>
      <c r="I122" s="8">
        <f t="array" ref="I122">INDEX(Emissions!$C$4:$C$19,MATCH('Minor Freq Model'!$B122,Emissions!$A$4:$A$19,0))/Emissions!C$6</f>
        <v>0.9649017006</v>
      </c>
      <c r="J122" s="8">
        <f t="array" ref="J122">INDEX(Emissions!D$4:D$19,MATCH('Minor Freq Model'!$B122,Emissions!$A$4:$A$19,0))/Emissions!D$6</f>
        <v>1.129017469</v>
      </c>
      <c r="K122" s="8">
        <f t="array" ref="K122">INDEX(Emissions!E$4:E$19,MATCH('Minor Freq Model'!$B122,Emissions!$A$4:$A$19,0))/Emissions!E$6</f>
        <v>1.756971252</v>
      </c>
      <c r="L122" s="8">
        <f t="array" ref="L122">INDEX(Emissions!F$4:F$19,MATCH('Minor Freq Model'!$B122,Emissions!$A$4:$A$19,0))/Emissions!F$6</f>
        <v>3.80944278</v>
      </c>
    </row>
    <row r="123" ht="15.75" customHeight="1">
      <c r="A123" s="8">
        <v>2142.0</v>
      </c>
      <c r="B123" s="8">
        <f t="shared" si="1"/>
        <v>2140</v>
      </c>
      <c r="C123" s="8">
        <f t="array" ref="C123">EXP(Info!$C$24+INDEX(Info!$C$24:$C$31,MATCH('Minor Freq Model'!C$3,Info!$A$24:$A$31,0))+Info!$C$31*'Minor Freq Model'!$A123)</f>
        <v>19.68830885</v>
      </c>
      <c r="D123" s="8">
        <f t="array" ref="D123">EXP(Info!$C$24+INDEX(Info!$C$24:$C$31,MATCH('Minor Freq Model'!D$3,Info!$A$24:$A$31,0))+Info!$C$31*'Minor Freq Model'!$A123)</f>
        <v>23.88830479</v>
      </c>
      <c r="E123" s="8">
        <f t="array" ref="E123">EXP(Info!$C$24+INDEX(Info!$C$24:$C$31,MATCH('Minor Freq Model'!E$3,Info!$A$24:$A$31,0))+Info!$C$31*'Minor Freq Model'!$A123)</f>
        <v>25.16854499</v>
      </c>
      <c r="F123" s="8">
        <f t="array" ref="F123">EXP(Info!$C$24+INDEX(Info!$C$24:$C$31,MATCH('Minor Freq Model'!F$3,Info!$A$24:$A$31,0))+Info!$C$31*'Minor Freq Model'!$A123)</f>
        <v>17.04602434</v>
      </c>
      <c r="G123" s="8">
        <f t="array" ref="G123">EXP(Info!$C$24+INDEX(Info!$C$24:$C$31,MATCH('Minor Freq Model'!G$3,Info!$A$24:$A$31,0))+Info!$C$31*'Minor Freq Model'!$A123)</f>
        <v>14.25484715</v>
      </c>
      <c r="H123" s="8">
        <f>EXP(Info!$C$24+Info!$C$31*'Minor Freq Model'!$A123)</f>
        <v>8.63558969</v>
      </c>
      <c r="I123" s="8">
        <f t="array" ref="I123">INDEX(Emissions!$C$4:$C$19,MATCH('Minor Freq Model'!$B123,Emissions!$A$4:$A$19,0))/Emissions!C$6</f>
        <v>0.9649017006</v>
      </c>
      <c r="J123" s="8">
        <f t="array" ref="J123">INDEX(Emissions!D$4:D$19,MATCH('Minor Freq Model'!$B123,Emissions!$A$4:$A$19,0))/Emissions!D$6</f>
        <v>1.129017469</v>
      </c>
      <c r="K123" s="8">
        <f t="array" ref="K123">INDEX(Emissions!E$4:E$19,MATCH('Minor Freq Model'!$B123,Emissions!$A$4:$A$19,0))/Emissions!E$6</f>
        <v>1.756971252</v>
      </c>
      <c r="L123" s="8">
        <f t="array" ref="L123">INDEX(Emissions!F$4:F$19,MATCH('Minor Freq Model'!$B123,Emissions!$A$4:$A$19,0))/Emissions!F$6</f>
        <v>3.80944278</v>
      </c>
    </row>
    <row r="124" ht="15.75" customHeight="1">
      <c r="A124" s="8">
        <v>2143.0</v>
      </c>
      <c r="B124" s="8">
        <f t="shared" si="1"/>
        <v>2140</v>
      </c>
      <c r="C124" s="8">
        <f t="array" ref="C124">EXP(Info!$C$24+INDEX(Info!$C$24:$C$31,MATCH('Minor Freq Model'!C$3,Info!$A$24:$A$31,0))+Info!$C$31*'Minor Freq Model'!$A124)</f>
        <v>19.79980323</v>
      </c>
      <c r="D124" s="8">
        <f t="array" ref="D124">EXP(Info!$C$24+INDEX(Info!$C$24:$C$31,MATCH('Minor Freq Model'!D$3,Info!$A$24:$A$31,0))+Info!$C$31*'Minor Freq Model'!$A124)</f>
        <v>24.02358365</v>
      </c>
      <c r="E124" s="8">
        <f t="array" ref="E124">EXP(Info!$C$24+INDEX(Info!$C$24:$C$31,MATCH('Minor Freq Model'!E$3,Info!$A$24:$A$31,0))+Info!$C$31*'Minor Freq Model'!$A124)</f>
        <v>25.31107381</v>
      </c>
      <c r="F124" s="8">
        <f t="array" ref="F124">EXP(Info!$C$24+INDEX(Info!$C$24:$C$31,MATCH('Minor Freq Model'!F$3,Info!$A$24:$A$31,0))+Info!$C$31*'Minor Freq Model'!$A124)</f>
        <v>17.14255554</v>
      </c>
      <c r="G124" s="8">
        <f t="array" ref="G124">EXP(Info!$C$24+INDEX(Info!$C$24:$C$31,MATCH('Minor Freq Model'!G$3,Info!$A$24:$A$31,0))+Info!$C$31*'Minor Freq Model'!$A124)</f>
        <v>14.33557199</v>
      </c>
      <c r="H124" s="8">
        <f>EXP(Info!$C$24+Info!$C$31*'Minor Freq Model'!$A124)</f>
        <v>8.684492813</v>
      </c>
      <c r="I124" s="8">
        <f t="array" ref="I124">INDEX(Emissions!$C$4:$C$19,MATCH('Minor Freq Model'!$B124,Emissions!$A$4:$A$19,0))/Emissions!C$6</f>
        <v>0.9649017006</v>
      </c>
      <c r="J124" s="8">
        <f t="array" ref="J124">INDEX(Emissions!D$4:D$19,MATCH('Minor Freq Model'!$B124,Emissions!$A$4:$A$19,0))/Emissions!D$6</f>
        <v>1.129017469</v>
      </c>
      <c r="K124" s="8">
        <f t="array" ref="K124">INDEX(Emissions!E$4:E$19,MATCH('Minor Freq Model'!$B124,Emissions!$A$4:$A$19,0))/Emissions!E$6</f>
        <v>1.756971252</v>
      </c>
      <c r="L124" s="8">
        <f t="array" ref="L124">INDEX(Emissions!F$4:F$19,MATCH('Minor Freq Model'!$B124,Emissions!$A$4:$A$19,0))/Emissions!F$6</f>
        <v>3.80944278</v>
      </c>
    </row>
    <row r="125" ht="15.75" customHeight="1">
      <c r="A125" s="8">
        <v>2144.0</v>
      </c>
      <c r="B125" s="8">
        <f t="shared" si="1"/>
        <v>2140</v>
      </c>
      <c r="C125" s="8">
        <f t="array" ref="C125">EXP(Info!$C$24+INDEX(Info!$C$24:$C$31,MATCH('Minor Freq Model'!C$3,Info!$A$24:$A$31,0))+Info!$C$31*'Minor Freq Model'!$A125)</f>
        <v>19.91192901</v>
      </c>
      <c r="D125" s="8">
        <f t="array" ref="D125">EXP(Info!$C$24+INDEX(Info!$C$24:$C$31,MATCH('Minor Freq Model'!D$3,Info!$A$24:$A$31,0))+Info!$C$31*'Minor Freq Model'!$A125)</f>
        <v>24.15962859</v>
      </c>
      <c r="E125" s="8">
        <f t="array" ref="E125">EXP(Info!$C$24+INDEX(Info!$C$24:$C$31,MATCH('Minor Freq Model'!E$3,Info!$A$24:$A$31,0))+Info!$C$31*'Minor Freq Model'!$A125)</f>
        <v>25.45440977</v>
      </c>
      <c r="F125" s="8">
        <f t="array" ref="F125">EXP(Info!$C$24+INDEX(Info!$C$24:$C$31,MATCH('Minor Freq Model'!F$3,Info!$A$24:$A$31,0))+Info!$C$31*'Minor Freq Model'!$A125)</f>
        <v>17.23963339</v>
      </c>
      <c r="G125" s="8">
        <f t="array" ref="G125">EXP(Info!$C$24+INDEX(Info!$C$24:$C$31,MATCH('Minor Freq Model'!G$3,Info!$A$24:$A$31,0))+Info!$C$31*'Minor Freq Model'!$A125)</f>
        <v>14.41675396</v>
      </c>
      <c r="H125" s="8">
        <f>EXP(Info!$C$24+Info!$C$31*'Minor Freq Model'!$A125)</f>
        <v>8.733672874</v>
      </c>
      <c r="I125" s="8">
        <f t="array" ref="I125">INDEX(Emissions!$C$4:$C$19,MATCH('Minor Freq Model'!$B125,Emissions!$A$4:$A$19,0))/Emissions!C$6</f>
        <v>0.9649017006</v>
      </c>
      <c r="J125" s="8">
        <f t="array" ref="J125">INDEX(Emissions!D$4:D$19,MATCH('Minor Freq Model'!$B125,Emissions!$A$4:$A$19,0))/Emissions!D$6</f>
        <v>1.129017469</v>
      </c>
      <c r="K125" s="8">
        <f t="array" ref="K125">INDEX(Emissions!E$4:E$19,MATCH('Minor Freq Model'!$B125,Emissions!$A$4:$A$19,0))/Emissions!E$6</f>
        <v>1.756971252</v>
      </c>
      <c r="L125" s="8">
        <f t="array" ref="L125">INDEX(Emissions!F$4:F$19,MATCH('Minor Freq Model'!$B125,Emissions!$A$4:$A$19,0))/Emissions!F$6</f>
        <v>3.80944278</v>
      </c>
    </row>
    <row r="126" ht="15.75" customHeight="1">
      <c r="A126" s="8">
        <v>2145.0</v>
      </c>
      <c r="B126" s="8">
        <f t="shared" si="1"/>
        <v>2140</v>
      </c>
      <c r="C126" s="8">
        <f t="array" ref="C126">EXP(Info!$C$24+INDEX(Info!$C$24:$C$31,MATCH('Minor Freq Model'!C$3,Info!$A$24:$A$31,0))+Info!$C$31*'Minor Freq Model'!$A126)</f>
        <v>20.02468976</v>
      </c>
      <c r="D126" s="8">
        <f t="array" ref="D126">EXP(Info!$C$24+INDEX(Info!$C$24:$C$31,MATCH('Minor Freq Model'!D$3,Info!$A$24:$A$31,0))+Info!$C$31*'Minor Freq Model'!$A126)</f>
        <v>24.29644395</v>
      </c>
      <c r="E126" s="8">
        <f t="array" ref="E126">EXP(Info!$C$24+INDEX(Info!$C$24:$C$31,MATCH('Minor Freq Model'!E$3,Info!$A$24:$A$31,0))+Info!$C$31*'Minor Freq Model'!$A126)</f>
        <v>25.59855744</v>
      </c>
      <c r="F126" s="8">
        <f t="array" ref="F126">EXP(Info!$C$24+INDEX(Info!$C$24:$C$31,MATCH('Minor Freq Model'!F$3,Info!$A$24:$A$31,0))+Info!$C$31*'Minor Freq Model'!$A126)</f>
        <v>17.33726099</v>
      </c>
      <c r="G126" s="8">
        <f t="array" ref="G126">EXP(Info!$C$24+INDEX(Info!$C$24:$C$31,MATCH('Minor Freq Model'!G$3,Info!$A$24:$A$31,0))+Info!$C$31*'Minor Freq Model'!$A126)</f>
        <v>14.49839567</v>
      </c>
      <c r="H126" s="8">
        <f>EXP(Info!$C$24+Info!$C$31*'Minor Freq Model'!$A126)</f>
        <v>8.783131439</v>
      </c>
      <c r="I126" s="8">
        <f t="array" ref="I126">INDEX(Emissions!$C$4:$C$19,MATCH('Minor Freq Model'!$B126,Emissions!$A$4:$A$19,0))/Emissions!C$6</f>
        <v>0.9649017006</v>
      </c>
      <c r="J126" s="8">
        <f t="array" ref="J126">INDEX(Emissions!D$4:D$19,MATCH('Minor Freq Model'!$B126,Emissions!$A$4:$A$19,0))/Emissions!D$6</f>
        <v>1.129017469</v>
      </c>
      <c r="K126" s="8">
        <f t="array" ref="K126">INDEX(Emissions!E$4:E$19,MATCH('Minor Freq Model'!$B126,Emissions!$A$4:$A$19,0))/Emissions!E$6</f>
        <v>1.756971252</v>
      </c>
      <c r="L126" s="8">
        <f t="array" ref="L126">INDEX(Emissions!F$4:F$19,MATCH('Minor Freq Model'!$B126,Emissions!$A$4:$A$19,0))/Emissions!F$6</f>
        <v>3.80944278</v>
      </c>
    </row>
    <row r="127" ht="15.75" customHeight="1">
      <c r="A127" s="8">
        <v>2146.0</v>
      </c>
      <c r="B127" s="8">
        <f t="shared" si="1"/>
        <v>2140</v>
      </c>
      <c r="C127" s="8">
        <f t="array" ref="C127">EXP(Info!$C$24+INDEX(Info!$C$24:$C$31,MATCH('Minor Freq Model'!C$3,Info!$A$24:$A$31,0))+Info!$C$31*'Minor Freq Model'!$A127)</f>
        <v>20.13808906</v>
      </c>
      <c r="D127" s="8">
        <f t="array" ref="D127">EXP(Info!$C$24+INDEX(Info!$C$24:$C$31,MATCH('Minor Freq Model'!D$3,Info!$A$24:$A$31,0))+Info!$C$31*'Minor Freq Model'!$A127)</f>
        <v>24.43403409</v>
      </c>
      <c r="E127" s="8">
        <f t="array" ref="E127">EXP(Info!$C$24+INDEX(Info!$C$24:$C$31,MATCH('Minor Freq Model'!E$3,Info!$A$24:$A$31,0))+Info!$C$31*'Minor Freq Model'!$A127)</f>
        <v>25.74352142</v>
      </c>
      <c r="F127" s="8">
        <f t="array" ref="F127">EXP(Info!$C$24+INDEX(Info!$C$24:$C$31,MATCH('Minor Freq Model'!F$3,Info!$A$24:$A$31,0))+Info!$C$31*'Minor Freq Model'!$A127)</f>
        <v>17.43544146</v>
      </c>
      <c r="G127" s="8">
        <f t="array" ref="G127">EXP(Info!$C$24+INDEX(Info!$C$24:$C$31,MATCH('Minor Freq Model'!G$3,Info!$A$24:$A$31,0))+Info!$C$31*'Minor Freq Model'!$A127)</f>
        <v>14.58049972</v>
      </c>
      <c r="H127" s="8">
        <f>EXP(Info!$C$24+Info!$C$31*'Minor Freq Model'!$A127)</f>
        <v>8.832870087</v>
      </c>
      <c r="I127" s="8">
        <f t="array" ref="I127">INDEX(Emissions!$C$4:$C$19,MATCH('Minor Freq Model'!$B127,Emissions!$A$4:$A$19,0))/Emissions!C$6</f>
        <v>0.9649017006</v>
      </c>
      <c r="J127" s="8">
        <f t="array" ref="J127">INDEX(Emissions!D$4:D$19,MATCH('Minor Freq Model'!$B127,Emissions!$A$4:$A$19,0))/Emissions!D$6</f>
        <v>1.129017469</v>
      </c>
      <c r="K127" s="8">
        <f t="array" ref="K127">INDEX(Emissions!E$4:E$19,MATCH('Minor Freq Model'!$B127,Emissions!$A$4:$A$19,0))/Emissions!E$6</f>
        <v>1.756971252</v>
      </c>
      <c r="L127" s="8">
        <f t="array" ref="L127">INDEX(Emissions!F$4:F$19,MATCH('Minor Freq Model'!$B127,Emissions!$A$4:$A$19,0))/Emissions!F$6</f>
        <v>3.80944278</v>
      </c>
    </row>
    <row r="128" ht="15.75" customHeight="1">
      <c r="A128" s="8">
        <v>2147.0</v>
      </c>
      <c r="B128" s="8">
        <f t="shared" si="1"/>
        <v>2140</v>
      </c>
      <c r="C128" s="8">
        <f t="array" ref="C128">EXP(Info!$C$24+INDEX(Info!$C$24:$C$31,MATCH('Minor Freq Model'!C$3,Info!$A$24:$A$31,0))+Info!$C$31*'Minor Freq Model'!$A128)</f>
        <v>20.25213054</v>
      </c>
      <c r="D128" s="8">
        <f t="array" ref="D128">EXP(Info!$C$24+INDEX(Info!$C$24:$C$31,MATCH('Minor Freq Model'!D$3,Info!$A$24:$A$31,0))+Info!$C$31*'Minor Freq Model'!$A128)</f>
        <v>24.57240339</v>
      </c>
      <c r="E128" s="8">
        <f t="array" ref="E128">EXP(Info!$C$24+INDEX(Info!$C$24:$C$31,MATCH('Minor Freq Model'!E$3,Info!$A$24:$A$31,0))+Info!$C$31*'Minor Freq Model'!$A128)</f>
        <v>25.88930632</v>
      </c>
      <c r="F128" s="8">
        <f t="array" ref="F128">EXP(Info!$C$24+INDEX(Info!$C$24:$C$31,MATCH('Minor Freq Model'!F$3,Info!$A$24:$A$31,0))+Info!$C$31*'Minor Freq Model'!$A128)</f>
        <v>17.53417792</v>
      </c>
      <c r="G128" s="8">
        <f t="array" ref="G128">EXP(Info!$C$24+INDEX(Info!$C$24:$C$31,MATCH('Minor Freq Model'!G$3,Info!$A$24:$A$31,0))+Info!$C$31*'Minor Freq Model'!$A128)</f>
        <v>14.66306871</v>
      </c>
      <c r="H128" s="8">
        <f>EXP(Info!$C$24+Info!$C$31*'Minor Freq Model'!$A128)</f>
        <v>8.882890404</v>
      </c>
      <c r="I128" s="8">
        <f t="array" ref="I128">INDEX(Emissions!$C$4:$C$19,MATCH('Minor Freq Model'!$B128,Emissions!$A$4:$A$19,0))/Emissions!C$6</f>
        <v>0.9649017006</v>
      </c>
      <c r="J128" s="8">
        <f t="array" ref="J128">INDEX(Emissions!D$4:D$19,MATCH('Minor Freq Model'!$B128,Emissions!$A$4:$A$19,0))/Emissions!D$6</f>
        <v>1.129017469</v>
      </c>
      <c r="K128" s="8">
        <f t="array" ref="K128">INDEX(Emissions!E$4:E$19,MATCH('Minor Freq Model'!$B128,Emissions!$A$4:$A$19,0))/Emissions!E$6</f>
        <v>1.756971252</v>
      </c>
      <c r="L128" s="8">
        <f t="array" ref="L128">INDEX(Emissions!F$4:F$19,MATCH('Minor Freq Model'!$B128,Emissions!$A$4:$A$19,0))/Emissions!F$6</f>
        <v>3.80944278</v>
      </c>
    </row>
    <row r="129" ht="15.75" customHeight="1">
      <c r="A129" s="8">
        <v>2148.0</v>
      </c>
      <c r="B129" s="8">
        <f t="shared" si="1"/>
        <v>2140</v>
      </c>
      <c r="C129" s="8">
        <f t="array" ref="C129">EXP(Info!$C$24+INDEX(Info!$C$24:$C$31,MATCH('Minor Freq Model'!C$3,Info!$A$24:$A$31,0))+Info!$C$31*'Minor Freq Model'!$A129)</f>
        <v>20.36681784</v>
      </c>
      <c r="D129" s="8">
        <f t="array" ref="D129">EXP(Info!$C$24+INDEX(Info!$C$24:$C$31,MATCH('Minor Freq Model'!D$3,Info!$A$24:$A$31,0))+Info!$C$31*'Minor Freq Model'!$A129)</f>
        <v>24.71155628</v>
      </c>
      <c r="E129" s="8">
        <f t="array" ref="E129">EXP(Info!$C$24+INDEX(Info!$C$24:$C$31,MATCH('Minor Freq Model'!E$3,Info!$A$24:$A$31,0))+Info!$C$31*'Minor Freq Model'!$A129)</f>
        <v>26.0359168</v>
      </c>
      <c r="F129" s="8">
        <f t="array" ref="F129">EXP(Info!$C$24+INDEX(Info!$C$24:$C$31,MATCH('Minor Freq Model'!F$3,Info!$A$24:$A$31,0))+Info!$C$31*'Minor Freq Model'!$A129)</f>
        <v>17.63347352</v>
      </c>
      <c r="G129" s="8">
        <f t="array" ref="G129">EXP(Info!$C$24+INDEX(Info!$C$24:$C$31,MATCH('Minor Freq Model'!G$3,Info!$A$24:$A$31,0))+Info!$C$31*'Minor Freq Model'!$A129)</f>
        <v>14.74610529</v>
      </c>
      <c r="H129" s="8">
        <f>EXP(Info!$C$24+Info!$C$31*'Minor Freq Model'!$A129)</f>
        <v>8.933193985</v>
      </c>
      <c r="I129" s="8">
        <f t="array" ref="I129">INDEX(Emissions!$C$4:$C$19,MATCH('Minor Freq Model'!$B129,Emissions!$A$4:$A$19,0))/Emissions!C$6</f>
        <v>0.9649017006</v>
      </c>
      <c r="J129" s="8">
        <f t="array" ref="J129">INDEX(Emissions!D$4:D$19,MATCH('Minor Freq Model'!$B129,Emissions!$A$4:$A$19,0))/Emissions!D$6</f>
        <v>1.129017469</v>
      </c>
      <c r="K129" s="8">
        <f t="array" ref="K129">INDEX(Emissions!E$4:E$19,MATCH('Minor Freq Model'!$B129,Emissions!$A$4:$A$19,0))/Emissions!E$6</f>
        <v>1.756971252</v>
      </c>
      <c r="L129" s="8">
        <f t="array" ref="L129">INDEX(Emissions!F$4:F$19,MATCH('Minor Freq Model'!$B129,Emissions!$A$4:$A$19,0))/Emissions!F$6</f>
        <v>3.80944278</v>
      </c>
    </row>
    <row r="130" ht="15.75" customHeight="1">
      <c r="A130" s="8">
        <v>2149.0</v>
      </c>
      <c r="B130" s="8">
        <f t="shared" si="1"/>
        <v>2140</v>
      </c>
      <c r="C130" s="8">
        <f t="array" ref="C130">EXP(Info!$C$24+INDEX(Info!$C$24:$C$31,MATCH('Minor Freq Model'!C$3,Info!$A$24:$A$31,0))+Info!$C$31*'Minor Freq Model'!$A130)</f>
        <v>20.48215461</v>
      </c>
      <c r="D130" s="8">
        <f t="array" ref="D130">EXP(Info!$C$24+INDEX(Info!$C$24:$C$31,MATCH('Minor Freq Model'!D$3,Info!$A$24:$A$31,0))+Info!$C$31*'Minor Freq Model'!$A130)</f>
        <v>24.85149719</v>
      </c>
      <c r="E130" s="8">
        <f t="array" ref="E130">EXP(Info!$C$24+INDEX(Info!$C$24:$C$31,MATCH('Minor Freq Model'!E$3,Info!$A$24:$A$31,0))+Info!$C$31*'Minor Freq Model'!$A130)</f>
        <v>26.18335753</v>
      </c>
      <c r="F130" s="8">
        <f t="array" ref="F130">EXP(Info!$C$24+INDEX(Info!$C$24:$C$31,MATCH('Minor Freq Model'!F$3,Info!$A$24:$A$31,0))+Info!$C$31*'Minor Freq Model'!$A130)</f>
        <v>17.73333142</v>
      </c>
      <c r="G130" s="8">
        <f t="array" ref="G130">EXP(Info!$C$24+INDEX(Info!$C$24:$C$31,MATCH('Minor Freq Model'!G$3,Info!$A$24:$A$31,0))+Info!$C$31*'Minor Freq Model'!$A130)</f>
        <v>14.82961211</v>
      </c>
      <c r="H130" s="8">
        <f>EXP(Info!$C$24+Info!$C$31*'Minor Freq Model'!$A130)</f>
        <v>8.983782433</v>
      </c>
      <c r="I130" s="8">
        <f t="array" ref="I130">INDEX(Emissions!$C$4:$C$19,MATCH('Minor Freq Model'!$B130,Emissions!$A$4:$A$19,0))/Emissions!C$6</f>
        <v>0.9649017006</v>
      </c>
      <c r="J130" s="8">
        <f t="array" ref="J130">INDEX(Emissions!D$4:D$19,MATCH('Minor Freq Model'!$B130,Emissions!$A$4:$A$19,0))/Emissions!D$6</f>
        <v>1.129017469</v>
      </c>
      <c r="K130" s="8">
        <f t="array" ref="K130">INDEX(Emissions!E$4:E$19,MATCH('Minor Freq Model'!$B130,Emissions!$A$4:$A$19,0))/Emissions!E$6</f>
        <v>1.756971252</v>
      </c>
      <c r="L130" s="8">
        <f t="array" ref="L130">INDEX(Emissions!F$4:F$19,MATCH('Minor Freq Model'!$B130,Emissions!$A$4:$A$19,0))/Emissions!F$6</f>
        <v>3.80944278</v>
      </c>
    </row>
    <row r="131" ht="15.75" customHeight="1">
      <c r="A131" s="8">
        <v>2150.0</v>
      </c>
      <c r="B131" s="8">
        <f t="shared" si="1"/>
        <v>2150</v>
      </c>
      <c r="C131" s="8">
        <f t="array" ref="C131">EXP(Info!$C$24+INDEX(Info!$C$24:$C$31,MATCH('Minor Freq Model'!C$3,Info!$A$24:$A$31,0))+Info!$C$31*'Minor Freq Model'!$A131)</f>
        <v>20.59814452</v>
      </c>
      <c r="D131" s="8">
        <f t="array" ref="D131">EXP(Info!$C$24+INDEX(Info!$C$24:$C$31,MATCH('Minor Freq Model'!D$3,Info!$A$24:$A$31,0))+Info!$C$31*'Minor Freq Model'!$A131)</f>
        <v>24.99223059</v>
      </c>
      <c r="E131" s="8">
        <f t="array" ref="E131">EXP(Info!$C$24+INDEX(Info!$C$24:$C$31,MATCH('Minor Freq Model'!E$3,Info!$A$24:$A$31,0))+Info!$C$31*'Minor Freq Model'!$A131)</f>
        <v>26.33163321</v>
      </c>
      <c r="F131" s="8">
        <f t="array" ref="F131">EXP(Info!$C$24+INDEX(Info!$C$24:$C$31,MATCH('Minor Freq Model'!F$3,Info!$A$24:$A$31,0))+Info!$C$31*'Minor Freq Model'!$A131)</f>
        <v>17.83375482</v>
      </c>
      <c r="G131" s="8">
        <f t="array" ref="G131">EXP(Info!$C$24+INDEX(Info!$C$24:$C$31,MATCH('Minor Freq Model'!G$3,Info!$A$24:$A$31,0))+Info!$C$31*'Minor Freq Model'!$A131)</f>
        <v>14.91359182</v>
      </c>
      <c r="H131" s="8">
        <f>EXP(Info!$C$24+Info!$C$31*'Minor Freq Model'!$A131)</f>
        <v>9.034657363</v>
      </c>
      <c r="I131" s="8">
        <f t="array" ref="I131">INDEX(Emissions!$C$4:$C$19,MATCH('Minor Freq Model'!$B131,Emissions!$A$4:$A$19,0))/Emissions!C$6</f>
        <v>0.9649017006</v>
      </c>
      <c r="J131" s="8">
        <f t="array" ref="J131">INDEX(Emissions!D$4:D$19,MATCH('Minor Freq Model'!$B131,Emissions!$A$4:$A$19,0))/Emissions!D$6</f>
        <v>1.113188881</v>
      </c>
      <c r="K131" s="8">
        <f t="array" ref="K131">INDEX(Emissions!E$4:E$19,MATCH('Minor Freq Model'!$B131,Emissions!$A$4:$A$19,0))/Emissions!E$6</f>
        <v>1.809552353</v>
      </c>
      <c r="L131" s="8">
        <f t="array" ref="L131">INDEX(Emissions!F$4:F$19,MATCH('Minor Freq Model'!$B131,Emissions!$A$4:$A$19,0))/Emissions!F$6</f>
        <v>4.109334931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8" width="8.71"/>
    <col customWidth="1" min="9" max="9" width="13.86"/>
    <col customWidth="1" min="10" max="10" width="17.86"/>
    <col customWidth="1" min="11" max="11" width="14.29"/>
    <col customWidth="1" min="12" max="12" width="19.0"/>
    <col customWidth="1" min="13" max="26" width="8.71"/>
  </cols>
  <sheetData>
    <row r="3">
      <c r="A3" s="4" t="s">
        <v>10</v>
      </c>
      <c r="B3" s="4" t="s">
        <v>30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16</v>
      </c>
      <c r="I3" s="4" t="s">
        <v>31</v>
      </c>
      <c r="J3" s="4" t="s">
        <v>32</v>
      </c>
      <c r="K3" s="4" t="s">
        <v>33</v>
      </c>
      <c r="L3" s="4" t="s">
        <v>34</v>
      </c>
    </row>
    <row r="4">
      <c r="A4" s="8">
        <v>2023.0</v>
      </c>
      <c r="B4" s="8">
        <f t="shared" ref="B4:B131" si="1">LEFT(A4,3)*10</f>
        <v>2020</v>
      </c>
      <c r="C4" s="8">
        <f t="array" ref="C4">EXP(Info!$D$24+INDEX(Info!$D$24:$D$31,MATCH('Medium Freq Model'!C$3,Info!$A$24:$A$31,0))+Info!$D$31*'Medium Freq Model'!$A4)</f>
        <v>1.990362932</v>
      </c>
      <c r="D4" s="8">
        <f t="array" ref="D4">EXP(Info!$D$24+INDEX(Info!$D$24:$D$31,MATCH('Medium Freq Model'!D$3,Info!$A$24:$A$31,0))+Info!$D$31*'Medium Freq Model'!$A4)</f>
        <v>2.04563857</v>
      </c>
      <c r="E4" s="8">
        <f t="array" ref="E4">EXP(Info!$D$24+INDEX(Info!$D$24:$D$31,MATCH('Medium Freq Model'!E$3,Info!$A$24:$A$31,0))+Info!$D$31*'Medium Freq Model'!$A4)</f>
        <v>1.304889027</v>
      </c>
      <c r="F4" s="8">
        <f t="array" ref="F4">EXP(Info!$D$24+INDEX(Info!$D$24:$D$31,MATCH('Medium Freq Model'!F$3,Info!$A$24:$A$31,0))+Info!$D$31*'Medium Freq Model'!$A4)</f>
        <v>0.995773955</v>
      </c>
      <c r="G4" s="8">
        <f t="array" ref="G4">EXP(Info!$D$24+INDEX(Info!$D$24:$D$31,MATCH('Medium Freq Model'!G$3,Info!$A$24:$A$31,0))+Info!$D$31*'Medium Freq Model'!$A4)</f>
        <v>0.8579400961</v>
      </c>
      <c r="H4" s="8">
        <f>EXP(Info!$D$24+Info!$D$31*'Medium Freq Model'!$A4)</f>
        <v>0.3820426605</v>
      </c>
      <c r="I4" s="8">
        <f t="array" ref="I4">INDEX(Emissions!C$4:C$19,MATCH('Medium Freq Model'!$B4,Emissions!$A$4:$A$19,0))/Emissions!C$6</f>
        <v>1</v>
      </c>
      <c r="J4" s="8">
        <f t="array" ref="J4">INDEX(Emissions!D$4:D$19,MATCH('Medium Freq Model'!$B4,Emissions!$A$4:$A$19,0))/Emissions!D$6</f>
        <v>1</v>
      </c>
      <c r="K4" s="8">
        <f t="array" ref="K4">INDEX(Emissions!E$4:E$19,MATCH('Medium Freq Model'!$B4,Emissions!$A$4:$A$19,0))/Emissions!E$6</f>
        <v>1</v>
      </c>
      <c r="L4" s="8">
        <f t="array" ref="L4">INDEX(Emissions!F$4:F$19,MATCH('Medium Freq Model'!$B4,Emissions!$A$4:$A$19,0))/Emissions!F$6</f>
        <v>1</v>
      </c>
    </row>
    <row r="5">
      <c r="A5" s="8">
        <v>2024.0</v>
      </c>
      <c r="B5" s="8">
        <f t="shared" si="1"/>
        <v>2020</v>
      </c>
      <c r="C5" s="8">
        <f t="array" ref="C5">EXP(Info!$D$24+INDEX(Info!$D$24:$D$31,MATCH('Medium Freq Model'!C$3,Info!$A$24:$A$31,0))+Info!$D$31*'Medium Freq Model'!$A5)</f>
        <v>2.020766712</v>
      </c>
      <c r="D5" s="8">
        <f t="array" ref="D5">EXP(Info!$D$24+INDEX(Info!$D$24:$D$31,MATCH('Medium Freq Model'!D$3,Info!$A$24:$A$31,0))+Info!$D$31*'Medium Freq Model'!$A5)</f>
        <v>2.076886713</v>
      </c>
      <c r="E5" s="8">
        <f t="array" ref="E5">EXP(Info!$D$24+INDEX(Info!$D$24:$D$31,MATCH('Medium Freq Model'!E$3,Info!$A$24:$A$31,0))+Info!$D$31*'Medium Freq Model'!$A5)</f>
        <v>1.324821853</v>
      </c>
      <c r="F5" s="8">
        <f t="array" ref="F5">EXP(Info!$D$24+INDEX(Info!$D$24:$D$31,MATCH('Medium Freq Model'!F$3,Info!$A$24:$A$31,0))+Info!$D$31*'Medium Freq Model'!$A5)</f>
        <v>1.010984896</v>
      </c>
      <c r="G5" s="8">
        <f t="array" ref="G5">EXP(Info!$D$24+INDEX(Info!$D$24:$D$31,MATCH('Medium Freq Model'!G$3,Info!$A$24:$A$31,0))+Info!$D$31*'Medium Freq Model'!$A5)</f>
        <v>0.8710455563</v>
      </c>
      <c r="H5" s="8">
        <f>EXP(Info!$D$24+Info!$D$31*'Medium Freq Model'!$A5)</f>
        <v>0.3878785515</v>
      </c>
      <c r="I5" s="8">
        <f t="array" ref="I5">INDEX(Emissions!$C$4:$C$19,MATCH('Medium Freq Model'!$B5,Emissions!$A$4:$A$19,0))/Emissions!C$6</f>
        <v>1</v>
      </c>
      <c r="J5" s="8">
        <f t="array" ref="J5">INDEX(Emissions!D$4:D$19,MATCH('Medium Freq Model'!$B5,Emissions!$A$4:$A$19,0))/Emissions!D$6</f>
        <v>1</v>
      </c>
      <c r="K5" s="8">
        <f t="array" ref="K5">INDEX(Emissions!E$4:E$19,MATCH('Medium Freq Model'!$B5,Emissions!$A$4:$A$19,0))/Emissions!E$6</f>
        <v>1</v>
      </c>
      <c r="L5" s="8">
        <f t="array" ref="L5">INDEX(Emissions!F$4:F$19,MATCH('Medium Freq Model'!$B5,Emissions!$A$4:$A$19,0))/Emissions!F$6</f>
        <v>1</v>
      </c>
    </row>
    <row r="6">
      <c r="A6" s="8">
        <v>2025.0</v>
      </c>
      <c r="B6" s="8">
        <f t="shared" si="1"/>
        <v>2020</v>
      </c>
      <c r="C6" s="8">
        <f t="array" ref="C6">EXP(Info!$D$24+INDEX(Info!$D$24:$D$31,MATCH('Medium Freq Model'!C$3,Info!$A$24:$A$31,0))+Info!$D$31*'Medium Freq Model'!$A6)</f>
        <v>2.051634926</v>
      </c>
      <c r="D6" s="8">
        <f t="array" ref="D6">EXP(Info!$D$24+INDEX(Info!$D$24:$D$31,MATCH('Medium Freq Model'!D$3,Info!$A$24:$A$31,0))+Info!$D$31*'Medium Freq Model'!$A6)</f>
        <v>2.108612187</v>
      </c>
      <c r="E6" s="8">
        <f t="array" ref="E6">EXP(Info!$D$24+INDEX(Info!$D$24:$D$31,MATCH('Medium Freq Model'!E$3,Info!$A$24:$A$31,0))+Info!$D$31*'Medium Freq Model'!$A6)</f>
        <v>1.345059164</v>
      </c>
      <c r="F6" s="8">
        <f t="array" ref="F6">EXP(Info!$D$24+INDEX(Info!$D$24:$D$31,MATCH('Medium Freq Model'!F$3,Info!$A$24:$A$31,0))+Info!$D$31*'Medium Freq Model'!$A6)</f>
        <v>1.026428191</v>
      </c>
      <c r="G6" s="8">
        <f t="array" ref="G6">EXP(Info!$D$24+INDEX(Info!$D$24:$D$31,MATCH('Medium Freq Model'!G$3,Info!$A$24:$A$31,0))+Info!$D$31*'Medium Freq Model'!$A6)</f>
        <v>0.884351209</v>
      </c>
      <c r="H6" s="8">
        <f>EXP(Info!$D$24+Info!$D$31*'Medium Freq Model'!$A6)</f>
        <v>0.3938035886</v>
      </c>
      <c r="I6" s="8">
        <f t="array" ref="I6">INDEX(Emissions!$C$4:$C$19,MATCH('Medium Freq Model'!$B6,Emissions!$A$4:$A$19,0))/Emissions!C$6</f>
        <v>1</v>
      </c>
      <c r="J6" s="8">
        <f t="array" ref="J6">INDEX(Emissions!D$4:D$19,MATCH('Medium Freq Model'!$B6,Emissions!$A$4:$A$19,0))/Emissions!D$6</f>
        <v>1</v>
      </c>
      <c r="K6" s="8">
        <f t="array" ref="K6">INDEX(Emissions!E$4:E$19,MATCH('Medium Freq Model'!$B6,Emissions!$A$4:$A$19,0))/Emissions!E$6</f>
        <v>1</v>
      </c>
      <c r="L6" s="8">
        <f t="array" ref="L6">INDEX(Emissions!F$4:F$19,MATCH('Medium Freq Model'!$B6,Emissions!$A$4:$A$19,0))/Emissions!F$6</f>
        <v>1</v>
      </c>
    </row>
    <row r="7">
      <c r="A7" s="8">
        <v>2026.0</v>
      </c>
      <c r="B7" s="8">
        <f t="shared" si="1"/>
        <v>2020</v>
      </c>
      <c r="C7" s="8">
        <f t="array" ref="C7">EXP(Info!$D$24+INDEX(Info!$D$24:$D$31,MATCH('Medium Freq Model'!C$3,Info!$A$24:$A$31,0))+Info!$D$31*'Medium Freq Model'!$A7)</f>
        <v>2.082974666</v>
      </c>
      <c r="D7" s="8">
        <f t="array" ref="D7">EXP(Info!$D$24+INDEX(Info!$D$24:$D$31,MATCH('Medium Freq Model'!D$3,Info!$A$24:$A$31,0))+Info!$D$31*'Medium Freq Model'!$A7)</f>
        <v>2.140822284</v>
      </c>
      <c r="E7" s="8">
        <f t="array" ref="E7">EXP(Info!$D$24+INDEX(Info!$D$24:$D$31,MATCH('Medium Freq Model'!E$3,Info!$A$24:$A$31,0))+Info!$D$31*'Medium Freq Model'!$A7)</f>
        <v>1.365605609</v>
      </c>
      <c r="F7" s="8">
        <f t="array" ref="F7">EXP(Info!$D$24+INDEX(Info!$D$24:$D$31,MATCH('Medium Freq Model'!F$3,Info!$A$24:$A$31,0))+Info!$D$31*'Medium Freq Model'!$A7)</f>
        <v>1.042107391</v>
      </c>
      <c r="G7" s="8">
        <f t="array" ref="G7">EXP(Info!$D$24+INDEX(Info!$D$24:$D$31,MATCH('Medium Freq Model'!G$3,Info!$A$24:$A$31,0))+Info!$D$31*'Medium Freq Model'!$A7)</f>
        <v>0.8978601121</v>
      </c>
      <c r="H7" s="8">
        <f>EXP(Info!$D$24+Info!$D$31*'Medium Freq Model'!$A7)</f>
        <v>0.3998191337</v>
      </c>
      <c r="I7" s="8">
        <f t="array" ref="I7">INDEX(Emissions!$C$4:$C$19,MATCH('Medium Freq Model'!$B7,Emissions!$A$4:$A$19,0))/Emissions!C$6</f>
        <v>1</v>
      </c>
      <c r="J7" s="8">
        <f t="array" ref="J7">INDEX(Emissions!D$4:D$19,MATCH('Medium Freq Model'!$B7,Emissions!$A$4:$A$19,0))/Emissions!D$6</f>
        <v>1</v>
      </c>
      <c r="K7" s="8">
        <f t="array" ref="K7">INDEX(Emissions!E$4:E$19,MATCH('Medium Freq Model'!$B7,Emissions!$A$4:$A$19,0))/Emissions!E$6</f>
        <v>1</v>
      </c>
      <c r="L7" s="8">
        <f t="array" ref="L7">INDEX(Emissions!F$4:F$19,MATCH('Medium Freq Model'!$B7,Emissions!$A$4:$A$19,0))/Emissions!F$6</f>
        <v>1</v>
      </c>
    </row>
    <row r="8">
      <c r="A8" s="8">
        <v>2027.0</v>
      </c>
      <c r="B8" s="8">
        <f t="shared" si="1"/>
        <v>2020</v>
      </c>
      <c r="C8" s="8">
        <f t="array" ref="C8">EXP(Info!$D$24+INDEX(Info!$D$24:$D$31,MATCH('Medium Freq Model'!C$3,Info!$A$24:$A$31,0))+Info!$D$31*'Medium Freq Model'!$A8)</f>
        <v>2.114793137</v>
      </c>
      <c r="D8" s="8">
        <f t="array" ref="D8">EXP(Info!$D$24+INDEX(Info!$D$24:$D$31,MATCH('Medium Freq Model'!D$3,Info!$A$24:$A$31,0))+Info!$D$31*'Medium Freq Model'!$A8)</f>
        <v>2.173524405</v>
      </c>
      <c r="E8" s="8">
        <f t="array" ref="E8">EXP(Info!$D$24+INDEX(Info!$D$24:$D$31,MATCH('Medium Freq Model'!E$3,Info!$A$24:$A$31,0))+Info!$D$31*'Medium Freq Model'!$A8)</f>
        <v>1.386465912</v>
      </c>
      <c r="F8" s="8">
        <f t="array" ref="F8">EXP(Info!$D$24+INDEX(Info!$D$24:$D$31,MATCH('Medium Freq Model'!F$3,Info!$A$24:$A$31,0))+Info!$D$31*'Medium Freq Model'!$A8)</f>
        <v>1.058026098</v>
      </c>
      <c r="G8" s="8">
        <f t="array" ref="G8">EXP(Info!$D$24+INDEX(Info!$D$24:$D$31,MATCH('Medium Freq Model'!G$3,Info!$A$24:$A$31,0))+Info!$D$31*'Medium Freq Model'!$A8)</f>
        <v>0.9115753704</v>
      </c>
      <c r="H8" s="8">
        <f>EXP(Info!$D$24+Info!$D$31*'Medium Freq Model'!$A8)</f>
        <v>0.4059265691</v>
      </c>
      <c r="I8" s="8">
        <f t="array" ref="I8">INDEX(Emissions!$C$4:$C$19,MATCH('Medium Freq Model'!$B8,Emissions!$A$4:$A$19,0))/Emissions!C$6</f>
        <v>1</v>
      </c>
      <c r="J8" s="8">
        <f t="array" ref="J8">INDEX(Emissions!D$4:D$19,MATCH('Medium Freq Model'!$B8,Emissions!$A$4:$A$19,0))/Emissions!D$6</f>
        <v>1</v>
      </c>
      <c r="K8" s="8">
        <f t="array" ref="K8">INDEX(Emissions!E$4:E$19,MATCH('Medium Freq Model'!$B8,Emissions!$A$4:$A$19,0))/Emissions!E$6</f>
        <v>1</v>
      </c>
      <c r="L8" s="8">
        <f t="array" ref="L8">INDEX(Emissions!F$4:F$19,MATCH('Medium Freq Model'!$B8,Emissions!$A$4:$A$19,0))/Emissions!F$6</f>
        <v>1</v>
      </c>
    </row>
    <row r="9">
      <c r="A9" s="8">
        <v>2028.0</v>
      </c>
      <c r="B9" s="8">
        <f t="shared" si="1"/>
        <v>2020</v>
      </c>
      <c r="C9" s="8">
        <f t="array" ref="C9">EXP(Info!$D$24+INDEX(Info!$D$24:$D$31,MATCH('Medium Freq Model'!C$3,Info!$A$24:$A$31,0))+Info!$D$31*'Medium Freq Model'!$A9)</f>
        <v>2.14709765</v>
      </c>
      <c r="D9" s="8">
        <f t="array" ref="D9">EXP(Info!$D$24+INDEX(Info!$D$24:$D$31,MATCH('Medium Freq Model'!D$3,Info!$A$24:$A$31,0))+Info!$D$31*'Medium Freq Model'!$A9)</f>
        <v>2.206726068</v>
      </c>
      <c r="E9" s="8">
        <f t="array" ref="E9">EXP(Info!$D$24+INDEX(Info!$D$24:$D$31,MATCH('Medium Freq Model'!E$3,Info!$A$24:$A$31,0))+Info!$D$31*'Medium Freq Model'!$A9)</f>
        <v>1.407644866</v>
      </c>
      <c r="F9" s="8">
        <f t="array" ref="F9">EXP(Info!$D$24+INDEX(Info!$D$24:$D$31,MATCH('Medium Freq Model'!F$3,Info!$A$24:$A$31,0))+Info!$D$31*'Medium Freq Model'!$A9)</f>
        <v>1.074187971</v>
      </c>
      <c r="G9" s="8">
        <f t="array" ref="G9">EXP(Info!$D$24+INDEX(Info!$D$24:$D$31,MATCH('Medium Freq Model'!G$3,Info!$A$24:$A$31,0))+Info!$D$31*'Medium Freq Model'!$A9)</f>
        <v>0.925500136</v>
      </c>
      <c r="H9" s="8">
        <f>EXP(Info!$D$24+Info!$D$31*'Medium Freq Model'!$A9)</f>
        <v>0.4121272987</v>
      </c>
      <c r="I9" s="8">
        <f t="array" ref="I9">INDEX(Emissions!$C$4:$C$19,MATCH('Medium Freq Model'!$B9,Emissions!$A$4:$A$19,0))/Emissions!C$6</f>
        <v>1</v>
      </c>
      <c r="J9" s="8">
        <f t="array" ref="J9">INDEX(Emissions!D$4:D$19,MATCH('Medium Freq Model'!$B9,Emissions!$A$4:$A$19,0))/Emissions!D$6</f>
        <v>1</v>
      </c>
      <c r="K9" s="8">
        <f t="array" ref="K9">INDEX(Emissions!E$4:E$19,MATCH('Medium Freq Model'!$B9,Emissions!$A$4:$A$19,0))/Emissions!E$6</f>
        <v>1</v>
      </c>
      <c r="L9" s="8">
        <f t="array" ref="L9">INDEX(Emissions!F$4:F$19,MATCH('Medium Freq Model'!$B9,Emissions!$A$4:$A$19,0))/Emissions!F$6</f>
        <v>1</v>
      </c>
    </row>
    <row r="10">
      <c r="A10" s="8">
        <v>2029.0</v>
      </c>
      <c r="B10" s="8">
        <f t="shared" si="1"/>
        <v>2020</v>
      </c>
      <c r="C10" s="8">
        <f t="array" ref="C10">EXP(Info!$D$24+INDEX(Info!$D$24:$D$31,MATCH('Medium Freq Model'!C$3,Info!$A$24:$A$31,0))+Info!$D$31*'Medium Freq Model'!$A10)</f>
        <v>2.179895631</v>
      </c>
      <c r="D10" s="8">
        <f t="array" ref="D10">EXP(Info!$D$24+INDEX(Info!$D$24:$D$31,MATCH('Medium Freq Model'!D$3,Info!$A$24:$A$31,0))+Info!$D$31*'Medium Freq Model'!$A10)</f>
        <v>2.240434903</v>
      </c>
      <c r="E10" s="8">
        <f t="array" ref="E10">EXP(Info!$D$24+INDEX(Info!$D$24:$D$31,MATCH('Medium Freq Model'!E$3,Info!$A$24:$A$31,0))+Info!$D$31*'Medium Freq Model'!$A10)</f>
        <v>1.429147339</v>
      </c>
      <c r="F10" s="8">
        <f t="array" ref="F10">EXP(Info!$D$24+INDEX(Info!$D$24:$D$31,MATCH('Medium Freq Model'!F$3,Info!$A$24:$A$31,0))+Info!$D$31*'Medium Freq Model'!$A10)</f>
        <v>1.090596724</v>
      </c>
      <c r="G10" s="8">
        <f t="array" ref="G10">EXP(Info!$D$24+INDEX(Info!$D$24:$D$31,MATCH('Medium Freq Model'!G$3,Info!$A$24:$A$31,0))+Info!$D$31*'Medium Freq Model'!$A10)</f>
        <v>0.9396376094</v>
      </c>
      <c r="H10" s="8">
        <f>EXP(Info!$D$24+Info!$D$31*'Medium Freq Model'!$A10)</f>
        <v>0.4184227474</v>
      </c>
      <c r="I10" s="8">
        <f t="array" ref="I10">INDEX(Emissions!$C$4:$C$19,MATCH('Medium Freq Model'!$B10,Emissions!$A$4:$A$19,0))/Emissions!C$6</f>
        <v>1</v>
      </c>
      <c r="J10" s="8">
        <f t="array" ref="J10">INDEX(Emissions!D$4:D$19,MATCH('Medium Freq Model'!$B10,Emissions!$A$4:$A$19,0))/Emissions!D$6</f>
        <v>1</v>
      </c>
      <c r="K10" s="8">
        <f t="array" ref="K10">INDEX(Emissions!E$4:E$19,MATCH('Medium Freq Model'!$B10,Emissions!$A$4:$A$19,0))/Emissions!E$6</f>
        <v>1</v>
      </c>
      <c r="L10" s="8">
        <f t="array" ref="L10">INDEX(Emissions!F$4:F$19,MATCH('Medium Freq Model'!$B10,Emissions!$A$4:$A$19,0))/Emissions!F$6</f>
        <v>1</v>
      </c>
    </row>
    <row r="11">
      <c r="A11" s="8">
        <v>2030.0</v>
      </c>
      <c r="B11" s="8">
        <f t="shared" si="1"/>
        <v>2030</v>
      </c>
      <c r="C11" s="8">
        <f t="array" ref="C11">EXP(Info!$D$24+INDEX(Info!$D$24:$D$31,MATCH('Medium Freq Model'!C$3,Info!$A$24:$A$31,0))+Info!$D$31*'Medium Freq Model'!$A11)</f>
        <v>2.213194617</v>
      </c>
      <c r="D11" s="8">
        <f t="array" ref="D11">EXP(Info!$D$24+INDEX(Info!$D$24:$D$31,MATCH('Medium Freq Model'!D$3,Info!$A$24:$A$31,0))+Info!$D$31*'Medium Freq Model'!$A11)</f>
        <v>2.274658656</v>
      </c>
      <c r="E11" s="8">
        <f t="array" ref="E11">EXP(Info!$D$24+INDEX(Info!$D$24:$D$31,MATCH('Medium Freq Model'!E$3,Info!$A$24:$A$31,0))+Info!$D$31*'Medium Freq Model'!$A11)</f>
        <v>1.450978273</v>
      </c>
      <c r="F11" s="8">
        <f t="array" ref="F11">EXP(Info!$D$24+INDEX(Info!$D$24:$D$31,MATCH('Medium Freq Model'!F$3,Info!$A$24:$A$31,0))+Info!$D$31*'Medium Freq Model'!$A11)</f>
        <v>1.10725613</v>
      </c>
      <c r="G11" s="8">
        <f t="array" ref="G11">EXP(Info!$D$24+INDEX(Info!$D$24:$D$31,MATCH('Medium Freq Model'!G$3,Info!$A$24:$A$31,0))+Info!$D$31*'Medium Freq Model'!$A11)</f>
        <v>0.9539910396</v>
      </c>
      <c r="H11" s="8">
        <f>EXP(Info!$D$24+Info!$D$31*'Medium Freq Model'!$A11)</f>
        <v>0.4248143623</v>
      </c>
      <c r="I11" s="8">
        <f t="array" ref="I11">INDEX(Emissions!$C$4:$C$19,MATCH('Medium Freq Model'!$B11,Emissions!$A$4:$A$19,0))/Emissions!C$6</f>
        <v>1.053045471</v>
      </c>
      <c r="J11" s="8">
        <f t="array" ref="J11">INDEX(Emissions!D$4:D$19,MATCH('Medium Freq Model'!$B11,Emissions!$A$4:$A$19,0))/Emissions!D$6</f>
        <v>1.0599363</v>
      </c>
      <c r="K11" s="8">
        <f t="array" ref="K11">INDEX(Emissions!E$4:E$19,MATCH('Medium Freq Model'!$B11,Emissions!$A$4:$A$19,0))/Emissions!E$6</f>
        <v>1.075478936</v>
      </c>
      <c r="L11" s="8">
        <f t="array" ref="L11">INDEX(Emissions!F$4:F$19,MATCH('Medium Freq Model'!$B11,Emissions!$A$4:$A$19,0))/Emissions!F$6</f>
        <v>1.08512882</v>
      </c>
    </row>
    <row r="12">
      <c r="A12" s="8">
        <v>2031.0</v>
      </c>
      <c r="B12" s="8">
        <f t="shared" si="1"/>
        <v>2030</v>
      </c>
      <c r="C12" s="8">
        <f t="array" ref="C12">EXP(Info!$D$24+INDEX(Info!$D$24:$D$31,MATCH('Medium Freq Model'!C$3,Info!$A$24:$A$31,0))+Info!$D$31*'Medium Freq Model'!$A12)</f>
        <v>2.247002262</v>
      </c>
      <c r="D12" s="8">
        <f t="array" ref="D12">EXP(Info!$D$24+INDEX(Info!$D$24:$D$31,MATCH('Medium Freq Model'!D$3,Info!$A$24:$A$31,0))+Info!$D$31*'Medium Freq Model'!$A12)</f>
        <v>2.309405195</v>
      </c>
      <c r="E12" s="8">
        <f t="array" ref="E12">EXP(Info!$D$24+INDEX(Info!$D$24:$D$31,MATCH('Medium Freq Model'!E$3,Info!$A$24:$A$31,0))+Info!$D$31*'Medium Freq Model'!$A12)</f>
        <v>1.473142685</v>
      </c>
      <c r="F12" s="8">
        <f t="array" ref="F12">EXP(Info!$D$24+INDEX(Info!$D$24:$D$31,MATCH('Medium Freq Model'!F$3,Info!$A$24:$A$31,0))+Info!$D$31*'Medium Freq Model'!$A12)</f>
        <v>1.124170016</v>
      </c>
      <c r="G12" s="8">
        <f t="array" ref="G12">EXP(Info!$D$24+INDEX(Info!$D$24:$D$31,MATCH('Medium Freq Model'!G$3,Info!$A$24:$A$31,0))+Info!$D$31*'Medium Freq Model'!$A12)</f>
        <v>0.9685637257</v>
      </c>
      <c r="H12" s="8">
        <f>EXP(Info!$D$24+Info!$D$31*'Medium Freq Model'!$A12)</f>
        <v>0.4313036123</v>
      </c>
      <c r="I12" s="8">
        <f t="array" ref="I12">INDEX(Emissions!$C$4:$C$19,MATCH('Medium Freq Model'!$B12,Emissions!$A$4:$A$19,0))/Emissions!C$6</f>
        <v>1.053045471</v>
      </c>
      <c r="J12" s="8">
        <f t="array" ref="J12">INDEX(Emissions!D$4:D$19,MATCH('Medium Freq Model'!$B12,Emissions!$A$4:$A$19,0))/Emissions!D$6</f>
        <v>1.0599363</v>
      </c>
      <c r="K12" s="8">
        <f t="array" ref="K12">INDEX(Emissions!E$4:E$19,MATCH('Medium Freq Model'!$B12,Emissions!$A$4:$A$19,0))/Emissions!E$6</f>
        <v>1.075478936</v>
      </c>
      <c r="L12" s="8">
        <f t="array" ref="L12">INDEX(Emissions!F$4:F$19,MATCH('Medium Freq Model'!$B12,Emissions!$A$4:$A$19,0))/Emissions!F$6</f>
        <v>1.08512882</v>
      </c>
    </row>
    <row r="13">
      <c r="A13" s="8">
        <v>2032.0</v>
      </c>
      <c r="B13" s="8">
        <f t="shared" si="1"/>
        <v>2030</v>
      </c>
      <c r="C13" s="8">
        <f t="array" ref="C13">EXP(Info!$D$24+INDEX(Info!$D$24:$D$31,MATCH('Medium Freq Model'!C$3,Info!$A$24:$A$31,0))+Info!$D$31*'Medium Freq Model'!$A13)</f>
        <v>2.281326336</v>
      </c>
      <c r="D13" s="8">
        <f t="array" ref="D13">EXP(Info!$D$24+INDEX(Info!$D$24:$D$31,MATCH('Medium Freq Model'!D$3,Info!$A$24:$A$31,0))+Info!$D$31*'Medium Freq Model'!$A13)</f>
        <v>2.344682504</v>
      </c>
      <c r="E13" s="8">
        <f t="array" ref="E13">EXP(Info!$D$24+INDEX(Info!$D$24:$D$31,MATCH('Medium Freq Model'!E$3,Info!$A$24:$A$31,0))+Info!$D$31*'Medium Freq Model'!$A13)</f>
        <v>1.49564567</v>
      </c>
      <c r="F13" s="8">
        <f t="array" ref="F13">EXP(Info!$D$24+INDEX(Info!$D$24:$D$31,MATCH('Medium Freq Model'!F$3,Info!$A$24:$A$31,0))+Info!$D$31*'Medium Freq Model'!$A13)</f>
        <v>1.14134227</v>
      </c>
      <c r="G13" s="8">
        <f t="array" ref="G13">EXP(Info!$D$24+INDEX(Info!$D$24:$D$31,MATCH('Medium Freq Model'!G$3,Info!$A$24:$A$31,0))+Info!$D$31*'Medium Freq Model'!$A13)</f>
        <v>0.9833590167</v>
      </c>
      <c r="H13" s="8">
        <f>EXP(Info!$D$24+Info!$D$31*'Medium Freq Model'!$A13)</f>
        <v>0.4378919888</v>
      </c>
      <c r="I13" s="8">
        <f t="array" ref="I13">INDEX(Emissions!$C$4:$C$19,MATCH('Medium Freq Model'!$B13,Emissions!$A$4:$A$19,0))/Emissions!C$6</f>
        <v>1.053045471</v>
      </c>
      <c r="J13" s="8">
        <f t="array" ref="J13">INDEX(Emissions!D$4:D$19,MATCH('Medium Freq Model'!$B13,Emissions!$A$4:$A$19,0))/Emissions!D$6</f>
        <v>1.0599363</v>
      </c>
      <c r="K13" s="8">
        <f t="array" ref="K13">INDEX(Emissions!E$4:E$19,MATCH('Medium Freq Model'!$B13,Emissions!$A$4:$A$19,0))/Emissions!E$6</f>
        <v>1.075478936</v>
      </c>
      <c r="L13" s="8">
        <f t="array" ref="L13">INDEX(Emissions!F$4:F$19,MATCH('Medium Freq Model'!$B13,Emissions!$A$4:$A$19,0))/Emissions!F$6</f>
        <v>1.08512882</v>
      </c>
    </row>
    <row r="14">
      <c r="A14" s="8">
        <v>2033.0</v>
      </c>
      <c r="B14" s="8">
        <f t="shared" si="1"/>
        <v>2030</v>
      </c>
      <c r="C14" s="8">
        <f t="array" ref="C14">EXP(Info!$D$24+INDEX(Info!$D$24:$D$31,MATCH('Medium Freq Model'!C$3,Info!$A$24:$A$31,0))+Info!$D$31*'Medium Freq Model'!$A14)</f>
        <v>2.316174726</v>
      </c>
      <c r="D14" s="8">
        <f t="array" ref="D14">EXP(Info!$D$24+INDEX(Info!$D$24:$D$31,MATCH('Medium Freq Model'!D$3,Info!$A$24:$A$31,0))+Info!$D$31*'Medium Freq Model'!$A14)</f>
        <v>2.380498692</v>
      </c>
      <c r="E14" s="8">
        <f t="array" ref="E14">EXP(Info!$D$24+INDEX(Info!$D$24:$D$31,MATCH('Medium Freq Model'!E$3,Info!$A$24:$A$31,0))+Info!$D$31*'Medium Freq Model'!$A14)</f>
        <v>1.518492399</v>
      </c>
      <c r="F14" s="8">
        <f t="array" ref="F14">EXP(Info!$D$24+INDEX(Info!$D$24:$D$31,MATCH('Medium Freq Model'!F$3,Info!$A$24:$A$31,0))+Info!$D$31*'Medium Freq Model'!$A14)</f>
        <v>1.158776839</v>
      </c>
      <c r="G14" s="8">
        <f t="array" ref="G14">EXP(Info!$D$24+INDEX(Info!$D$24:$D$31,MATCH('Medium Freq Model'!G$3,Info!$A$24:$A$31,0))+Info!$D$31*'Medium Freq Model'!$A14)</f>
        <v>0.9983803131</v>
      </c>
      <c r="H14" s="8">
        <f>EXP(Info!$D$24+Info!$D$31*'Medium Freq Model'!$A14)</f>
        <v>0.444581006</v>
      </c>
      <c r="I14" s="8">
        <f t="array" ref="I14">INDEX(Emissions!$C$4:$C$19,MATCH('Medium Freq Model'!$B14,Emissions!$A$4:$A$19,0))/Emissions!C$6</f>
        <v>1.053045471</v>
      </c>
      <c r="J14" s="8">
        <f t="array" ref="J14">INDEX(Emissions!D$4:D$19,MATCH('Medium Freq Model'!$B14,Emissions!$A$4:$A$19,0))/Emissions!D$6</f>
        <v>1.0599363</v>
      </c>
      <c r="K14" s="8">
        <f t="array" ref="K14">INDEX(Emissions!E$4:E$19,MATCH('Medium Freq Model'!$B14,Emissions!$A$4:$A$19,0))/Emissions!E$6</f>
        <v>1.075478936</v>
      </c>
      <c r="L14" s="8">
        <f t="array" ref="L14">INDEX(Emissions!F$4:F$19,MATCH('Medium Freq Model'!$B14,Emissions!$A$4:$A$19,0))/Emissions!F$6</f>
        <v>1.08512882</v>
      </c>
    </row>
    <row r="15">
      <c r="A15" s="8">
        <v>2034.0</v>
      </c>
      <c r="B15" s="8">
        <f t="shared" si="1"/>
        <v>2030</v>
      </c>
      <c r="C15" s="8">
        <f t="array" ref="C15">EXP(Info!$D$24+INDEX(Info!$D$24:$D$31,MATCH('Medium Freq Model'!C$3,Info!$A$24:$A$31,0))+Info!$D$31*'Medium Freq Model'!$A15)</f>
        <v>2.351555443</v>
      </c>
      <c r="D15" s="8">
        <f t="array" ref="D15">EXP(Info!$D$24+INDEX(Info!$D$24:$D$31,MATCH('Medium Freq Model'!D$3,Info!$A$24:$A$31,0))+Info!$D$31*'Medium Freq Model'!$A15)</f>
        <v>2.416861989</v>
      </c>
      <c r="E15" s="8">
        <f t="array" ref="E15">EXP(Info!$D$24+INDEX(Info!$D$24:$D$31,MATCH('Medium Freq Model'!E$3,Info!$A$24:$A$31,0))+Info!$D$31*'Medium Freq Model'!$A15)</f>
        <v>1.541688123</v>
      </c>
      <c r="F15" s="8">
        <f t="array" ref="F15">EXP(Info!$D$24+INDEX(Info!$D$24:$D$31,MATCH('Medium Freq Model'!F$3,Info!$A$24:$A$31,0))+Info!$D$31*'Medium Freq Model'!$A15)</f>
        <v>1.17647773</v>
      </c>
      <c r="G15" s="8">
        <f t="array" ref="G15">EXP(Info!$D$24+INDEX(Info!$D$24:$D$31,MATCH('Medium Freq Model'!G$3,Info!$A$24:$A$31,0))+Info!$D$31*'Medium Freq Model'!$A15)</f>
        <v>1.013631067</v>
      </c>
      <c r="H15" s="8">
        <f>EXP(Info!$D$24+Info!$D$31*'Medium Freq Model'!$A15)</f>
        <v>0.4513722012</v>
      </c>
      <c r="I15" s="8">
        <f t="array" ref="I15">INDEX(Emissions!$C$4:$C$19,MATCH('Medium Freq Model'!$B15,Emissions!$A$4:$A$19,0))/Emissions!C$6</f>
        <v>1.053045471</v>
      </c>
      <c r="J15" s="8">
        <f t="array" ref="J15">INDEX(Emissions!D$4:D$19,MATCH('Medium Freq Model'!$B15,Emissions!$A$4:$A$19,0))/Emissions!D$6</f>
        <v>1.0599363</v>
      </c>
      <c r="K15" s="8">
        <f t="array" ref="K15">INDEX(Emissions!E$4:E$19,MATCH('Medium Freq Model'!$B15,Emissions!$A$4:$A$19,0))/Emissions!E$6</f>
        <v>1.075478936</v>
      </c>
      <c r="L15" s="8">
        <f t="array" ref="L15">INDEX(Emissions!F$4:F$19,MATCH('Medium Freq Model'!$B15,Emissions!$A$4:$A$19,0))/Emissions!F$6</f>
        <v>1.08512882</v>
      </c>
    </row>
    <row r="16">
      <c r="A16" s="8">
        <v>2035.0</v>
      </c>
      <c r="B16" s="8">
        <f t="shared" si="1"/>
        <v>2030</v>
      </c>
      <c r="C16" s="8">
        <f t="array" ref="C16">EXP(Info!$D$24+INDEX(Info!$D$24:$D$31,MATCH('Medium Freq Model'!C$3,Info!$A$24:$A$31,0))+Info!$D$31*'Medium Freq Model'!$A16)</f>
        <v>2.387476618</v>
      </c>
      <c r="D16" s="8">
        <f t="array" ref="D16">EXP(Info!$D$24+INDEX(Info!$D$24:$D$31,MATCH('Medium Freq Model'!D$3,Info!$A$24:$A$31,0))+Info!$D$31*'Medium Freq Model'!$A16)</f>
        <v>2.453780754</v>
      </c>
      <c r="E16" s="8">
        <f t="array" ref="E16">EXP(Info!$D$24+INDEX(Info!$D$24:$D$31,MATCH('Medium Freq Model'!E$3,Info!$A$24:$A$31,0))+Info!$D$31*'Medium Freq Model'!$A16)</f>
        <v>1.565238174</v>
      </c>
      <c r="F16" s="8">
        <f t="array" ref="F16">EXP(Info!$D$24+INDEX(Info!$D$24:$D$31,MATCH('Medium Freq Model'!F$3,Info!$A$24:$A$31,0))+Info!$D$31*'Medium Freq Model'!$A16)</f>
        <v>1.194449011</v>
      </c>
      <c r="G16" s="8">
        <f t="array" ref="G16">EXP(Info!$D$24+INDEX(Info!$D$24:$D$31,MATCH('Medium Freq Model'!G$3,Info!$A$24:$A$31,0))+Info!$D$31*'Medium Freq Model'!$A16)</f>
        <v>1.029114784</v>
      </c>
      <c r="H16" s="8">
        <f>EXP(Info!$D$24+Info!$D$31*'Medium Freq Model'!$A16)</f>
        <v>0.4582671353</v>
      </c>
      <c r="I16" s="8">
        <f t="array" ref="I16">INDEX(Emissions!$C$4:$C$19,MATCH('Medium Freq Model'!$B16,Emissions!$A$4:$A$19,0))/Emissions!C$6</f>
        <v>1.053045471</v>
      </c>
      <c r="J16" s="8">
        <f t="array" ref="J16">INDEX(Emissions!D$4:D$19,MATCH('Medium Freq Model'!$B16,Emissions!$A$4:$A$19,0))/Emissions!D$6</f>
        <v>1.0599363</v>
      </c>
      <c r="K16" s="8">
        <f t="array" ref="K16">INDEX(Emissions!E$4:E$19,MATCH('Medium Freq Model'!$B16,Emissions!$A$4:$A$19,0))/Emissions!E$6</f>
        <v>1.075478936</v>
      </c>
      <c r="L16" s="8">
        <f t="array" ref="L16">INDEX(Emissions!F$4:F$19,MATCH('Medium Freq Model'!$B16,Emissions!$A$4:$A$19,0))/Emissions!F$6</f>
        <v>1.08512882</v>
      </c>
    </row>
    <row r="17">
      <c r="A17" s="8">
        <v>2036.0</v>
      </c>
      <c r="B17" s="8">
        <f t="shared" si="1"/>
        <v>2030</v>
      </c>
      <c r="C17" s="8">
        <f t="array" ref="C17">EXP(Info!$D$24+INDEX(Info!$D$24:$D$31,MATCH('Medium Freq Model'!C$3,Info!$A$24:$A$31,0))+Info!$D$31*'Medium Freq Model'!$A17)</f>
        <v>2.423946507</v>
      </c>
      <c r="D17" s="8">
        <f t="array" ref="D17">EXP(Info!$D$24+INDEX(Info!$D$24:$D$31,MATCH('Medium Freq Model'!D$3,Info!$A$24:$A$31,0))+Info!$D$31*'Medium Freq Model'!$A17)</f>
        <v>2.491263471</v>
      </c>
      <c r="E17" s="8">
        <f t="array" ref="E17">EXP(Info!$D$24+INDEX(Info!$D$24:$D$31,MATCH('Medium Freq Model'!E$3,Info!$A$24:$A$31,0))+Info!$D$31*'Medium Freq Model'!$A17)</f>
        <v>1.589147963</v>
      </c>
      <c r="F17" s="8">
        <f t="array" ref="F17">EXP(Info!$D$24+INDEX(Info!$D$24:$D$31,MATCH('Medium Freq Model'!F$3,Info!$A$24:$A$31,0))+Info!$D$31*'Medium Freq Model'!$A17)</f>
        <v>1.212694811</v>
      </c>
      <c r="G17" s="8">
        <f t="array" ref="G17">EXP(Info!$D$24+INDEX(Info!$D$24:$D$31,MATCH('Medium Freq Model'!G$3,Info!$A$24:$A$31,0))+Info!$D$31*'Medium Freq Model'!$A17)</f>
        <v>1.044835023</v>
      </c>
      <c r="H17" s="8">
        <f>EXP(Info!$D$24+Info!$D$31*'Medium Freq Model'!$A17)</f>
        <v>0.465267393</v>
      </c>
      <c r="I17" s="8">
        <f t="array" ref="I17">INDEX(Emissions!$C$4:$C$19,MATCH('Medium Freq Model'!$B17,Emissions!$A$4:$A$19,0))/Emissions!C$6</f>
        <v>1.053045471</v>
      </c>
      <c r="J17" s="8">
        <f t="array" ref="J17">INDEX(Emissions!D$4:D$19,MATCH('Medium Freq Model'!$B17,Emissions!$A$4:$A$19,0))/Emissions!D$6</f>
        <v>1.0599363</v>
      </c>
      <c r="K17" s="8">
        <f t="array" ref="K17">INDEX(Emissions!E$4:E$19,MATCH('Medium Freq Model'!$B17,Emissions!$A$4:$A$19,0))/Emissions!E$6</f>
        <v>1.075478936</v>
      </c>
      <c r="L17" s="8">
        <f t="array" ref="L17">INDEX(Emissions!F$4:F$19,MATCH('Medium Freq Model'!$B17,Emissions!$A$4:$A$19,0))/Emissions!F$6</f>
        <v>1.08512882</v>
      </c>
    </row>
    <row r="18">
      <c r="A18" s="8">
        <v>2037.0</v>
      </c>
      <c r="B18" s="8">
        <f t="shared" si="1"/>
        <v>2030</v>
      </c>
      <c r="C18" s="8">
        <f t="array" ref="C18">EXP(Info!$D$24+INDEX(Info!$D$24:$D$31,MATCH('Medium Freq Model'!C$3,Info!$A$24:$A$31,0))+Info!$D$31*'Medium Freq Model'!$A18)</f>
        <v>2.460973492</v>
      </c>
      <c r="D18" s="8">
        <f t="array" ref="D18">EXP(Info!$D$24+INDEX(Info!$D$24:$D$31,MATCH('Medium Freq Model'!D$3,Info!$A$24:$A$31,0))+Info!$D$31*'Medium Freq Model'!$A18)</f>
        <v>2.529318756</v>
      </c>
      <c r="E18" s="8">
        <f t="array" ref="E18">EXP(Info!$D$24+INDEX(Info!$D$24:$D$31,MATCH('Medium Freq Model'!E$3,Info!$A$24:$A$31,0))+Info!$D$31*'Medium Freq Model'!$A18)</f>
        <v>1.613422985</v>
      </c>
      <c r="F18" s="8">
        <f t="array" ref="F18">EXP(Info!$D$24+INDEX(Info!$D$24:$D$31,MATCH('Medium Freq Model'!F$3,Info!$A$24:$A$31,0))+Info!$D$31*'Medium Freq Model'!$A18)</f>
        <v>1.231219326</v>
      </c>
      <c r="G18" s="8">
        <f t="array" ref="G18">EXP(Info!$D$24+INDEX(Info!$D$24:$D$31,MATCH('Medium Freq Model'!G$3,Info!$A$24:$A$31,0))+Info!$D$31*'Medium Freq Model'!$A18)</f>
        <v>1.060795396</v>
      </c>
      <c r="H18" s="8">
        <f>EXP(Info!$D$24+Info!$D$31*'Medium Freq Model'!$A18)</f>
        <v>0.472374583</v>
      </c>
      <c r="I18" s="8">
        <f t="array" ref="I18">INDEX(Emissions!$C$4:$C$19,MATCH('Medium Freq Model'!$B18,Emissions!$A$4:$A$19,0))/Emissions!C$6</f>
        <v>1.053045471</v>
      </c>
      <c r="J18" s="8">
        <f t="array" ref="J18">INDEX(Emissions!D$4:D$19,MATCH('Medium Freq Model'!$B18,Emissions!$A$4:$A$19,0))/Emissions!D$6</f>
        <v>1.0599363</v>
      </c>
      <c r="K18" s="8">
        <f t="array" ref="K18">INDEX(Emissions!E$4:E$19,MATCH('Medium Freq Model'!$B18,Emissions!$A$4:$A$19,0))/Emissions!E$6</f>
        <v>1.075478936</v>
      </c>
      <c r="L18" s="8">
        <f t="array" ref="L18">INDEX(Emissions!F$4:F$19,MATCH('Medium Freq Model'!$B18,Emissions!$A$4:$A$19,0))/Emissions!F$6</f>
        <v>1.08512882</v>
      </c>
    </row>
    <row r="19">
      <c r="A19" s="8">
        <v>2038.0</v>
      </c>
      <c r="B19" s="8">
        <f t="shared" si="1"/>
        <v>2030</v>
      </c>
      <c r="C19" s="8">
        <f t="array" ref="C19">EXP(Info!$D$24+INDEX(Info!$D$24:$D$31,MATCH('Medium Freq Model'!C$3,Info!$A$24:$A$31,0))+Info!$D$31*'Medium Freq Model'!$A19)</f>
        <v>2.498566082</v>
      </c>
      <c r="D19" s="8">
        <f t="array" ref="D19">EXP(Info!$D$24+INDEX(Info!$D$24:$D$31,MATCH('Medium Freq Model'!D$3,Info!$A$24:$A$31,0))+Info!$D$31*'Medium Freq Model'!$A19)</f>
        <v>2.567955354</v>
      </c>
      <c r="E19" s="8">
        <f t="array" ref="E19">EXP(Info!$D$24+INDEX(Info!$D$24:$D$31,MATCH('Medium Freq Model'!E$3,Info!$A$24:$A$31,0))+Info!$D$31*'Medium Freq Model'!$A19)</f>
        <v>1.638068821</v>
      </c>
      <c r="F19" s="8">
        <f t="array" ref="F19">EXP(Info!$D$24+INDEX(Info!$D$24:$D$31,MATCH('Medium Freq Model'!F$3,Info!$A$24:$A$31,0))+Info!$D$31*'Medium Freq Model'!$A19)</f>
        <v>1.250026811</v>
      </c>
      <c r="G19" s="8">
        <f t="array" ref="G19">EXP(Info!$D$24+INDEX(Info!$D$24:$D$31,MATCH('Medium Freq Model'!G$3,Info!$A$24:$A$31,0))+Info!$D$31*'Medium Freq Model'!$A19)</f>
        <v>1.076999571</v>
      </c>
      <c r="H19" s="8">
        <f>EXP(Info!$D$24+Info!$D$31*'Medium Freq Model'!$A19)</f>
        <v>0.479590339</v>
      </c>
      <c r="I19" s="8">
        <f t="array" ref="I19">INDEX(Emissions!$C$4:$C$19,MATCH('Medium Freq Model'!$B19,Emissions!$A$4:$A$19,0))/Emissions!C$6</f>
        <v>1.053045471</v>
      </c>
      <c r="J19" s="8">
        <f t="array" ref="J19">INDEX(Emissions!D$4:D$19,MATCH('Medium Freq Model'!$B19,Emissions!$A$4:$A$19,0))/Emissions!D$6</f>
        <v>1.0599363</v>
      </c>
      <c r="K19" s="8">
        <f t="array" ref="K19">INDEX(Emissions!E$4:E$19,MATCH('Medium Freq Model'!$B19,Emissions!$A$4:$A$19,0))/Emissions!E$6</f>
        <v>1.075478936</v>
      </c>
      <c r="L19" s="8">
        <f t="array" ref="L19">INDEX(Emissions!F$4:F$19,MATCH('Medium Freq Model'!$B19,Emissions!$A$4:$A$19,0))/Emissions!F$6</f>
        <v>1.08512882</v>
      </c>
    </row>
    <row r="20">
      <c r="A20" s="8">
        <v>2039.0</v>
      </c>
      <c r="B20" s="8">
        <f t="shared" si="1"/>
        <v>2030</v>
      </c>
      <c r="C20" s="8">
        <f t="array" ref="C20">EXP(Info!$D$24+INDEX(Info!$D$24:$D$31,MATCH('Medium Freq Model'!C$3,Info!$A$24:$A$31,0))+Info!$D$31*'Medium Freq Model'!$A20)</f>
        <v>2.536732917</v>
      </c>
      <c r="D20" s="8">
        <f t="array" ref="D20">EXP(Info!$D$24+INDEX(Info!$D$24:$D$31,MATCH('Medium Freq Model'!D$3,Info!$A$24:$A$31,0))+Info!$D$31*'Medium Freq Model'!$A20)</f>
        <v>2.607182145</v>
      </c>
      <c r="E20" s="8">
        <f t="array" ref="E20">EXP(Info!$D$24+INDEX(Info!$D$24:$D$31,MATCH('Medium Freq Model'!E$3,Info!$A$24:$A$31,0))+Info!$D$31*'Medium Freq Model'!$A20)</f>
        <v>1.663091135</v>
      </c>
      <c r="F20" s="8">
        <f t="array" ref="F20">EXP(Info!$D$24+INDEX(Info!$D$24:$D$31,MATCH('Medium Freq Model'!F$3,Info!$A$24:$A$31,0))+Info!$D$31*'Medium Freq Model'!$A20)</f>
        <v>1.26912159</v>
      </c>
      <c r="G20" s="8">
        <f t="array" ref="G20">EXP(Info!$D$24+INDEX(Info!$D$24:$D$31,MATCH('Medium Freq Model'!G$3,Info!$A$24:$A$31,0))+Info!$D$31*'Medium Freq Model'!$A20)</f>
        <v>1.093451273</v>
      </c>
      <c r="H20" s="8">
        <f>EXP(Info!$D$24+Info!$D$31*'Medium Freq Model'!$A20)</f>
        <v>0.4869163191</v>
      </c>
      <c r="I20" s="8">
        <f t="array" ref="I20">INDEX(Emissions!$C$4:$C$19,MATCH('Medium Freq Model'!$B20,Emissions!$A$4:$A$19,0))/Emissions!C$6</f>
        <v>1.053045471</v>
      </c>
      <c r="J20" s="8">
        <f t="array" ref="J20">INDEX(Emissions!D$4:D$19,MATCH('Medium Freq Model'!$B20,Emissions!$A$4:$A$19,0))/Emissions!D$6</f>
        <v>1.0599363</v>
      </c>
      <c r="K20" s="8">
        <f t="array" ref="K20">INDEX(Emissions!E$4:E$19,MATCH('Medium Freq Model'!$B20,Emissions!$A$4:$A$19,0))/Emissions!E$6</f>
        <v>1.075478936</v>
      </c>
      <c r="L20" s="8">
        <f t="array" ref="L20">INDEX(Emissions!F$4:F$19,MATCH('Medium Freq Model'!$B20,Emissions!$A$4:$A$19,0))/Emissions!F$6</f>
        <v>1.08512882</v>
      </c>
    </row>
    <row r="21" ht="15.75" customHeight="1">
      <c r="A21" s="8">
        <v>2040.0</v>
      </c>
      <c r="B21" s="8">
        <f t="shared" si="1"/>
        <v>2040</v>
      </c>
      <c r="C21" s="8">
        <f t="array" ref="C21">EXP(Info!$D$24+INDEX(Info!$D$24:$D$31,MATCH('Medium Freq Model'!C$3,Info!$A$24:$A$31,0))+Info!$D$31*'Medium Freq Model'!$A21)</f>
        <v>2.57548277</v>
      </c>
      <c r="D21" s="8">
        <f t="array" ref="D21">EXP(Info!$D$24+INDEX(Info!$D$24:$D$31,MATCH('Medium Freq Model'!D$3,Info!$A$24:$A$31,0))+Info!$D$31*'Medium Freq Model'!$A21)</f>
        <v>2.647008144</v>
      </c>
      <c r="E21" s="8">
        <f t="array" ref="E21">EXP(Info!$D$24+INDEX(Info!$D$24:$D$31,MATCH('Medium Freq Model'!E$3,Info!$A$24:$A$31,0))+Info!$D$31*'Medium Freq Model'!$A21)</f>
        <v>1.688495676</v>
      </c>
      <c r="F21" s="8">
        <f t="array" ref="F21">EXP(Info!$D$24+INDEX(Info!$D$24:$D$31,MATCH('Medium Freq Model'!F$3,Info!$A$24:$A$31,0))+Info!$D$31*'Medium Freq Model'!$A21)</f>
        <v>1.288508052</v>
      </c>
      <c r="G21" s="8">
        <f t="array" ref="G21">EXP(Info!$D$24+INDEX(Info!$D$24:$D$31,MATCH('Medium Freq Model'!G$3,Info!$A$24:$A$31,0))+Info!$D$31*'Medium Freq Model'!$A21)</f>
        <v>1.110154284</v>
      </c>
      <c r="H21" s="8">
        <f>EXP(Info!$D$24+Info!$D$31*'Medium Freq Model'!$A21)</f>
        <v>0.4943542073</v>
      </c>
      <c r="I21" s="8">
        <f t="array" ref="I21">INDEX(Emissions!$C$4:$C$19,MATCH('Medium Freq Model'!$B21,Emissions!$A$4:$A$19,0))/Emissions!C$6</f>
        <v>1.091038475</v>
      </c>
      <c r="J21" s="8">
        <f t="array" ref="J21">INDEX(Emissions!D$4:D$19,MATCH('Medium Freq Model'!$B21,Emissions!$A$4:$A$19,0))/Emissions!D$6</f>
        <v>1.117290802</v>
      </c>
      <c r="K21" s="8">
        <f t="array" ref="K21">INDEX(Emissions!E$4:E$19,MATCH('Medium Freq Model'!$B21,Emissions!$A$4:$A$19,0))/Emissions!E$6</f>
        <v>1.15239648</v>
      </c>
      <c r="L21" s="8">
        <f t="array" ref="L21">INDEX(Emissions!F$4:F$19,MATCH('Medium Freq Model'!$B21,Emissions!$A$4:$A$19,0))/Emissions!F$6</f>
        <v>1.197555422</v>
      </c>
    </row>
    <row r="22" ht="15.75" customHeight="1">
      <c r="A22" s="8">
        <v>2041.0</v>
      </c>
      <c r="B22" s="8">
        <f t="shared" si="1"/>
        <v>2040</v>
      </c>
      <c r="C22" s="8">
        <f t="array" ref="C22">EXP(Info!$D$24+INDEX(Info!$D$24:$D$31,MATCH('Medium Freq Model'!C$3,Info!$A$24:$A$31,0))+Info!$D$31*'Medium Freq Model'!$A22)</f>
        <v>2.614824546</v>
      </c>
      <c r="D22" s="8">
        <f t="array" ref="D22">EXP(Info!$D$24+INDEX(Info!$D$24:$D$31,MATCH('Medium Freq Model'!D$3,Info!$A$24:$A$31,0))+Info!$D$31*'Medium Freq Model'!$A22)</f>
        <v>2.687442506</v>
      </c>
      <c r="E22" s="8">
        <f t="array" ref="E22">EXP(Info!$D$24+INDEX(Info!$D$24:$D$31,MATCH('Medium Freq Model'!E$3,Info!$A$24:$A$31,0))+Info!$D$31*'Medium Freq Model'!$A22)</f>
        <v>1.714288284</v>
      </c>
      <c r="F22" s="8">
        <f t="array" ref="F22">EXP(Info!$D$24+INDEX(Info!$D$24:$D$31,MATCH('Medium Freq Model'!F$3,Info!$A$24:$A$31,0))+Info!$D$31*'Medium Freq Model'!$A22)</f>
        <v>1.308190651</v>
      </c>
      <c r="G22" s="8">
        <f t="array" ref="G22">EXP(Info!$D$24+INDEX(Info!$D$24:$D$31,MATCH('Medium Freq Model'!G$3,Info!$A$24:$A$31,0))+Info!$D$31*'Medium Freq Model'!$A22)</f>
        <v>1.127112441</v>
      </c>
      <c r="H22" s="8">
        <f>EXP(Info!$D$24+Info!$D$31*'Medium Freq Model'!$A22)</f>
        <v>0.5019057128</v>
      </c>
      <c r="I22" s="8">
        <f t="array" ref="I22">INDEX(Emissions!$C$4:$C$19,MATCH('Medium Freq Model'!$B22,Emissions!$A$4:$A$19,0))/Emissions!C$6</f>
        <v>1.091038475</v>
      </c>
      <c r="J22" s="8">
        <f t="array" ref="J22">INDEX(Emissions!D$4:D$19,MATCH('Medium Freq Model'!$B22,Emissions!$A$4:$A$19,0))/Emissions!D$6</f>
        <v>1.117290802</v>
      </c>
      <c r="K22" s="8">
        <f t="array" ref="K22">INDEX(Emissions!E$4:E$19,MATCH('Medium Freq Model'!$B22,Emissions!$A$4:$A$19,0))/Emissions!E$6</f>
        <v>1.15239648</v>
      </c>
      <c r="L22" s="8">
        <f t="array" ref="L22">INDEX(Emissions!F$4:F$19,MATCH('Medium Freq Model'!$B22,Emissions!$A$4:$A$19,0))/Emissions!F$6</f>
        <v>1.197555422</v>
      </c>
    </row>
    <row r="23" ht="15.75" customHeight="1">
      <c r="A23" s="8">
        <v>2042.0</v>
      </c>
      <c r="B23" s="8">
        <f t="shared" si="1"/>
        <v>2040</v>
      </c>
      <c r="C23" s="8">
        <f t="array" ref="C23">EXP(Info!$D$24+INDEX(Info!$D$24:$D$31,MATCH('Medium Freq Model'!C$3,Info!$A$24:$A$31,0))+Info!$D$31*'Medium Freq Model'!$A23)</f>
        <v>2.654767287</v>
      </c>
      <c r="D23" s="8">
        <f t="array" ref="D23">EXP(Info!$D$24+INDEX(Info!$D$24:$D$31,MATCH('Medium Freq Model'!D$3,Info!$A$24:$A$31,0))+Info!$D$31*'Medium Freq Model'!$A23)</f>
        <v>2.728494522</v>
      </c>
      <c r="E23" s="8">
        <f t="array" ref="E23">EXP(Info!$D$24+INDEX(Info!$D$24:$D$31,MATCH('Medium Freq Model'!E$3,Info!$A$24:$A$31,0))+Info!$D$31*'Medium Freq Model'!$A23)</f>
        <v>1.740474888</v>
      </c>
      <c r="F23" s="8">
        <f t="array" ref="F23">EXP(Info!$D$24+INDEX(Info!$D$24:$D$31,MATCH('Medium Freq Model'!F$3,Info!$A$24:$A$31,0))+Info!$D$31*'Medium Freq Model'!$A23)</f>
        <v>1.328173912</v>
      </c>
      <c r="G23" s="8">
        <f t="array" ref="G23">EXP(Info!$D$24+INDEX(Info!$D$24:$D$31,MATCH('Medium Freq Model'!G$3,Info!$A$24:$A$31,0))+Info!$D$31*'Medium Freq Model'!$A23)</f>
        <v>1.144329642</v>
      </c>
      <c r="H23" s="8">
        <f>EXP(Info!$D$24+Info!$D$31*'Medium Freq Model'!$A23)</f>
        <v>0.5095725714</v>
      </c>
      <c r="I23" s="8">
        <f t="array" ref="I23">INDEX(Emissions!$C$4:$C$19,MATCH('Medium Freq Model'!$B23,Emissions!$A$4:$A$19,0))/Emissions!C$6</f>
        <v>1.091038475</v>
      </c>
      <c r="J23" s="8">
        <f t="array" ref="J23">INDEX(Emissions!D$4:D$19,MATCH('Medium Freq Model'!$B23,Emissions!$A$4:$A$19,0))/Emissions!D$6</f>
        <v>1.117290802</v>
      </c>
      <c r="K23" s="8">
        <f t="array" ref="K23">INDEX(Emissions!E$4:E$19,MATCH('Medium Freq Model'!$B23,Emissions!$A$4:$A$19,0))/Emissions!E$6</f>
        <v>1.15239648</v>
      </c>
      <c r="L23" s="8">
        <f t="array" ref="L23">INDEX(Emissions!F$4:F$19,MATCH('Medium Freq Model'!$B23,Emissions!$A$4:$A$19,0))/Emissions!F$6</f>
        <v>1.197555422</v>
      </c>
    </row>
    <row r="24" ht="15.75" customHeight="1">
      <c r="A24" s="8">
        <v>2043.0</v>
      </c>
      <c r="B24" s="8">
        <f t="shared" si="1"/>
        <v>2040</v>
      </c>
      <c r="C24" s="8">
        <f t="array" ref="C24">EXP(Info!$D$24+INDEX(Info!$D$24:$D$31,MATCH('Medium Freq Model'!C$3,Info!$A$24:$A$31,0))+Info!$D$31*'Medium Freq Model'!$A24)</f>
        <v>2.695320173</v>
      </c>
      <c r="D24" s="8">
        <f t="array" ref="D24">EXP(Info!$D$24+INDEX(Info!$D$24:$D$31,MATCH('Medium Freq Model'!D$3,Info!$A$24:$A$31,0))+Info!$D$31*'Medium Freq Model'!$A24)</f>
        <v>2.770173628</v>
      </c>
      <c r="E24" s="8">
        <f t="array" ref="E24">EXP(Info!$D$24+INDEX(Info!$D$24:$D$31,MATCH('Medium Freq Model'!E$3,Info!$A$24:$A$31,0))+Info!$D$31*'Medium Freq Model'!$A24)</f>
        <v>1.767061504</v>
      </c>
      <c r="F24" s="8">
        <f t="array" ref="F24">EXP(Info!$D$24+INDEX(Info!$D$24:$D$31,MATCH('Medium Freq Model'!F$3,Info!$A$24:$A$31,0))+Info!$D$31*'Medium Freq Model'!$A24)</f>
        <v>1.348462426</v>
      </c>
      <c r="G24" s="8">
        <f t="array" ref="G24">EXP(Info!$D$24+INDEX(Info!$D$24:$D$31,MATCH('Medium Freq Model'!G$3,Info!$A$24:$A$31,0))+Info!$D$31*'Medium Freq Model'!$A24)</f>
        <v>1.161809844</v>
      </c>
      <c r="H24" s="8">
        <f>EXP(Info!$D$24+Info!$D$31*'Medium Freq Model'!$A24)</f>
        <v>0.517356545</v>
      </c>
      <c r="I24" s="8">
        <f t="array" ref="I24">INDEX(Emissions!$C$4:$C$19,MATCH('Medium Freq Model'!$B24,Emissions!$A$4:$A$19,0))/Emissions!C$6</f>
        <v>1.091038475</v>
      </c>
      <c r="J24" s="8">
        <f t="array" ref="J24">INDEX(Emissions!D$4:D$19,MATCH('Medium Freq Model'!$B24,Emissions!$A$4:$A$19,0))/Emissions!D$6</f>
        <v>1.117290802</v>
      </c>
      <c r="K24" s="8">
        <f t="array" ref="K24">INDEX(Emissions!E$4:E$19,MATCH('Medium Freq Model'!$B24,Emissions!$A$4:$A$19,0))/Emissions!E$6</f>
        <v>1.15239648</v>
      </c>
      <c r="L24" s="8">
        <f t="array" ref="L24">INDEX(Emissions!F$4:F$19,MATCH('Medium Freq Model'!$B24,Emissions!$A$4:$A$19,0))/Emissions!F$6</f>
        <v>1.197555422</v>
      </c>
    </row>
    <row r="25" ht="15.75" customHeight="1">
      <c r="A25" s="8">
        <v>2044.0</v>
      </c>
      <c r="B25" s="8">
        <f t="shared" si="1"/>
        <v>2040</v>
      </c>
      <c r="C25" s="8">
        <f t="array" ref="C25">EXP(Info!$D$24+INDEX(Info!$D$24:$D$31,MATCH('Medium Freq Model'!C$3,Info!$A$24:$A$31,0))+Info!$D$31*'Medium Freq Model'!$A25)</f>
        <v>2.736492525</v>
      </c>
      <c r="D25" s="8">
        <f t="array" ref="D25">EXP(Info!$D$24+INDEX(Info!$D$24:$D$31,MATCH('Medium Freq Model'!D$3,Info!$A$24:$A$31,0))+Info!$D$31*'Medium Freq Model'!$A25)</f>
        <v>2.812489404</v>
      </c>
      <c r="E25" s="8">
        <f t="array" ref="E25">EXP(Info!$D$24+INDEX(Info!$D$24:$D$31,MATCH('Medium Freq Model'!E$3,Info!$A$24:$A$31,0))+Info!$D$31*'Medium Freq Model'!$A25)</f>
        <v>1.794054245</v>
      </c>
      <c r="F25" s="8">
        <f t="array" ref="F25">EXP(Info!$D$24+INDEX(Info!$D$24:$D$31,MATCH('Medium Freq Model'!F$3,Info!$A$24:$A$31,0))+Info!$D$31*'Medium Freq Model'!$A25)</f>
        <v>1.369060858</v>
      </c>
      <c r="G25" s="8">
        <f t="array" ref="G25">EXP(Info!$D$24+INDEX(Info!$D$24:$D$31,MATCH('Medium Freq Model'!G$3,Info!$A$24:$A$31,0))+Info!$D$31*'Medium Freq Model'!$A25)</f>
        <v>1.179557066</v>
      </c>
      <c r="H25" s="8">
        <f>EXP(Info!$D$24+Info!$D$31*'Medium Freq Model'!$A25)</f>
        <v>0.5252594227</v>
      </c>
      <c r="I25" s="8">
        <f t="array" ref="I25">INDEX(Emissions!$C$4:$C$19,MATCH('Medium Freq Model'!$B25,Emissions!$A$4:$A$19,0))/Emissions!C$6</f>
        <v>1.091038475</v>
      </c>
      <c r="J25" s="8">
        <f t="array" ref="J25">INDEX(Emissions!D$4:D$19,MATCH('Medium Freq Model'!$B25,Emissions!$A$4:$A$19,0))/Emissions!D$6</f>
        <v>1.117290802</v>
      </c>
      <c r="K25" s="8">
        <f t="array" ref="K25">INDEX(Emissions!E$4:E$19,MATCH('Medium Freq Model'!$B25,Emissions!$A$4:$A$19,0))/Emissions!E$6</f>
        <v>1.15239648</v>
      </c>
      <c r="L25" s="8">
        <f t="array" ref="L25">INDEX(Emissions!F$4:F$19,MATCH('Medium Freq Model'!$B25,Emissions!$A$4:$A$19,0))/Emissions!F$6</f>
        <v>1.197555422</v>
      </c>
    </row>
    <row r="26" ht="15.75" customHeight="1">
      <c r="A26" s="8">
        <v>2045.0</v>
      </c>
      <c r="B26" s="8">
        <f t="shared" si="1"/>
        <v>2040</v>
      </c>
      <c r="C26" s="8">
        <f t="array" ref="C26">EXP(Info!$D$24+INDEX(Info!$D$24:$D$31,MATCH('Medium Freq Model'!C$3,Info!$A$24:$A$31,0))+Info!$D$31*'Medium Freq Model'!$A26)</f>
        <v>2.778293805</v>
      </c>
      <c r="D26" s="8">
        <f t="array" ref="D26">EXP(Info!$D$24+INDEX(Info!$D$24:$D$31,MATCH('Medium Freq Model'!D$3,Info!$A$24:$A$31,0))+Info!$D$31*'Medium Freq Model'!$A26)</f>
        <v>2.855451574</v>
      </c>
      <c r="E26" s="8">
        <f t="array" ref="E26">EXP(Info!$D$24+INDEX(Info!$D$24:$D$31,MATCH('Medium Freq Model'!E$3,Info!$A$24:$A$31,0))+Info!$D$31*'Medium Freq Model'!$A26)</f>
        <v>1.821459313</v>
      </c>
      <c r="F26" s="8">
        <f t="array" ref="F26">EXP(Info!$D$24+INDEX(Info!$D$24:$D$31,MATCH('Medium Freq Model'!F$3,Info!$A$24:$A$31,0))+Info!$D$31*'Medium Freq Model'!$A26)</f>
        <v>1.389973942</v>
      </c>
      <c r="G26" s="8">
        <f t="array" ref="G26">EXP(Info!$D$24+INDEX(Info!$D$24:$D$31,MATCH('Medium Freq Model'!G$3,Info!$A$24:$A$31,0))+Info!$D$31*'Medium Freq Model'!$A26)</f>
        <v>1.197575385</v>
      </c>
      <c r="H26" s="8">
        <f>EXP(Info!$D$24+Info!$D$31*'Medium Freq Model'!$A26)</f>
        <v>0.5332830207</v>
      </c>
      <c r="I26" s="8">
        <f t="array" ref="I26">INDEX(Emissions!$C$4:$C$19,MATCH('Medium Freq Model'!$B26,Emissions!$A$4:$A$19,0))/Emissions!C$6</f>
        <v>1.091038475</v>
      </c>
      <c r="J26" s="8">
        <f t="array" ref="J26">INDEX(Emissions!D$4:D$19,MATCH('Medium Freq Model'!$B26,Emissions!$A$4:$A$19,0))/Emissions!D$6</f>
        <v>1.117290802</v>
      </c>
      <c r="K26" s="8">
        <f t="array" ref="K26">INDEX(Emissions!E$4:E$19,MATCH('Medium Freq Model'!$B26,Emissions!$A$4:$A$19,0))/Emissions!E$6</f>
        <v>1.15239648</v>
      </c>
      <c r="L26" s="8">
        <f t="array" ref="L26">INDEX(Emissions!F$4:F$19,MATCH('Medium Freq Model'!$B26,Emissions!$A$4:$A$19,0))/Emissions!F$6</f>
        <v>1.197555422</v>
      </c>
    </row>
    <row r="27" ht="15.75" customHeight="1">
      <c r="A27" s="8">
        <v>2046.0</v>
      </c>
      <c r="B27" s="8">
        <f t="shared" si="1"/>
        <v>2040</v>
      </c>
      <c r="C27" s="8">
        <f t="array" ref="C27">EXP(Info!$D$24+INDEX(Info!$D$24:$D$31,MATCH('Medium Freq Model'!C$3,Info!$A$24:$A$31,0))+Info!$D$31*'Medium Freq Model'!$A27)</f>
        <v>2.82073362</v>
      </c>
      <c r="D27" s="8">
        <f t="array" ref="D27">EXP(Info!$D$24+INDEX(Info!$D$24:$D$31,MATCH('Medium Freq Model'!D$3,Info!$A$24:$A$31,0))+Info!$D$31*'Medium Freq Model'!$A27)</f>
        <v>2.899070012</v>
      </c>
      <c r="E27" s="8">
        <f t="array" ref="E27">EXP(Info!$D$24+INDEX(Info!$D$24:$D$31,MATCH('Medium Freq Model'!E$3,Info!$A$24:$A$31,0))+Info!$D$31*'Medium Freq Model'!$A27)</f>
        <v>1.849283007</v>
      </c>
      <c r="F27" s="8">
        <f t="array" ref="F27">EXP(Info!$D$24+INDEX(Info!$D$24:$D$31,MATCH('Medium Freq Model'!F$3,Info!$A$24:$A$31,0))+Info!$D$31*'Medium Freq Model'!$A27)</f>
        <v>1.411206483</v>
      </c>
      <c r="G27" s="8">
        <f t="array" ref="G27">EXP(Info!$D$24+INDEX(Info!$D$24:$D$31,MATCH('Medium Freq Model'!G$3,Info!$A$24:$A$31,0))+Info!$D$31*'Medium Freq Model'!$A27)</f>
        <v>1.215868942</v>
      </c>
      <c r="H27" s="8">
        <f>EXP(Info!$D$24+Info!$D$31*'Medium Freq Model'!$A27)</f>
        <v>0.5414291832</v>
      </c>
      <c r="I27" s="8">
        <f t="array" ref="I27">INDEX(Emissions!$C$4:$C$19,MATCH('Medium Freq Model'!$B27,Emissions!$A$4:$A$19,0))/Emissions!C$6</f>
        <v>1.091038475</v>
      </c>
      <c r="J27" s="8">
        <f t="array" ref="J27">INDEX(Emissions!D$4:D$19,MATCH('Medium Freq Model'!$B27,Emissions!$A$4:$A$19,0))/Emissions!D$6</f>
        <v>1.117290802</v>
      </c>
      <c r="K27" s="8">
        <f t="array" ref="K27">INDEX(Emissions!E$4:E$19,MATCH('Medium Freq Model'!$B27,Emissions!$A$4:$A$19,0))/Emissions!E$6</f>
        <v>1.15239648</v>
      </c>
      <c r="L27" s="8">
        <f t="array" ref="L27">INDEX(Emissions!F$4:F$19,MATCH('Medium Freq Model'!$B27,Emissions!$A$4:$A$19,0))/Emissions!F$6</f>
        <v>1.197555422</v>
      </c>
    </row>
    <row r="28" ht="15.75" customHeight="1">
      <c r="A28" s="8">
        <v>2047.0</v>
      </c>
      <c r="B28" s="8">
        <f t="shared" si="1"/>
        <v>2040</v>
      </c>
      <c r="C28" s="8">
        <f t="array" ref="C28">EXP(Info!$D$24+INDEX(Info!$D$24:$D$31,MATCH('Medium Freq Model'!C$3,Info!$A$24:$A$31,0))+Info!$D$31*'Medium Freq Model'!$A28)</f>
        <v>2.863821724</v>
      </c>
      <c r="D28" s="8">
        <f t="array" ref="D28">EXP(Info!$D$24+INDEX(Info!$D$24:$D$31,MATCH('Medium Freq Model'!D$3,Info!$A$24:$A$31,0))+Info!$D$31*'Medium Freq Model'!$A28)</f>
        <v>2.943354743</v>
      </c>
      <c r="E28" s="8">
        <f t="array" ref="E28">EXP(Info!$D$24+INDEX(Info!$D$24:$D$31,MATCH('Medium Freq Model'!E$3,Info!$A$24:$A$31,0))+Info!$D$31*'Medium Freq Model'!$A28)</f>
        <v>1.877531721</v>
      </c>
      <c r="F28" s="8">
        <f t="array" ref="F28">EXP(Info!$D$24+INDEX(Info!$D$24:$D$31,MATCH('Medium Freq Model'!F$3,Info!$A$24:$A$31,0))+Info!$D$31*'Medium Freq Model'!$A28)</f>
        <v>1.432763361</v>
      </c>
      <c r="G28" s="8">
        <f t="array" ref="G28">EXP(Info!$D$24+INDEX(Info!$D$24:$D$31,MATCH('Medium Freq Model'!G$3,Info!$A$24:$A$31,0))+Info!$D$31*'Medium Freq Model'!$A28)</f>
        <v>1.234441943</v>
      </c>
      <c r="H28" s="8">
        <f>EXP(Info!$D$24+Info!$D$31*'Medium Freq Model'!$A28)</f>
        <v>0.5496997824</v>
      </c>
      <c r="I28" s="8">
        <f t="array" ref="I28">INDEX(Emissions!$C$4:$C$19,MATCH('Medium Freq Model'!$B28,Emissions!$A$4:$A$19,0))/Emissions!C$6</f>
        <v>1.091038475</v>
      </c>
      <c r="J28" s="8">
        <f t="array" ref="J28">INDEX(Emissions!D$4:D$19,MATCH('Medium Freq Model'!$B28,Emissions!$A$4:$A$19,0))/Emissions!D$6</f>
        <v>1.117290802</v>
      </c>
      <c r="K28" s="8">
        <f t="array" ref="K28">INDEX(Emissions!E$4:E$19,MATCH('Medium Freq Model'!$B28,Emissions!$A$4:$A$19,0))/Emissions!E$6</f>
        <v>1.15239648</v>
      </c>
      <c r="L28" s="8">
        <f t="array" ref="L28">INDEX(Emissions!F$4:F$19,MATCH('Medium Freq Model'!$B28,Emissions!$A$4:$A$19,0))/Emissions!F$6</f>
        <v>1.197555422</v>
      </c>
    </row>
    <row r="29" ht="15.75" customHeight="1">
      <c r="A29" s="8">
        <v>2048.0</v>
      </c>
      <c r="B29" s="8">
        <f t="shared" si="1"/>
        <v>2040</v>
      </c>
      <c r="C29" s="8">
        <f t="array" ref="C29">EXP(Info!$D$24+INDEX(Info!$D$24:$D$31,MATCH('Medium Freq Model'!C$3,Info!$A$24:$A$31,0))+Info!$D$31*'Medium Freq Model'!$A29)</f>
        <v>2.907568021</v>
      </c>
      <c r="D29" s="8">
        <f t="array" ref="D29">EXP(Info!$D$24+INDEX(Info!$D$24:$D$31,MATCH('Medium Freq Model'!D$3,Info!$A$24:$A$31,0))+Info!$D$31*'Medium Freq Model'!$A29)</f>
        <v>2.988315946</v>
      </c>
      <c r="E29" s="8">
        <f t="array" ref="E29">EXP(Info!$D$24+INDEX(Info!$D$24:$D$31,MATCH('Medium Freq Model'!E$3,Info!$A$24:$A$31,0))+Info!$D$31*'Medium Freq Model'!$A29)</f>
        <v>1.906211949</v>
      </c>
      <c r="F29" s="8">
        <f t="array" ref="F29">EXP(Info!$D$24+INDEX(Info!$D$24:$D$31,MATCH('Medium Freq Model'!F$3,Info!$A$24:$A$31,0))+Info!$D$31*'Medium Freq Model'!$A29)</f>
        <v>1.454649532</v>
      </c>
      <c r="G29" s="8">
        <f t="array" ref="G29">EXP(Info!$D$24+INDEX(Info!$D$24:$D$31,MATCH('Medium Freq Model'!G$3,Info!$A$24:$A$31,0))+Info!$D$31*'Medium Freq Model'!$A29)</f>
        <v>1.253298656</v>
      </c>
      <c r="H29" s="8">
        <f>EXP(Info!$D$24+Info!$D$31*'Medium Freq Model'!$A29)</f>
        <v>0.558096719</v>
      </c>
      <c r="I29" s="8">
        <f t="array" ref="I29">INDEX(Emissions!$C$4:$C$19,MATCH('Medium Freq Model'!$B29,Emissions!$A$4:$A$19,0))/Emissions!C$6</f>
        <v>1.091038475</v>
      </c>
      <c r="J29" s="8">
        <f t="array" ref="J29">INDEX(Emissions!D$4:D$19,MATCH('Medium Freq Model'!$B29,Emissions!$A$4:$A$19,0))/Emissions!D$6</f>
        <v>1.117290802</v>
      </c>
      <c r="K29" s="8">
        <f t="array" ref="K29">INDEX(Emissions!E$4:E$19,MATCH('Medium Freq Model'!$B29,Emissions!$A$4:$A$19,0))/Emissions!E$6</f>
        <v>1.15239648</v>
      </c>
      <c r="L29" s="8">
        <f t="array" ref="L29">INDEX(Emissions!F$4:F$19,MATCH('Medium Freq Model'!$B29,Emissions!$A$4:$A$19,0))/Emissions!F$6</f>
        <v>1.197555422</v>
      </c>
    </row>
    <row r="30" ht="15.75" customHeight="1">
      <c r="A30" s="8">
        <v>2049.0</v>
      </c>
      <c r="B30" s="8">
        <f t="shared" si="1"/>
        <v>2040</v>
      </c>
      <c r="C30" s="8">
        <f t="array" ref="C30">EXP(Info!$D$24+INDEX(Info!$D$24:$D$31,MATCH('Medium Freq Model'!C$3,Info!$A$24:$A$31,0))+Info!$D$31*'Medium Freq Model'!$A30)</f>
        <v>2.951982563</v>
      </c>
      <c r="D30" s="8">
        <f t="array" ref="D30">EXP(Info!$D$24+INDEX(Info!$D$24:$D$31,MATCH('Medium Freq Model'!D$3,Info!$A$24:$A$31,0))+Info!$D$31*'Medium Freq Model'!$A30)</f>
        <v>3.033963953</v>
      </c>
      <c r="E30" s="8">
        <f t="array" ref="E30">EXP(Info!$D$24+INDEX(Info!$D$24:$D$31,MATCH('Medium Freq Model'!E$3,Info!$A$24:$A$31,0))+Info!$D$31*'Medium Freq Model'!$A30)</f>
        <v>1.935330281</v>
      </c>
      <c r="F30" s="8">
        <f t="array" ref="F30">EXP(Info!$D$24+INDEX(Info!$D$24:$D$31,MATCH('Medium Freq Model'!F$3,Info!$A$24:$A$31,0))+Info!$D$31*'Medium Freq Model'!$A30)</f>
        <v>1.476870024</v>
      </c>
      <c r="G30" s="8">
        <f t="array" ref="G30">EXP(Info!$D$24+INDEX(Info!$D$24:$D$31,MATCH('Medium Freq Model'!G$3,Info!$A$24:$A$31,0))+Info!$D$31*'Medium Freq Model'!$A30)</f>
        <v>1.272443414</v>
      </c>
      <c r="H30" s="8">
        <f>EXP(Info!$D$24+Info!$D$31*'Medium Freq Model'!$A30)</f>
        <v>0.5666219231</v>
      </c>
      <c r="I30" s="8">
        <f t="array" ref="I30">INDEX(Emissions!$C$4:$C$19,MATCH('Medium Freq Model'!$B30,Emissions!$A$4:$A$19,0))/Emissions!C$6</f>
        <v>1.091038475</v>
      </c>
      <c r="J30" s="8">
        <f t="array" ref="J30">INDEX(Emissions!D$4:D$19,MATCH('Medium Freq Model'!$B30,Emissions!$A$4:$A$19,0))/Emissions!D$6</f>
        <v>1.117290802</v>
      </c>
      <c r="K30" s="8">
        <f t="array" ref="K30">INDEX(Emissions!E$4:E$19,MATCH('Medium Freq Model'!$B30,Emissions!$A$4:$A$19,0))/Emissions!E$6</f>
        <v>1.15239648</v>
      </c>
      <c r="L30" s="8">
        <f t="array" ref="L30">INDEX(Emissions!F$4:F$19,MATCH('Medium Freq Model'!$B30,Emissions!$A$4:$A$19,0))/Emissions!F$6</f>
        <v>1.197555422</v>
      </c>
    </row>
    <row r="31" ht="15.75" customHeight="1">
      <c r="A31" s="8">
        <v>2050.0</v>
      </c>
      <c r="B31" s="8">
        <f t="shared" si="1"/>
        <v>2050</v>
      </c>
      <c r="C31" s="8">
        <f t="array" ref="C31">EXP(Info!$D$24+INDEX(Info!$D$24:$D$31,MATCH('Medium Freq Model'!C$3,Info!$A$24:$A$31,0))+Info!$D$31*'Medium Freq Model'!$A31)</f>
        <v>2.99707556</v>
      </c>
      <c r="D31" s="8">
        <f t="array" ref="D31">EXP(Info!$D$24+INDEX(Info!$D$24:$D$31,MATCH('Medium Freq Model'!D$3,Info!$A$24:$A$31,0))+Info!$D$31*'Medium Freq Model'!$A31)</f>
        <v>3.080309257</v>
      </c>
      <c r="E31" s="8">
        <f t="array" ref="E31">EXP(Info!$D$24+INDEX(Info!$D$24:$D$31,MATCH('Medium Freq Model'!E$3,Info!$A$24:$A$31,0))+Info!$D$31*'Medium Freq Model'!$A31)</f>
        <v>1.964893411</v>
      </c>
      <c r="F31" s="8">
        <f t="array" ref="F31">EXP(Info!$D$24+INDEX(Info!$D$24:$D$31,MATCH('Medium Freq Model'!F$3,Info!$A$24:$A$31,0))+Info!$D$31*'Medium Freq Model'!$A31)</f>
        <v>1.499429946</v>
      </c>
      <c r="G31" s="8">
        <f t="array" ref="G31">EXP(Info!$D$24+INDEX(Info!$D$24:$D$31,MATCH('Medium Freq Model'!G$3,Info!$A$24:$A$31,0))+Info!$D$31*'Medium Freq Model'!$A31)</f>
        <v>1.291880618</v>
      </c>
      <c r="H31" s="8">
        <f>EXP(Info!$D$24+Info!$D$31*'Medium Freq Model'!$A31)</f>
        <v>0.5752773538</v>
      </c>
      <c r="I31" s="8">
        <f t="array" ref="I31">INDEX(Emissions!$C$4:$C$19,MATCH('Medium Freq Model'!$B31,Emissions!$A$4:$A$19,0))/Emissions!C$6</f>
        <v>1.111301411</v>
      </c>
      <c r="J31" s="8">
        <f t="array" ref="J31">INDEX(Emissions!D$4:D$19,MATCH('Medium Freq Model'!$B31,Emissions!$A$4:$A$19,0))/Emissions!D$6</f>
        <v>1.166007142</v>
      </c>
      <c r="K31" s="8">
        <f t="array" ref="K31">INDEX(Emissions!E$4:E$19,MATCH('Medium Freq Model'!$B31,Emissions!$A$4:$A$19,0))/Emissions!E$6</f>
        <v>1.226244995</v>
      </c>
      <c r="L31" s="8">
        <f t="array" ref="L31">INDEX(Emissions!F$4:F$19,MATCH('Medium Freq Model'!$B31,Emissions!$A$4:$A$19,0))/Emissions!F$6</f>
        <v>1.341378071</v>
      </c>
    </row>
    <row r="32" ht="15.75" customHeight="1">
      <c r="A32" s="8">
        <v>2051.0</v>
      </c>
      <c r="B32" s="8">
        <f t="shared" si="1"/>
        <v>2050</v>
      </c>
      <c r="C32" s="8">
        <f t="array" ref="C32">EXP(Info!$D$24+INDEX(Info!$D$24:$D$31,MATCH('Medium Freq Model'!C$3,Info!$A$24:$A$31,0))+Info!$D$31*'Medium Freq Model'!$A32)</f>
        <v>3.042857375</v>
      </c>
      <c r="D32" s="8">
        <f t="array" ref="D32">EXP(Info!$D$24+INDEX(Info!$D$24:$D$31,MATCH('Medium Freq Model'!D$3,Info!$A$24:$A$31,0))+Info!$D$31*'Medium Freq Model'!$A32)</f>
        <v>3.127362508</v>
      </c>
      <c r="E32" s="8">
        <f t="array" ref="E32">EXP(Info!$D$24+INDEX(Info!$D$24:$D$31,MATCH('Medium Freq Model'!E$3,Info!$A$24:$A$31,0))+Info!$D$31*'Medium Freq Model'!$A32)</f>
        <v>1.994908132</v>
      </c>
      <c r="F32" s="8">
        <f t="array" ref="F32">EXP(Info!$D$24+INDEX(Info!$D$24:$D$31,MATCH('Medium Freq Model'!F$3,Info!$A$24:$A$31,0))+Info!$D$31*'Medium Freq Model'!$A32)</f>
        <v>1.522334482</v>
      </c>
      <c r="G32" s="8">
        <f t="array" ref="G32">EXP(Info!$D$24+INDEX(Info!$D$24:$D$31,MATCH('Medium Freq Model'!G$3,Info!$A$24:$A$31,0))+Info!$D$31*'Medium Freq Model'!$A32)</f>
        <v>1.311614735</v>
      </c>
      <c r="H32" s="8">
        <f>EXP(Info!$D$24+Info!$D$31*'Medium Freq Model'!$A32)</f>
        <v>0.5840650006</v>
      </c>
      <c r="I32" s="8">
        <f t="array" ref="I32">INDEX(Emissions!$C$4:$C$19,MATCH('Medium Freq Model'!$B32,Emissions!$A$4:$A$19,0))/Emissions!C$6</f>
        <v>1.111301411</v>
      </c>
      <c r="J32" s="8">
        <f t="array" ref="J32">INDEX(Emissions!D$4:D$19,MATCH('Medium Freq Model'!$B32,Emissions!$A$4:$A$19,0))/Emissions!D$6</f>
        <v>1.166007142</v>
      </c>
      <c r="K32" s="8">
        <f t="array" ref="K32">INDEX(Emissions!E$4:E$19,MATCH('Medium Freq Model'!$B32,Emissions!$A$4:$A$19,0))/Emissions!E$6</f>
        <v>1.226244995</v>
      </c>
      <c r="L32" s="8">
        <f t="array" ref="L32">INDEX(Emissions!F$4:F$19,MATCH('Medium Freq Model'!$B32,Emissions!$A$4:$A$19,0))/Emissions!F$6</f>
        <v>1.341378071</v>
      </c>
    </row>
    <row r="33" ht="15.75" customHeight="1">
      <c r="A33" s="8">
        <v>2052.0</v>
      </c>
      <c r="B33" s="8">
        <f t="shared" si="1"/>
        <v>2050</v>
      </c>
      <c r="C33" s="8">
        <f t="array" ref="C33">EXP(Info!$D$24+INDEX(Info!$D$24:$D$31,MATCH('Medium Freq Model'!C$3,Info!$A$24:$A$31,0))+Info!$D$31*'Medium Freq Model'!$A33)</f>
        <v>3.08933853</v>
      </c>
      <c r="D33" s="8">
        <f t="array" ref="D33">EXP(Info!$D$24+INDEX(Info!$D$24:$D$31,MATCH('Medium Freq Model'!D$3,Info!$A$24:$A$31,0))+Info!$D$31*'Medium Freq Model'!$A33)</f>
        <v>3.17513452</v>
      </c>
      <c r="E33" s="8">
        <f t="array" ref="E33">EXP(Info!$D$24+INDEX(Info!$D$24:$D$31,MATCH('Medium Freq Model'!E$3,Info!$A$24:$A$31,0))+Info!$D$31*'Medium Freq Model'!$A33)</f>
        <v>2.025381342</v>
      </c>
      <c r="F33" s="8">
        <f t="array" ref="F33">EXP(Info!$D$24+INDEX(Info!$D$24:$D$31,MATCH('Medium Freq Model'!F$3,Info!$A$24:$A$31,0))+Info!$D$31*'Medium Freq Model'!$A33)</f>
        <v>1.545588896</v>
      </c>
      <c r="G33" s="8">
        <f t="array" ref="G33">EXP(Info!$D$24+INDEX(Info!$D$24:$D$31,MATCH('Medium Freq Model'!G$3,Info!$A$24:$A$31,0))+Info!$D$31*'Medium Freq Model'!$A33)</f>
        <v>1.3316503</v>
      </c>
      <c r="H33" s="8">
        <f>EXP(Info!$D$24+Info!$D$31*'Medium Freq Model'!$A33)</f>
        <v>0.592986883</v>
      </c>
      <c r="I33" s="8">
        <f t="array" ref="I33">INDEX(Emissions!$C$4:$C$19,MATCH('Medium Freq Model'!$B33,Emissions!$A$4:$A$19,0))/Emissions!C$6</f>
        <v>1.111301411</v>
      </c>
      <c r="J33" s="8">
        <f t="array" ref="J33">INDEX(Emissions!D$4:D$19,MATCH('Medium Freq Model'!$B33,Emissions!$A$4:$A$19,0))/Emissions!D$6</f>
        <v>1.166007142</v>
      </c>
      <c r="K33" s="8">
        <f t="array" ref="K33">INDEX(Emissions!E$4:E$19,MATCH('Medium Freq Model'!$B33,Emissions!$A$4:$A$19,0))/Emissions!E$6</f>
        <v>1.226244995</v>
      </c>
      <c r="L33" s="8">
        <f t="array" ref="L33">INDEX(Emissions!F$4:F$19,MATCH('Medium Freq Model'!$B33,Emissions!$A$4:$A$19,0))/Emissions!F$6</f>
        <v>1.341378071</v>
      </c>
    </row>
    <row r="34" ht="15.75" customHeight="1">
      <c r="A34" s="8">
        <v>2053.0</v>
      </c>
      <c r="B34" s="8">
        <f t="shared" si="1"/>
        <v>2050</v>
      </c>
      <c r="C34" s="8">
        <f t="array" ref="C34">EXP(Info!$D$24+INDEX(Info!$D$24:$D$31,MATCH('Medium Freq Model'!C$3,Info!$A$24:$A$31,0))+Info!$D$31*'Medium Freq Model'!$A34)</f>
        <v>3.136529707</v>
      </c>
      <c r="D34" s="8">
        <f t="array" ref="D34">EXP(Info!$D$24+INDEX(Info!$D$24:$D$31,MATCH('Medium Freq Model'!D$3,Info!$A$24:$A$31,0))+Info!$D$31*'Medium Freq Model'!$A34)</f>
        <v>3.223636274</v>
      </c>
      <c r="E34" s="8">
        <f t="array" ref="E34">EXP(Info!$D$24+INDEX(Info!$D$24:$D$31,MATCH('Medium Freq Model'!E$3,Info!$A$24:$A$31,0))+Info!$D$31*'Medium Freq Model'!$A34)</f>
        <v>2.056320046</v>
      </c>
      <c r="F34" s="8">
        <f t="array" ref="F34">EXP(Info!$D$24+INDEX(Info!$D$24:$D$31,MATCH('Medium Freq Model'!F$3,Info!$A$24:$A$31,0))+Info!$D$31*'Medium Freq Model'!$A34)</f>
        <v>1.569198532</v>
      </c>
      <c r="G34" s="8">
        <f t="array" ref="G34">EXP(Info!$D$24+INDEX(Info!$D$24:$D$31,MATCH('Medium Freq Model'!G$3,Info!$A$24:$A$31,0))+Info!$D$31*'Medium Freq Model'!$A34)</f>
        <v>1.351991918</v>
      </c>
      <c r="H34" s="8">
        <f>EXP(Info!$D$24+Info!$D$31*'Medium Freq Model'!$A34)</f>
        <v>0.6020450516</v>
      </c>
      <c r="I34" s="8">
        <f t="array" ref="I34">INDEX(Emissions!$C$4:$C$19,MATCH('Medium Freq Model'!$B34,Emissions!$A$4:$A$19,0))/Emissions!C$6</f>
        <v>1.111301411</v>
      </c>
      <c r="J34" s="8">
        <f t="array" ref="J34">INDEX(Emissions!D$4:D$19,MATCH('Medium Freq Model'!$B34,Emissions!$A$4:$A$19,0))/Emissions!D$6</f>
        <v>1.166007142</v>
      </c>
      <c r="K34" s="8">
        <f t="array" ref="K34">INDEX(Emissions!E$4:E$19,MATCH('Medium Freq Model'!$B34,Emissions!$A$4:$A$19,0))/Emissions!E$6</f>
        <v>1.226244995</v>
      </c>
      <c r="L34" s="8">
        <f t="array" ref="L34">INDEX(Emissions!F$4:F$19,MATCH('Medium Freq Model'!$B34,Emissions!$A$4:$A$19,0))/Emissions!F$6</f>
        <v>1.341378071</v>
      </c>
    </row>
    <row r="35" ht="15.75" customHeight="1">
      <c r="A35" s="8">
        <v>2054.0</v>
      </c>
      <c r="B35" s="8">
        <f t="shared" si="1"/>
        <v>2050</v>
      </c>
      <c r="C35" s="8">
        <f t="array" ref="C35">EXP(Info!$D$24+INDEX(Info!$D$24:$D$31,MATCH('Medium Freq Model'!C$3,Info!$A$24:$A$31,0))+Info!$D$31*'Medium Freq Model'!$A35)</f>
        <v>3.184441753</v>
      </c>
      <c r="D35" s="8">
        <f t="array" ref="D35">EXP(Info!$D$24+INDEX(Info!$D$24:$D$31,MATCH('Medium Freq Model'!D$3,Info!$A$24:$A$31,0))+Info!$D$31*'Medium Freq Model'!$A35)</f>
        <v>3.272878916</v>
      </c>
      <c r="E35" s="8">
        <f t="array" ref="E35">EXP(Info!$D$24+INDEX(Info!$D$24:$D$31,MATCH('Medium Freq Model'!E$3,Info!$A$24:$A$31,0))+Info!$D$31*'Medium Freq Model'!$A35)</f>
        <v>2.087731354</v>
      </c>
      <c r="F35" s="8">
        <f t="array" ref="F35">EXP(Info!$D$24+INDEX(Info!$D$24:$D$31,MATCH('Medium Freq Model'!F$3,Info!$A$24:$A$31,0))+Info!$D$31*'Medium Freq Model'!$A35)</f>
        <v>1.593168818</v>
      </c>
      <c r="G35" s="8">
        <f t="array" ref="G35">EXP(Info!$D$24+INDEX(Info!$D$24:$D$31,MATCH('Medium Freq Model'!G$3,Info!$A$24:$A$31,0))+Info!$D$31*'Medium Freq Model'!$A35)</f>
        <v>1.372644265</v>
      </c>
      <c r="H35" s="8">
        <f>EXP(Info!$D$24+Info!$D$31*'Medium Freq Model'!$A35)</f>
        <v>0.6112415882</v>
      </c>
      <c r="I35" s="8">
        <f t="array" ref="I35">INDEX(Emissions!$C$4:$C$19,MATCH('Medium Freq Model'!$B35,Emissions!$A$4:$A$19,0))/Emissions!C$6</f>
        <v>1.111301411</v>
      </c>
      <c r="J35" s="8">
        <f t="array" ref="J35">INDEX(Emissions!D$4:D$19,MATCH('Medium Freq Model'!$B35,Emissions!$A$4:$A$19,0))/Emissions!D$6</f>
        <v>1.166007142</v>
      </c>
      <c r="K35" s="8">
        <f t="array" ref="K35">INDEX(Emissions!E$4:E$19,MATCH('Medium Freq Model'!$B35,Emissions!$A$4:$A$19,0))/Emissions!E$6</f>
        <v>1.226244995</v>
      </c>
      <c r="L35" s="8">
        <f t="array" ref="L35">INDEX(Emissions!F$4:F$19,MATCH('Medium Freq Model'!$B35,Emissions!$A$4:$A$19,0))/Emissions!F$6</f>
        <v>1.341378071</v>
      </c>
    </row>
    <row r="36" ht="15.75" customHeight="1">
      <c r="A36" s="8">
        <v>2055.0</v>
      </c>
      <c r="B36" s="8">
        <f t="shared" si="1"/>
        <v>2050</v>
      </c>
      <c r="C36" s="8">
        <f t="array" ref="C36">EXP(Info!$D$24+INDEX(Info!$D$24:$D$31,MATCH('Medium Freq Model'!C$3,Info!$A$24:$A$31,0))+Info!$D$31*'Medium Freq Model'!$A36)</f>
        <v>3.23308568</v>
      </c>
      <c r="D36" s="8">
        <f t="array" ref="D36">EXP(Info!$D$24+INDEX(Info!$D$24:$D$31,MATCH('Medium Freq Model'!D$3,Info!$A$24:$A$31,0))+Info!$D$31*'Medium Freq Model'!$A36)</f>
        <v>3.322873764</v>
      </c>
      <c r="E36" s="8">
        <f t="array" ref="E36">EXP(Info!$D$24+INDEX(Info!$D$24:$D$31,MATCH('Medium Freq Model'!E$3,Info!$A$24:$A$31,0))+Info!$D$31*'Medium Freq Model'!$A36)</f>
        <v>2.119622486</v>
      </c>
      <c r="F36" s="8">
        <f t="array" ref="F36">EXP(Info!$D$24+INDEX(Info!$D$24:$D$31,MATCH('Medium Freq Model'!F$3,Info!$A$24:$A$31,0))+Info!$D$31*'Medium Freq Model'!$A36)</f>
        <v>1.617505261</v>
      </c>
      <c r="G36" s="8">
        <f t="array" ref="G36">EXP(Info!$D$24+INDEX(Info!$D$24:$D$31,MATCH('Medium Freq Model'!G$3,Info!$A$24:$A$31,0))+Info!$D$31*'Medium Freq Model'!$A36)</f>
        <v>1.393612087</v>
      </c>
      <c r="H36" s="8">
        <f>EXP(Info!$D$24+Info!$D$31*'Medium Freq Model'!$A36)</f>
        <v>0.6205786064</v>
      </c>
      <c r="I36" s="8">
        <f t="array" ref="I36">INDEX(Emissions!$C$4:$C$19,MATCH('Medium Freq Model'!$B36,Emissions!$A$4:$A$19,0))/Emissions!C$6</f>
        <v>1.111301411</v>
      </c>
      <c r="J36" s="8">
        <f t="array" ref="J36">INDEX(Emissions!D$4:D$19,MATCH('Medium Freq Model'!$B36,Emissions!$A$4:$A$19,0))/Emissions!D$6</f>
        <v>1.166007142</v>
      </c>
      <c r="K36" s="8">
        <f t="array" ref="K36">INDEX(Emissions!E$4:E$19,MATCH('Medium Freq Model'!$B36,Emissions!$A$4:$A$19,0))/Emissions!E$6</f>
        <v>1.226244995</v>
      </c>
      <c r="L36" s="8">
        <f t="array" ref="L36">INDEX(Emissions!F$4:F$19,MATCH('Medium Freq Model'!$B36,Emissions!$A$4:$A$19,0))/Emissions!F$6</f>
        <v>1.341378071</v>
      </c>
    </row>
    <row r="37" ht="15.75" customHeight="1">
      <c r="A37" s="8">
        <v>2056.0</v>
      </c>
      <c r="B37" s="8">
        <f t="shared" si="1"/>
        <v>2050</v>
      </c>
      <c r="C37" s="8">
        <f t="array" ref="C37">EXP(Info!$D$24+INDEX(Info!$D$24:$D$31,MATCH('Medium Freq Model'!C$3,Info!$A$24:$A$31,0))+Info!$D$31*'Medium Freq Model'!$A37)</f>
        <v>3.282472666</v>
      </c>
      <c r="D37" s="8">
        <f t="array" ref="D37">EXP(Info!$D$24+INDEX(Info!$D$24:$D$31,MATCH('Medium Freq Model'!D$3,Info!$A$24:$A$31,0))+Info!$D$31*'Medium Freq Model'!$A37)</f>
        <v>3.373632308</v>
      </c>
      <c r="E37" s="8">
        <f t="array" ref="E37">EXP(Info!$D$24+INDEX(Info!$D$24:$D$31,MATCH('Medium Freq Model'!E$3,Info!$A$24:$A$31,0))+Info!$D$31*'Medium Freq Model'!$A37)</f>
        <v>2.15200077</v>
      </c>
      <c r="F37" s="8">
        <f t="array" ref="F37">EXP(Info!$D$24+INDEX(Info!$D$24:$D$31,MATCH('Medium Freq Model'!F$3,Info!$A$24:$A$31,0))+Info!$D$31*'Medium Freq Model'!$A37)</f>
        <v>1.642213456</v>
      </c>
      <c r="G37" s="8">
        <f t="array" ref="G37">EXP(Info!$D$24+INDEX(Info!$D$24:$D$31,MATCH('Medium Freq Model'!G$3,Info!$A$24:$A$31,0))+Info!$D$31*'Medium Freq Model'!$A37)</f>
        <v>1.414900202</v>
      </c>
      <c r="H37" s="8">
        <f>EXP(Info!$D$24+Info!$D$31*'Medium Freq Model'!$A37)</f>
        <v>0.6300582522</v>
      </c>
      <c r="I37" s="8">
        <f t="array" ref="I37">INDEX(Emissions!$C$4:$C$19,MATCH('Medium Freq Model'!$B37,Emissions!$A$4:$A$19,0))/Emissions!C$6</f>
        <v>1.111301411</v>
      </c>
      <c r="J37" s="8">
        <f t="array" ref="J37">INDEX(Emissions!D$4:D$19,MATCH('Medium Freq Model'!$B37,Emissions!$A$4:$A$19,0))/Emissions!D$6</f>
        <v>1.166007142</v>
      </c>
      <c r="K37" s="8">
        <f t="array" ref="K37">INDEX(Emissions!E$4:E$19,MATCH('Medium Freq Model'!$B37,Emissions!$A$4:$A$19,0))/Emissions!E$6</f>
        <v>1.226244995</v>
      </c>
      <c r="L37" s="8">
        <f t="array" ref="L37">INDEX(Emissions!F$4:F$19,MATCH('Medium Freq Model'!$B37,Emissions!$A$4:$A$19,0))/Emissions!F$6</f>
        <v>1.341378071</v>
      </c>
    </row>
    <row r="38" ht="15.75" customHeight="1">
      <c r="A38" s="8">
        <v>2057.0</v>
      </c>
      <c r="B38" s="8">
        <f t="shared" si="1"/>
        <v>2050</v>
      </c>
      <c r="C38" s="8">
        <f t="array" ref="C38">EXP(Info!$D$24+INDEX(Info!$D$24:$D$31,MATCH('Medium Freq Model'!C$3,Info!$A$24:$A$31,0))+Info!$D$31*'Medium Freq Model'!$A38)</f>
        <v>3.332614063</v>
      </c>
      <c r="D38" s="8">
        <f t="array" ref="D38">EXP(Info!$D$24+INDEX(Info!$D$24:$D$31,MATCH('Medium Freq Model'!D$3,Info!$A$24:$A$31,0))+Info!$D$31*'Medium Freq Model'!$A38)</f>
        <v>3.425166213</v>
      </c>
      <c r="E38" s="8">
        <f t="array" ref="E38">EXP(Info!$D$24+INDEX(Info!$D$24:$D$31,MATCH('Medium Freq Model'!E$3,Info!$A$24:$A$31,0))+Info!$D$31*'Medium Freq Model'!$A38)</f>
        <v>2.184873648</v>
      </c>
      <c r="F38" s="8">
        <f t="array" ref="F38">EXP(Info!$D$24+INDEX(Info!$D$24:$D$31,MATCH('Medium Freq Model'!F$3,Info!$A$24:$A$31,0))+Info!$D$31*'Medium Freq Model'!$A38)</f>
        <v>1.66729908</v>
      </c>
      <c r="G38" s="8">
        <f t="array" ref="G38">EXP(Info!$D$24+INDEX(Info!$D$24:$D$31,MATCH('Medium Freq Model'!G$3,Info!$A$24:$A$31,0))+Info!$D$31*'Medium Freq Model'!$A38)</f>
        <v>1.436513504</v>
      </c>
      <c r="H38" s="8">
        <f>EXP(Info!$D$24+Info!$D$31*'Medium Freq Model'!$A38)</f>
        <v>0.6396827044</v>
      </c>
      <c r="I38" s="8">
        <f t="array" ref="I38">INDEX(Emissions!$C$4:$C$19,MATCH('Medium Freq Model'!$B38,Emissions!$A$4:$A$19,0))/Emissions!C$6</f>
        <v>1.111301411</v>
      </c>
      <c r="J38" s="8">
        <f t="array" ref="J38">INDEX(Emissions!D$4:D$19,MATCH('Medium Freq Model'!$B38,Emissions!$A$4:$A$19,0))/Emissions!D$6</f>
        <v>1.166007142</v>
      </c>
      <c r="K38" s="8">
        <f t="array" ref="K38">INDEX(Emissions!E$4:E$19,MATCH('Medium Freq Model'!$B38,Emissions!$A$4:$A$19,0))/Emissions!E$6</f>
        <v>1.226244995</v>
      </c>
      <c r="L38" s="8">
        <f t="array" ref="L38">INDEX(Emissions!F$4:F$19,MATCH('Medium Freq Model'!$B38,Emissions!$A$4:$A$19,0))/Emissions!F$6</f>
        <v>1.341378071</v>
      </c>
    </row>
    <row r="39" ht="15.75" customHeight="1">
      <c r="A39" s="8">
        <v>2058.0</v>
      </c>
      <c r="B39" s="8">
        <f t="shared" si="1"/>
        <v>2050</v>
      </c>
      <c r="C39" s="8">
        <f t="array" ref="C39">EXP(Info!$D$24+INDEX(Info!$D$24:$D$31,MATCH('Medium Freq Model'!C$3,Info!$A$24:$A$31,0))+Info!$D$31*'Medium Freq Model'!$A39)</f>
        <v>3.383521395</v>
      </c>
      <c r="D39" s="8">
        <f t="array" ref="D39">EXP(Info!$D$24+INDEX(Info!$D$24:$D$31,MATCH('Medium Freq Model'!D$3,Info!$A$24:$A$31,0))+Info!$D$31*'Medium Freq Model'!$A39)</f>
        <v>3.477487325</v>
      </c>
      <c r="E39" s="8">
        <f t="array" ref="E39">EXP(Info!$D$24+INDEX(Info!$D$24:$D$31,MATCH('Medium Freq Model'!E$3,Info!$A$24:$A$31,0))+Info!$D$31*'Medium Freq Model'!$A39)</f>
        <v>2.218248676</v>
      </c>
      <c r="F39" s="8">
        <f t="array" ref="F39">EXP(Info!$D$24+INDEX(Info!$D$24:$D$31,MATCH('Medium Freq Model'!F$3,Info!$A$24:$A$31,0))+Info!$D$31*'Medium Freq Model'!$A39)</f>
        <v>1.6927679</v>
      </c>
      <c r="G39" s="8">
        <f t="array" ref="G39">EXP(Info!$D$24+INDEX(Info!$D$24:$D$31,MATCH('Medium Freq Model'!G$3,Info!$A$24:$A$31,0))+Info!$D$31*'Medium Freq Model'!$A39)</f>
        <v>1.45845696</v>
      </c>
      <c r="H39" s="8">
        <f>EXP(Info!$D$24+Info!$D$31*'Medium Freq Model'!$A39)</f>
        <v>0.6494541748</v>
      </c>
      <c r="I39" s="8">
        <f t="array" ref="I39">INDEX(Emissions!$C$4:$C$19,MATCH('Medium Freq Model'!$B39,Emissions!$A$4:$A$19,0))/Emissions!C$6</f>
        <v>1.111301411</v>
      </c>
      <c r="J39" s="8">
        <f t="array" ref="J39">INDEX(Emissions!D$4:D$19,MATCH('Medium Freq Model'!$B39,Emissions!$A$4:$A$19,0))/Emissions!D$6</f>
        <v>1.166007142</v>
      </c>
      <c r="K39" s="8">
        <f t="array" ref="K39">INDEX(Emissions!E$4:E$19,MATCH('Medium Freq Model'!$B39,Emissions!$A$4:$A$19,0))/Emissions!E$6</f>
        <v>1.226244995</v>
      </c>
      <c r="L39" s="8">
        <f t="array" ref="L39">INDEX(Emissions!F$4:F$19,MATCH('Medium Freq Model'!$B39,Emissions!$A$4:$A$19,0))/Emissions!F$6</f>
        <v>1.341378071</v>
      </c>
    </row>
    <row r="40" ht="15.75" customHeight="1">
      <c r="A40" s="8">
        <v>2059.0</v>
      </c>
      <c r="B40" s="8">
        <f t="shared" si="1"/>
        <v>2050</v>
      </c>
      <c r="C40" s="8">
        <f t="array" ref="C40">EXP(Info!$D$24+INDEX(Info!$D$24:$D$31,MATCH('Medium Freq Model'!C$3,Info!$A$24:$A$31,0))+Info!$D$31*'Medium Freq Model'!$A40)</f>
        <v>3.435206362</v>
      </c>
      <c r="D40" s="8">
        <f t="array" ref="D40">EXP(Info!$D$24+INDEX(Info!$D$24:$D$31,MATCH('Medium Freq Model'!D$3,Info!$A$24:$A$31,0))+Info!$D$31*'Medium Freq Model'!$A40)</f>
        <v>3.530607668</v>
      </c>
      <c r="E40" s="8">
        <f t="array" ref="E40">EXP(Info!$D$24+INDEX(Info!$D$24:$D$31,MATCH('Medium Freq Model'!E$3,Info!$A$24:$A$31,0))+Info!$D$31*'Medium Freq Model'!$A40)</f>
        <v>2.252133524</v>
      </c>
      <c r="F40" s="8">
        <f t="array" ref="F40">EXP(Info!$D$24+INDEX(Info!$D$24:$D$31,MATCH('Medium Freq Model'!F$3,Info!$A$24:$A$31,0))+Info!$D$31*'Medium Freq Model'!$A40)</f>
        <v>1.718625769</v>
      </c>
      <c r="G40" s="8">
        <f t="array" ref="G40">EXP(Info!$D$24+INDEX(Info!$D$24:$D$31,MATCH('Medium Freq Model'!G$3,Info!$A$24:$A$31,0))+Info!$D$31*'Medium Freq Model'!$A40)</f>
        <v>1.480735613</v>
      </c>
      <c r="H40" s="8">
        <f>EXP(Info!$D$24+Info!$D$31*'Medium Freq Model'!$A40)</f>
        <v>0.6593749092</v>
      </c>
      <c r="I40" s="8">
        <f t="array" ref="I40">INDEX(Emissions!$C$4:$C$19,MATCH('Medium Freq Model'!$B40,Emissions!$A$4:$A$19,0))/Emissions!C$6</f>
        <v>1.111301411</v>
      </c>
      <c r="J40" s="8">
        <f t="array" ref="J40">INDEX(Emissions!D$4:D$19,MATCH('Medium Freq Model'!$B40,Emissions!$A$4:$A$19,0))/Emissions!D$6</f>
        <v>1.166007142</v>
      </c>
      <c r="K40" s="8">
        <f t="array" ref="K40">INDEX(Emissions!E$4:E$19,MATCH('Medium Freq Model'!$B40,Emissions!$A$4:$A$19,0))/Emissions!E$6</f>
        <v>1.226244995</v>
      </c>
      <c r="L40" s="8">
        <f t="array" ref="L40">INDEX(Emissions!F$4:F$19,MATCH('Medium Freq Model'!$B40,Emissions!$A$4:$A$19,0))/Emissions!F$6</f>
        <v>1.341378071</v>
      </c>
    </row>
    <row r="41" ht="15.75" customHeight="1">
      <c r="A41" s="8">
        <v>2060.0</v>
      </c>
      <c r="B41" s="8">
        <f t="shared" si="1"/>
        <v>2060</v>
      </c>
      <c r="C41" s="8">
        <f t="array" ref="C41">EXP(Info!$D$24+INDEX(Info!$D$24:$D$31,MATCH('Medium Freq Model'!C$3,Info!$A$24:$A$31,0))+Info!$D$31*'Medium Freq Model'!$A41)</f>
        <v>3.487680842</v>
      </c>
      <c r="D41" s="8">
        <f t="array" ref="D41">EXP(Info!$D$24+INDEX(Info!$D$24:$D$31,MATCH('Medium Freq Model'!D$3,Info!$A$24:$A$31,0))+Info!$D$31*'Medium Freq Model'!$A41)</f>
        <v>3.58453945</v>
      </c>
      <c r="E41" s="8">
        <f t="array" ref="E41">EXP(Info!$D$24+INDEX(Info!$D$24:$D$31,MATCH('Medium Freq Model'!E$3,Info!$A$24:$A$31,0))+Info!$D$31*'Medium Freq Model'!$A41)</f>
        <v>2.28653598</v>
      </c>
      <c r="F41" s="8">
        <f t="array" ref="F41">EXP(Info!$D$24+INDEX(Info!$D$24:$D$31,MATCH('Medium Freq Model'!F$3,Info!$A$24:$A$31,0))+Info!$D$31*'Medium Freq Model'!$A41)</f>
        <v>1.74487863</v>
      </c>
      <c r="G41" s="8">
        <f t="array" ref="G41">EXP(Info!$D$24+INDEX(Info!$D$24:$D$31,MATCH('Medium Freq Model'!G$3,Info!$A$24:$A$31,0))+Info!$D$31*'Medium Freq Model'!$A41)</f>
        <v>1.503354583</v>
      </c>
      <c r="H41" s="8">
        <f>EXP(Info!$D$24+Info!$D$31*'Medium Freq Model'!$A41)</f>
        <v>0.6694471878</v>
      </c>
      <c r="I41" s="8">
        <f t="array" ref="I41">INDEX(Emissions!$C$4:$C$19,MATCH('Medium Freq Model'!$B41,Emissions!$A$4:$A$19,0))/Emissions!C$6</f>
        <v>1.116632493</v>
      </c>
      <c r="J41" s="8">
        <f t="array" ref="J41">INDEX(Emissions!D$4:D$19,MATCH('Medium Freq Model'!$B41,Emissions!$A$4:$A$19,0))/Emissions!D$6</f>
        <v>1.200390889</v>
      </c>
      <c r="K41" s="8">
        <f t="array" ref="K41">INDEX(Emissions!E$4:E$19,MATCH('Medium Freq Model'!$B41,Emissions!$A$4:$A$19,0))/Emissions!E$6</f>
        <v>1.301819838</v>
      </c>
      <c r="L41" s="8">
        <f t="array" ref="L41">INDEX(Emissions!F$4:F$19,MATCH('Medium Freq Model'!$B41,Emissions!$A$4:$A$19,0))/Emissions!F$6</f>
        <v>1.523762732</v>
      </c>
    </row>
    <row r="42" ht="15.75" customHeight="1">
      <c r="A42" s="8">
        <v>2061.0</v>
      </c>
      <c r="B42" s="8">
        <f t="shared" si="1"/>
        <v>2060</v>
      </c>
      <c r="C42" s="8">
        <f t="array" ref="C42">EXP(Info!$D$24+INDEX(Info!$D$24:$D$31,MATCH('Medium Freq Model'!C$3,Info!$A$24:$A$31,0))+Info!$D$31*'Medium Freq Model'!$A42)</f>
        <v>3.540956895</v>
      </c>
      <c r="D42" s="8">
        <f t="array" ref="D42">EXP(Info!$D$24+INDEX(Info!$D$24:$D$31,MATCH('Medium Freq Model'!D$3,Info!$A$24:$A$31,0))+Info!$D$31*'Medium Freq Model'!$A42)</f>
        <v>3.639295067</v>
      </c>
      <c r="E42" s="8">
        <f t="array" ref="E42">EXP(Info!$D$24+INDEX(Info!$D$24:$D$31,MATCH('Medium Freq Model'!E$3,Info!$A$24:$A$31,0))+Info!$D$31*'Medium Freq Model'!$A42)</f>
        <v>2.321463951</v>
      </c>
      <c r="F42" s="8">
        <f t="array" ref="F42">EXP(Info!$D$24+INDEX(Info!$D$24:$D$31,MATCH('Medium Freq Model'!F$3,Info!$A$24:$A$31,0))+Info!$D$31*'Medium Freq Model'!$A42)</f>
        <v>1.771532516</v>
      </c>
      <c r="G42" s="8">
        <f t="array" ref="G42">EXP(Info!$D$24+INDEX(Info!$D$24:$D$31,MATCH('Medium Freq Model'!G$3,Info!$A$24:$A$31,0))+Info!$D$31*'Medium Freq Model'!$A42)</f>
        <v>1.52631907</v>
      </c>
      <c r="H42" s="8">
        <f>EXP(Info!$D$24+Info!$D$31*'Medium Freq Model'!$A42)</f>
        <v>0.6796733254</v>
      </c>
      <c r="I42" s="8">
        <f t="array" ref="I42">INDEX(Emissions!$C$4:$C$19,MATCH('Medium Freq Model'!$B42,Emissions!$A$4:$A$19,0))/Emissions!C$6</f>
        <v>1.116632493</v>
      </c>
      <c r="J42" s="8">
        <f t="array" ref="J42">INDEX(Emissions!D$4:D$19,MATCH('Medium Freq Model'!$B42,Emissions!$A$4:$A$19,0))/Emissions!D$6</f>
        <v>1.200390889</v>
      </c>
      <c r="K42" s="8">
        <f t="array" ref="K42">INDEX(Emissions!E$4:E$19,MATCH('Medium Freq Model'!$B42,Emissions!$A$4:$A$19,0))/Emissions!E$6</f>
        <v>1.301819838</v>
      </c>
      <c r="L42" s="8">
        <f t="array" ref="L42">INDEX(Emissions!F$4:F$19,MATCH('Medium Freq Model'!$B42,Emissions!$A$4:$A$19,0))/Emissions!F$6</f>
        <v>1.523762732</v>
      </c>
    </row>
    <row r="43" ht="15.75" customHeight="1">
      <c r="A43" s="8">
        <v>2062.0</v>
      </c>
      <c r="B43" s="8">
        <f t="shared" si="1"/>
        <v>2060</v>
      </c>
      <c r="C43" s="8">
        <f t="array" ref="C43">EXP(Info!$D$24+INDEX(Info!$D$24:$D$31,MATCH('Medium Freq Model'!C$3,Info!$A$24:$A$31,0))+Info!$D$31*'Medium Freq Model'!$A43)</f>
        <v>3.595046767</v>
      </c>
      <c r="D43" s="8">
        <f t="array" ref="D43">EXP(Info!$D$24+INDEX(Info!$D$24:$D$31,MATCH('Medium Freq Model'!D$3,Info!$A$24:$A$31,0))+Info!$D$31*'Medium Freq Model'!$A43)</f>
        <v>3.694887103</v>
      </c>
      <c r="E43" s="8">
        <f t="array" ref="E43">EXP(Info!$D$24+INDEX(Info!$D$24:$D$31,MATCH('Medium Freq Model'!E$3,Info!$A$24:$A$31,0))+Info!$D$31*'Medium Freq Model'!$A43)</f>
        <v>2.356925464</v>
      </c>
      <c r="F43" s="8">
        <f t="array" ref="F43">EXP(Info!$D$24+INDEX(Info!$D$24:$D$31,MATCH('Medium Freq Model'!F$3,Info!$A$24:$A$31,0))+Info!$D$31*'Medium Freq Model'!$A43)</f>
        <v>1.798593553</v>
      </c>
      <c r="G43" s="8">
        <f t="array" ref="G43">EXP(Info!$D$24+INDEX(Info!$D$24:$D$31,MATCH('Medium Freq Model'!G$3,Info!$A$24:$A$31,0))+Info!$D$31*'Medium Freq Model'!$A43)</f>
        <v>1.54963435</v>
      </c>
      <c r="H43" s="8">
        <f>EXP(Info!$D$24+Info!$D$31*'Medium Freq Model'!$A43)</f>
        <v>0.6900556724</v>
      </c>
      <c r="I43" s="8">
        <f t="array" ref="I43">INDEX(Emissions!$C$4:$C$19,MATCH('Medium Freq Model'!$B43,Emissions!$A$4:$A$19,0))/Emissions!C$6</f>
        <v>1.116632493</v>
      </c>
      <c r="J43" s="8">
        <f t="array" ref="J43">INDEX(Emissions!D$4:D$19,MATCH('Medium Freq Model'!$B43,Emissions!$A$4:$A$19,0))/Emissions!D$6</f>
        <v>1.200390889</v>
      </c>
      <c r="K43" s="8">
        <f t="array" ref="K43">INDEX(Emissions!E$4:E$19,MATCH('Medium Freq Model'!$B43,Emissions!$A$4:$A$19,0))/Emissions!E$6</f>
        <v>1.301819838</v>
      </c>
      <c r="L43" s="8">
        <f t="array" ref="L43">INDEX(Emissions!F$4:F$19,MATCH('Medium Freq Model'!$B43,Emissions!$A$4:$A$19,0))/Emissions!F$6</f>
        <v>1.523762732</v>
      </c>
    </row>
    <row r="44" ht="15.75" customHeight="1">
      <c r="A44" s="8">
        <v>2063.0</v>
      </c>
      <c r="B44" s="8">
        <f t="shared" si="1"/>
        <v>2060</v>
      </c>
      <c r="C44" s="8">
        <f t="array" ref="C44">EXP(Info!$D$24+INDEX(Info!$D$24:$D$31,MATCH('Medium Freq Model'!C$3,Info!$A$24:$A$31,0))+Info!$D$31*'Medium Freq Model'!$A44)</f>
        <v>3.649962888</v>
      </c>
      <c r="D44" s="8">
        <f t="array" ref="D44">EXP(Info!$D$24+INDEX(Info!$D$24:$D$31,MATCH('Medium Freq Model'!D$3,Info!$A$24:$A$31,0))+Info!$D$31*'Medium Freq Model'!$A44)</f>
        <v>3.751328335</v>
      </c>
      <c r="E44" s="8">
        <f t="array" ref="E44">EXP(Info!$D$24+INDEX(Info!$D$24:$D$31,MATCH('Medium Freq Model'!E$3,Info!$A$24:$A$31,0))+Info!$D$31*'Medium Freq Model'!$A44)</f>
        <v>2.392928668</v>
      </c>
      <c r="F44" s="8">
        <f t="array" ref="F44">EXP(Info!$D$24+INDEX(Info!$D$24:$D$31,MATCH('Medium Freq Model'!F$3,Info!$A$24:$A$31,0))+Info!$D$31*'Medium Freq Model'!$A44)</f>
        <v>1.826067961</v>
      </c>
      <c r="G44" s="8">
        <f t="array" ref="G44">EXP(Info!$D$24+INDEX(Info!$D$24:$D$31,MATCH('Medium Freq Model'!G$3,Info!$A$24:$A$31,0))+Info!$D$31*'Medium Freq Model'!$A44)</f>
        <v>1.573305783</v>
      </c>
      <c r="H44" s="8">
        <f>EXP(Info!$D$24+Info!$D$31*'Medium Freq Model'!$A44)</f>
        <v>0.7005966149</v>
      </c>
      <c r="I44" s="8">
        <f t="array" ref="I44">INDEX(Emissions!$C$4:$C$19,MATCH('Medium Freq Model'!$B44,Emissions!$A$4:$A$19,0))/Emissions!C$6</f>
        <v>1.116632493</v>
      </c>
      <c r="J44" s="8">
        <f t="array" ref="J44">INDEX(Emissions!D$4:D$19,MATCH('Medium Freq Model'!$B44,Emissions!$A$4:$A$19,0))/Emissions!D$6</f>
        <v>1.200390889</v>
      </c>
      <c r="K44" s="8">
        <f t="array" ref="K44">INDEX(Emissions!E$4:E$19,MATCH('Medium Freq Model'!$B44,Emissions!$A$4:$A$19,0))/Emissions!E$6</f>
        <v>1.301819838</v>
      </c>
      <c r="L44" s="8">
        <f t="array" ref="L44">INDEX(Emissions!F$4:F$19,MATCH('Medium Freq Model'!$B44,Emissions!$A$4:$A$19,0))/Emissions!F$6</f>
        <v>1.523762732</v>
      </c>
    </row>
    <row r="45" ht="15.75" customHeight="1">
      <c r="A45" s="8">
        <v>2064.0</v>
      </c>
      <c r="B45" s="8">
        <f t="shared" si="1"/>
        <v>2060</v>
      </c>
      <c r="C45" s="8">
        <f t="array" ref="C45">EXP(Info!$D$24+INDEX(Info!$D$24:$D$31,MATCH('Medium Freq Model'!C$3,Info!$A$24:$A$31,0))+Info!$D$31*'Medium Freq Model'!$A45)</f>
        <v>3.705717881</v>
      </c>
      <c r="D45" s="8">
        <f t="array" ref="D45">EXP(Info!$D$24+INDEX(Info!$D$24:$D$31,MATCH('Medium Freq Model'!D$3,Info!$A$24:$A$31,0))+Info!$D$31*'Medium Freq Model'!$A45)</f>
        <v>3.808631735</v>
      </c>
      <c r="E45" s="8">
        <f t="array" ref="E45">EXP(Info!$D$24+INDEX(Info!$D$24:$D$31,MATCH('Medium Freq Model'!E$3,Info!$A$24:$A$31,0))+Info!$D$31*'Medium Freq Model'!$A45)</f>
        <v>2.42948184</v>
      </c>
      <c r="F45" s="8">
        <f t="array" ref="F45">EXP(Info!$D$24+INDEX(Info!$D$24:$D$31,MATCH('Medium Freq Model'!F$3,Info!$A$24:$A$31,0))+Info!$D$31*'Medium Freq Model'!$A45)</f>
        <v>1.853962054</v>
      </c>
      <c r="G45" s="8">
        <f t="array" ref="G45">EXP(Info!$D$24+INDEX(Info!$D$24:$D$31,MATCH('Medium Freq Model'!G$3,Info!$A$24:$A$31,0))+Info!$D$31*'Medium Freq Model'!$A45)</f>
        <v>1.597338809</v>
      </c>
      <c r="H45" s="8">
        <f>EXP(Info!$D$24+Info!$D$31*'Medium Freq Model'!$A45)</f>
        <v>0.7112985754</v>
      </c>
      <c r="I45" s="8">
        <f t="array" ref="I45">INDEX(Emissions!$C$4:$C$19,MATCH('Medium Freq Model'!$B45,Emissions!$A$4:$A$19,0))/Emissions!C$6</f>
        <v>1.116632493</v>
      </c>
      <c r="J45" s="8">
        <f t="array" ref="J45">INDEX(Emissions!D$4:D$19,MATCH('Medium Freq Model'!$B45,Emissions!$A$4:$A$19,0))/Emissions!D$6</f>
        <v>1.200390889</v>
      </c>
      <c r="K45" s="8">
        <f t="array" ref="K45">INDEX(Emissions!E$4:E$19,MATCH('Medium Freq Model'!$B45,Emissions!$A$4:$A$19,0))/Emissions!E$6</f>
        <v>1.301819838</v>
      </c>
      <c r="L45" s="8">
        <f t="array" ref="L45">INDEX(Emissions!F$4:F$19,MATCH('Medium Freq Model'!$B45,Emissions!$A$4:$A$19,0))/Emissions!F$6</f>
        <v>1.523762732</v>
      </c>
    </row>
    <row r="46" ht="15.75" customHeight="1">
      <c r="A46" s="8">
        <v>2065.0</v>
      </c>
      <c r="B46" s="8">
        <f t="shared" si="1"/>
        <v>2060</v>
      </c>
      <c r="C46" s="8">
        <f t="array" ref="C46">EXP(Info!$D$24+INDEX(Info!$D$24:$D$31,MATCH('Medium Freq Model'!C$3,Info!$A$24:$A$31,0))+Info!$D$31*'Medium Freq Model'!$A46)</f>
        <v>3.762324558</v>
      </c>
      <c r="D46" s="8">
        <f t="array" ref="D46">EXP(Info!$D$24+INDEX(Info!$D$24:$D$31,MATCH('Medium Freq Model'!D$3,Info!$A$24:$A$31,0))+Info!$D$31*'Medium Freq Model'!$A46)</f>
        <v>3.866810473</v>
      </c>
      <c r="E46" s="8">
        <f t="array" ref="E46">EXP(Info!$D$24+INDEX(Info!$D$24:$D$31,MATCH('Medium Freq Model'!E$3,Info!$A$24:$A$31,0))+Info!$D$31*'Medium Freq Model'!$A46)</f>
        <v>2.466593379</v>
      </c>
      <c r="F46" s="8">
        <f t="array" ref="F46">EXP(Info!$D$24+INDEX(Info!$D$24:$D$31,MATCH('Medium Freq Model'!F$3,Info!$A$24:$A$31,0))+Info!$D$31*'Medium Freq Model'!$A46)</f>
        <v>1.882282244</v>
      </c>
      <c r="G46" s="8">
        <f t="array" ref="G46">EXP(Info!$D$24+INDEX(Info!$D$24:$D$31,MATCH('Medium Freq Model'!G$3,Info!$A$24:$A$31,0))+Info!$D$31*'Medium Freq Model'!$A46)</f>
        <v>1.621738951</v>
      </c>
      <c r="H46" s="8">
        <f>EXP(Info!$D$24+Info!$D$31*'Medium Freq Model'!$A46)</f>
        <v>0.7221640138</v>
      </c>
      <c r="I46" s="8">
        <f t="array" ref="I46">INDEX(Emissions!$C$4:$C$19,MATCH('Medium Freq Model'!$B46,Emissions!$A$4:$A$19,0))/Emissions!C$6</f>
        <v>1.116632493</v>
      </c>
      <c r="J46" s="8">
        <f t="array" ref="J46">INDEX(Emissions!D$4:D$19,MATCH('Medium Freq Model'!$B46,Emissions!$A$4:$A$19,0))/Emissions!D$6</f>
        <v>1.200390889</v>
      </c>
      <c r="K46" s="8">
        <f t="array" ref="K46">INDEX(Emissions!E$4:E$19,MATCH('Medium Freq Model'!$B46,Emissions!$A$4:$A$19,0))/Emissions!E$6</f>
        <v>1.301819838</v>
      </c>
      <c r="L46" s="8">
        <f t="array" ref="L46">INDEX(Emissions!F$4:F$19,MATCH('Medium Freq Model'!$B46,Emissions!$A$4:$A$19,0))/Emissions!F$6</f>
        <v>1.523762732</v>
      </c>
    </row>
    <row r="47" ht="15.75" customHeight="1">
      <c r="A47" s="8">
        <v>2066.0</v>
      </c>
      <c r="B47" s="8">
        <f t="shared" si="1"/>
        <v>2060</v>
      </c>
      <c r="C47" s="8">
        <f t="array" ref="C47">EXP(Info!$D$24+INDEX(Info!$D$24:$D$31,MATCH('Medium Freq Model'!C$3,Info!$A$24:$A$31,0))+Info!$D$31*'Medium Freq Model'!$A47)</f>
        <v>3.819795931</v>
      </c>
      <c r="D47" s="8">
        <f t="array" ref="D47">EXP(Info!$D$24+INDEX(Info!$D$24:$D$31,MATCH('Medium Freq Model'!D$3,Info!$A$24:$A$31,0))+Info!$D$31*'Medium Freq Model'!$A47)</f>
        <v>3.92587792</v>
      </c>
      <c r="E47" s="8">
        <f t="array" ref="E47">EXP(Info!$D$24+INDEX(Info!$D$24:$D$31,MATCH('Medium Freq Model'!E$3,Info!$A$24:$A$31,0))+Info!$D$31*'Medium Freq Model'!$A47)</f>
        <v>2.504271816</v>
      </c>
      <c r="F47" s="8">
        <f t="array" ref="F47">EXP(Info!$D$24+INDEX(Info!$D$24:$D$31,MATCH('Medium Freq Model'!F$3,Info!$A$24:$A$31,0))+Info!$D$31*'Medium Freq Model'!$A47)</f>
        <v>1.911035038</v>
      </c>
      <c r="G47" s="8">
        <f t="array" ref="G47">EXP(Info!$D$24+INDEX(Info!$D$24:$D$31,MATCH('Medium Freq Model'!G$3,Info!$A$24:$A$31,0))+Info!$D$31*'Medium Freq Model'!$A47)</f>
        <v>1.646511817</v>
      </c>
      <c r="H47" s="8">
        <f>EXP(Info!$D$24+Info!$D$31*'Medium Freq Model'!$A47)</f>
        <v>0.7331954271</v>
      </c>
      <c r="I47" s="8">
        <f t="array" ref="I47">INDEX(Emissions!$C$4:$C$19,MATCH('Medium Freq Model'!$B47,Emissions!$A$4:$A$19,0))/Emissions!C$6</f>
        <v>1.116632493</v>
      </c>
      <c r="J47" s="8">
        <f t="array" ref="J47">INDEX(Emissions!D$4:D$19,MATCH('Medium Freq Model'!$B47,Emissions!$A$4:$A$19,0))/Emissions!D$6</f>
        <v>1.200390889</v>
      </c>
      <c r="K47" s="8">
        <f t="array" ref="K47">INDEX(Emissions!E$4:E$19,MATCH('Medium Freq Model'!$B47,Emissions!$A$4:$A$19,0))/Emissions!E$6</f>
        <v>1.301819838</v>
      </c>
      <c r="L47" s="8">
        <f t="array" ref="L47">INDEX(Emissions!F$4:F$19,MATCH('Medium Freq Model'!$B47,Emissions!$A$4:$A$19,0))/Emissions!F$6</f>
        <v>1.523762732</v>
      </c>
    </row>
    <row r="48" ht="15.75" customHeight="1">
      <c r="A48" s="8">
        <v>2067.0</v>
      </c>
      <c r="B48" s="8">
        <f t="shared" si="1"/>
        <v>2060</v>
      </c>
      <c r="C48" s="8">
        <f t="array" ref="C48">EXP(Info!$D$24+INDEX(Info!$D$24:$D$31,MATCH('Medium Freq Model'!C$3,Info!$A$24:$A$31,0))+Info!$D$31*'Medium Freq Model'!$A48)</f>
        <v>3.878145207</v>
      </c>
      <c r="D48" s="8">
        <f t="array" ref="D48">EXP(Info!$D$24+INDEX(Info!$D$24:$D$31,MATCH('Medium Freq Model'!D$3,Info!$A$24:$A$31,0))+Info!$D$31*'Medium Freq Model'!$A48)</f>
        <v>3.985847651</v>
      </c>
      <c r="E48" s="8">
        <f t="array" ref="E48">EXP(Info!$D$24+INDEX(Info!$D$24:$D$31,MATCH('Medium Freq Model'!E$3,Info!$A$24:$A$31,0))+Info!$D$31*'Medium Freq Model'!$A48)</f>
        <v>2.542525809</v>
      </c>
      <c r="F48" s="8">
        <f t="array" ref="F48">EXP(Info!$D$24+INDEX(Info!$D$24:$D$31,MATCH('Medium Freq Model'!F$3,Info!$A$24:$A$31,0))+Info!$D$31*'Medium Freq Model'!$A48)</f>
        <v>1.940227046</v>
      </c>
      <c r="G48" s="8">
        <f t="array" ref="G48">EXP(Info!$D$24+INDEX(Info!$D$24:$D$31,MATCH('Medium Freq Model'!G$3,Info!$A$24:$A$31,0))+Info!$D$31*'Medium Freq Model'!$A48)</f>
        <v>1.671663101</v>
      </c>
      <c r="H48" s="8">
        <f>EXP(Info!$D$24+Info!$D$31*'Medium Freq Model'!$A48)</f>
        <v>0.7443953507</v>
      </c>
      <c r="I48" s="8">
        <f t="array" ref="I48">INDEX(Emissions!$C$4:$C$19,MATCH('Medium Freq Model'!$B48,Emissions!$A$4:$A$19,0))/Emissions!C$6</f>
        <v>1.116632493</v>
      </c>
      <c r="J48" s="8">
        <f t="array" ref="J48">INDEX(Emissions!D$4:D$19,MATCH('Medium Freq Model'!$B48,Emissions!$A$4:$A$19,0))/Emissions!D$6</f>
        <v>1.200390889</v>
      </c>
      <c r="K48" s="8">
        <f t="array" ref="K48">INDEX(Emissions!E$4:E$19,MATCH('Medium Freq Model'!$B48,Emissions!$A$4:$A$19,0))/Emissions!E$6</f>
        <v>1.301819838</v>
      </c>
      <c r="L48" s="8">
        <f t="array" ref="L48">INDEX(Emissions!F$4:F$19,MATCH('Medium Freq Model'!$B48,Emissions!$A$4:$A$19,0))/Emissions!F$6</f>
        <v>1.523762732</v>
      </c>
    </row>
    <row r="49" ht="15.75" customHeight="1">
      <c r="A49" s="8">
        <v>2068.0</v>
      </c>
      <c r="B49" s="8">
        <f t="shared" si="1"/>
        <v>2060</v>
      </c>
      <c r="C49" s="8">
        <f t="array" ref="C49">EXP(Info!$D$24+INDEX(Info!$D$24:$D$31,MATCH('Medium Freq Model'!C$3,Info!$A$24:$A$31,0))+Info!$D$31*'Medium Freq Model'!$A49)</f>
        <v>3.937385798</v>
      </c>
      <c r="D49" s="8">
        <f t="array" ref="D49">EXP(Info!$D$24+INDEX(Info!$D$24:$D$31,MATCH('Medium Freq Model'!D$3,Info!$A$24:$A$31,0))+Info!$D$31*'Medium Freq Model'!$A49)</f>
        <v>4.04673345</v>
      </c>
      <c r="E49" s="8">
        <f t="array" ref="E49">EXP(Info!$D$24+INDEX(Info!$D$24:$D$31,MATCH('Medium Freq Model'!E$3,Info!$A$24:$A$31,0))+Info!$D$31*'Medium Freq Model'!$A49)</f>
        <v>2.581364151</v>
      </c>
      <c r="F49" s="8">
        <f t="array" ref="F49">EXP(Info!$D$24+INDEX(Info!$D$24:$D$31,MATCH('Medium Freq Model'!F$3,Info!$A$24:$A$31,0))+Info!$D$31*'Medium Freq Model'!$A49)</f>
        <v>1.969864975</v>
      </c>
      <c r="G49" s="8">
        <f t="array" ref="G49">EXP(Info!$D$24+INDEX(Info!$D$24:$D$31,MATCH('Medium Freq Model'!G$3,Info!$A$24:$A$31,0))+Info!$D$31*'Medium Freq Model'!$A49)</f>
        <v>1.697198584</v>
      </c>
      <c r="H49" s="8">
        <f>EXP(Info!$D$24+Info!$D$31*'Medium Freq Model'!$A49)</f>
        <v>0.7557663586</v>
      </c>
      <c r="I49" s="8">
        <f t="array" ref="I49">INDEX(Emissions!$C$4:$C$19,MATCH('Medium Freq Model'!$B49,Emissions!$A$4:$A$19,0))/Emissions!C$6</f>
        <v>1.116632493</v>
      </c>
      <c r="J49" s="8">
        <f t="array" ref="J49">INDEX(Emissions!D$4:D$19,MATCH('Medium Freq Model'!$B49,Emissions!$A$4:$A$19,0))/Emissions!D$6</f>
        <v>1.200390889</v>
      </c>
      <c r="K49" s="8">
        <f t="array" ref="K49">INDEX(Emissions!E$4:E$19,MATCH('Medium Freq Model'!$B49,Emissions!$A$4:$A$19,0))/Emissions!E$6</f>
        <v>1.301819838</v>
      </c>
      <c r="L49" s="8">
        <f t="array" ref="L49">INDEX(Emissions!F$4:F$19,MATCH('Medium Freq Model'!$B49,Emissions!$A$4:$A$19,0))/Emissions!F$6</f>
        <v>1.523762732</v>
      </c>
    </row>
    <row r="50" ht="15.75" customHeight="1">
      <c r="A50" s="8">
        <v>2069.0</v>
      </c>
      <c r="B50" s="8">
        <f t="shared" si="1"/>
        <v>2060</v>
      </c>
      <c r="C50" s="8">
        <f t="array" ref="C50">EXP(Info!$D$24+INDEX(Info!$D$24:$D$31,MATCH('Medium Freq Model'!C$3,Info!$A$24:$A$31,0))+Info!$D$31*'Medium Freq Model'!$A50)</f>
        <v>3.997531318</v>
      </c>
      <c r="D50" s="8">
        <f t="array" ref="D50">EXP(Info!$D$24+INDEX(Info!$D$24:$D$31,MATCH('Medium Freq Model'!D$3,Info!$A$24:$A$31,0))+Info!$D$31*'Medium Freq Model'!$A50)</f>
        <v>4.108549309</v>
      </c>
      <c r="E50" s="8">
        <f t="array" ref="E50">EXP(Info!$D$24+INDEX(Info!$D$24:$D$31,MATCH('Medium Freq Model'!E$3,Info!$A$24:$A$31,0))+Info!$D$31*'Medium Freq Model'!$A50)</f>
        <v>2.620795768</v>
      </c>
      <c r="F50" s="8">
        <f t="array" ref="F50">EXP(Info!$D$24+INDEX(Info!$D$24:$D$31,MATCH('Medium Freq Model'!F$3,Info!$A$24:$A$31,0))+Info!$D$31*'Medium Freq Model'!$A50)</f>
        <v>1.999955639</v>
      </c>
      <c r="G50" s="8">
        <f t="array" ref="G50">EXP(Info!$D$24+INDEX(Info!$D$24:$D$31,MATCH('Medium Freq Model'!G$3,Info!$A$24:$A$31,0))+Info!$D$31*'Medium Freq Model'!$A50)</f>
        <v>1.723124134</v>
      </c>
      <c r="H50" s="8">
        <f>EXP(Info!$D$24+Info!$D$31*'Medium Freq Model'!$A50)</f>
        <v>0.7673110644</v>
      </c>
      <c r="I50" s="8">
        <f t="array" ref="I50">INDEX(Emissions!$C$4:$C$19,MATCH('Medium Freq Model'!$B50,Emissions!$A$4:$A$19,0))/Emissions!C$6</f>
        <v>1.116632493</v>
      </c>
      <c r="J50" s="8">
        <f t="array" ref="J50">INDEX(Emissions!D$4:D$19,MATCH('Medium Freq Model'!$B50,Emissions!$A$4:$A$19,0))/Emissions!D$6</f>
        <v>1.200390889</v>
      </c>
      <c r="K50" s="8">
        <f t="array" ref="K50">INDEX(Emissions!E$4:E$19,MATCH('Medium Freq Model'!$B50,Emissions!$A$4:$A$19,0))/Emissions!E$6</f>
        <v>1.301819838</v>
      </c>
      <c r="L50" s="8">
        <f t="array" ref="L50">INDEX(Emissions!F$4:F$19,MATCH('Medium Freq Model'!$B50,Emissions!$A$4:$A$19,0))/Emissions!F$6</f>
        <v>1.523762732</v>
      </c>
    </row>
    <row r="51" ht="15.75" customHeight="1">
      <c r="A51" s="8">
        <v>2070.0</v>
      </c>
      <c r="B51" s="8">
        <f t="shared" si="1"/>
        <v>2070</v>
      </c>
      <c r="C51" s="8">
        <f t="array" ref="C51">EXP(Info!$D$24+INDEX(Info!$D$24:$D$31,MATCH('Medium Freq Model'!C$3,Info!$A$24:$A$31,0))+Info!$D$31*'Medium Freq Model'!$A51)</f>
        <v>4.05859559</v>
      </c>
      <c r="D51" s="8">
        <f t="array" ref="D51">EXP(Info!$D$24+INDEX(Info!$D$24:$D$31,MATCH('Medium Freq Model'!D$3,Info!$A$24:$A$31,0))+Info!$D$31*'Medium Freq Model'!$A51)</f>
        <v>4.171309436</v>
      </c>
      <c r="E51" s="8">
        <f t="array" ref="E51">EXP(Info!$D$24+INDEX(Info!$D$24:$D$31,MATCH('Medium Freq Model'!E$3,Info!$A$24:$A$31,0))+Info!$D$31*'Medium Freq Model'!$A51)</f>
        <v>2.660829723</v>
      </c>
      <c r="F51" s="8">
        <f t="array" ref="F51">EXP(Info!$D$24+INDEX(Info!$D$24:$D$31,MATCH('Medium Freq Model'!F$3,Info!$A$24:$A$31,0))+Info!$D$31*'Medium Freq Model'!$A51)</f>
        <v>2.030505953</v>
      </c>
      <c r="G51" s="8">
        <f t="array" ref="G51">EXP(Info!$D$24+INDEX(Info!$D$24:$D$31,MATCH('Medium Freq Model'!G$3,Info!$A$24:$A$31,0))+Info!$D$31*'Medium Freq Model'!$A51)</f>
        <v>1.749445709</v>
      </c>
      <c r="H51" s="8">
        <f>EXP(Info!$D$24+Info!$D$31*'Medium Freq Model'!$A51)</f>
        <v>0.7790321213</v>
      </c>
      <c r="I51" s="8">
        <f t="array" ref="I51">INDEX(Emissions!$C$4:$C$19,MATCH('Medium Freq Model'!$B51,Emissions!$A$4:$A$19,0))/Emissions!C$6</f>
        <v>1.111180798</v>
      </c>
      <c r="J51" s="8">
        <f t="array" ref="J51">INDEX(Emissions!D$4:D$19,MATCH('Medium Freq Model'!$B51,Emissions!$A$4:$A$19,0))/Emissions!D$6</f>
        <v>1.216774443</v>
      </c>
      <c r="K51" s="8">
        <f t="array" ref="K51">INDEX(Emissions!E$4:E$19,MATCH('Medium Freq Model'!$B51,Emissions!$A$4:$A$19,0))/Emissions!E$6</f>
        <v>1.375068933</v>
      </c>
      <c r="L51" s="8">
        <f t="array" ref="L51">INDEX(Emissions!F$4:F$19,MATCH('Medium Freq Model'!$B51,Emissions!$A$4:$A$19,0))/Emissions!F$6</f>
        <v>1.749622528</v>
      </c>
    </row>
    <row r="52" ht="15.75" customHeight="1">
      <c r="A52" s="8">
        <v>2071.0</v>
      </c>
      <c r="B52" s="8">
        <f t="shared" si="1"/>
        <v>2070</v>
      </c>
      <c r="C52" s="8">
        <f t="array" ref="C52">EXP(Info!$D$24+INDEX(Info!$D$24:$D$31,MATCH('Medium Freq Model'!C$3,Info!$A$24:$A$31,0))+Info!$D$31*'Medium Freq Model'!$A52)</f>
        <v>4.12059265</v>
      </c>
      <c r="D52" s="8">
        <f t="array" ref="D52">EXP(Info!$D$24+INDEX(Info!$D$24:$D$31,MATCH('Medium Freq Model'!D$3,Info!$A$24:$A$31,0))+Info!$D$31*'Medium Freq Model'!$A52)</f>
        <v>4.235028256</v>
      </c>
      <c r="E52" s="8">
        <f t="array" ref="E52">EXP(Info!$D$24+INDEX(Info!$D$24:$D$31,MATCH('Medium Freq Model'!E$3,Info!$A$24:$A$31,0))+Info!$D$31*'Medium Freq Model'!$A52)</f>
        <v>2.701475216</v>
      </c>
      <c r="F52" s="8">
        <f t="array" ref="F52">EXP(Info!$D$24+INDEX(Info!$D$24:$D$31,MATCH('Medium Freq Model'!F$3,Info!$A$24:$A$31,0))+Info!$D$31*'Medium Freq Model'!$A52)</f>
        <v>2.061522938</v>
      </c>
      <c r="G52" s="8">
        <f t="array" ref="G52">EXP(Info!$D$24+INDEX(Info!$D$24:$D$31,MATCH('Medium Freq Model'!G$3,Info!$A$24:$A$31,0))+Info!$D$31*'Medium Freq Model'!$A52)</f>
        <v>1.776169359</v>
      </c>
      <c r="H52" s="8">
        <f>EXP(Info!$D$24+Info!$D$31*'Medium Freq Model'!$A52)</f>
        <v>0.7909322231</v>
      </c>
      <c r="I52" s="8">
        <f t="array" ref="I52">INDEX(Emissions!$C$4:$C$19,MATCH('Medium Freq Model'!$B52,Emissions!$A$4:$A$19,0))/Emissions!C$6</f>
        <v>1.111180798</v>
      </c>
      <c r="J52" s="8">
        <f t="array" ref="J52">INDEX(Emissions!D$4:D$19,MATCH('Medium Freq Model'!$B52,Emissions!$A$4:$A$19,0))/Emissions!D$6</f>
        <v>1.216774443</v>
      </c>
      <c r="K52" s="8">
        <f t="array" ref="K52">INDEX(Emissions!E$4:E$19,MATCH('Medium Freq Model'!$B52,Emissions!$A$4:$A$19,0))/Emissions!E$6</f>
        <v>1.375068933</v>
      </c>
      <c r="L52" s="8">
        <f t="array" ref="L52">INDEX(Emissions!F$4:F$19,MATCH('Medium Freq Model'!$B52,Emissions!$A$4:$A$19,0))/Emissions!F$6</f>
        <v>1.749622528</v>
      </c>
    </row>
    <row r="53" ht="15.75" customHeight="1">
      <c r="A53" s="8">
        <v>2072.0</v>
      </c>
      <c r="B53" s="8">
        <f t="shared" si="1"/>
        <v>2070</v>
      </c>
      <c r="C53" s="8">
        <f t="array" ref="C53">EXP(Info!$D$24+INDEX(Info!$D$24:$D$31,MATCH('Medium Freq Model'!C$3,Info!$A$24:$A$31,0))+Info!$D$31*'Medium Freq Model'!$A53)</f>
        <v>4.183536745</v>
      </c>
      <c r="D53" s="8">
        <f t="array" ref="D53">EXP(Info!$D$24+INDEX(Info!$D$24:$D$31,MATCH('Medium Freq Model'!D$3,Info!$A$24:$A$31,0))+Info!$D$31*'Medium Freq Model'!$A53)</f>
        <v>4.299720411</v>
      </c>
      <c r="E53" s="8">
        <f t="array" ref="E53">EXP(Info!$D$24+INDEX(Info!$D$24:$D$31,MATCH('Medium Freq Model'!E$3,Info!$A$24:$A$31,0))+Info!$D$31*'Medium Freq Model'!$A53)</f>
        <v>2.742741589</v>
      </c>
      <c r="F53" s="8">
        <f t="array" ref="F53">EXP(Info!$D$24+INDEX(Info!$D$24:$D$31,MATCH('Medium Freq Model'!F$3,Info!$A$24:$A$31,0))+Info!$D$31*'Medium Freq Model'!$A53)</f>
        <v>2.093013723</v>
      </c>
      <c r="G53" s="8">
        <f t="array" ref="G53">EXP(Info!$D$24+INDEX(Info!$D$24:$D$31,MATCH('Medium Freq Model'!G$3,Info!$A$24:$A$31,0))+Info!$D$31*'Medium Freq Model'!$A53)</f>
        <v>1.803301227</v>
      </c>
      <c r="H53" s="8">
        <f>EXP(Info!$D$24+Info!$D$31*'Medium Freq Model'!$A53)</f>
        <v>0.8030141048</v>
      </c>
      <c r="I53" s="8">
        <f t="array" ref="I53">INDEX(Emissions!$C$4:$C$19,MATCH('Medium Freq Model'!$B53,Emissions!$A$4:$A$19,0))/Emissions!C$6</f>
        <v>1.111180798</v>
      </c>
      <c r="J53" s="8">
        <f t="array" ref="J53">INDEX(Emissions!D$4:D$19,MATCH('Medium Freq Model'!$B53,Emissions!$A$4:$A$19,0))/Emissions!D$6</f>
        <v>1.216774443</v>
      </c>
      <c r="K53" s="8">
        <f t="array" ref="K53">INDEX(Emissions!E$4:E$19,MATCH('Medium Freq Model'!$B53,Emissions!$A$4:$A$19,0))/Emissions!E$6</f>
        <v>1.375068933</v>
      </c>
      <c r="L53" s="8">
        <f t="array" ref="L53">INDEX(Emissions!F$4:F$19,MATCH('Medium Freq Model'!$B53,Emissions!$A$4:$A$19,0))/Emissions!F$6</f>
        <v>1.749622528</v>
      </c>
    </row>
    <row r="54" ht="15.75" customHeight="1">
      <c r="A54" s="8">
        <v>2073.0</v>
      </c>
      <c r="B54" s="8">
        <f t="shared" si="1"/>
        <v>2070</v>
      </c>
      <c r="C54" s="8">
        <f t="array" ref="C54">EXP(Info!$D$24+INDEX(Info!$D$24:$D$31,MATCH('Medium Freq Model'!C$3,Info!$A$24:$A$31,0))+Info!$D$31*'Medium Freq Model'!$A54)</f>
        <v>4.247442342</v>
      </c>
      <c r="D54" s="8">
        <f t="array" ref="D54">EXP(Info!$D$24+INDEX(Info!$D$24:$D$31,MATCH('Medium Freq Model'!D$3,Info!$A$24:$A$31,0))+Info!$D$31*'Medium Freq Model'!$A54)</f>
        <v>4.365400772</v>
      </c>
      <c r="E54" s="8">
        <f t="array" ref="E54">EXP(Info!$D$24+INDEX(Info!$D$24:$D$31,MATCH('Medium Freq Model'!E$3,Info!$A$24:$A$31,0))+Info!$D$31*'Medium Freq Model'!$A54)</f>
        <v>2.784638326</v>
      </c>
      <c r="F54" s="8">
        <f t="array" ref="F54">EXP(Info!$D$24+INDEX(Info!$D$24:$D$31,MATCH('Medium Freq Model'!F$3,Info!$A$24:$A$31,0))+Info!$D$31*'Medium Freq Model'!$A54)</f>
        <v>2.124985545</v>
      </c>
      <c r="G54" s="8">
        <f t="array" ref="G54">EXP(Info!$D$24+INDEX(Info!$D$24:$D$31,MATCH('Medium Freq Model'!G$3,Info!$A$24:$A$31,0))+Info!$D$31*'Medium Freq Model'!$A54)</f>
        <v>1.830847547</v>
      </c>
      <c r="H54" s="8">
        <f>EXP(Info!$D$24+Info!$D$31*'Medium Freq Model'!$A54)</f>
        <v>0.8152805434</v>
      </c>
      <c r="I54" s="8">
        <f t="array" ref="I54">INDEX(Emissions!$C$4:$C$19,MATCH('Medium Freq Model'!$B54,Emissions!$A$4:$A$19,0))/Emissions!C$6</f>
        <v>1.111180798</v>
      </c>
      <c r="J54" s="8">
        <f t="array" ref="J54">INDEX(Emissions!D$4:D$19,MATCH('Medium Freq Model'!$B54,Emissions!$A$4:$A$19,0))/Emissions!D$6</f>
        <v>1.216774443</v>
      </c>
      <c r="K54" s="8">
        <f t="array" ref="K54">INDEX(Emissions!E$4:E$19,MATCH('Medium Freq Model'!$B54,Emissions!$A$4:$A$19,0))/Emissions!E$6</f>
        <v>1.375068933</v>
      </c>
      <c r="L54" s="8">
        <f t="array" ref="L54">INDEX(Emissions!F$4:F$19,MATCH('Medium Freq Model'!$B54,Emissions!$A$4:$A$19,0))/Emissions!F$6</f>
        <v>1.749622528</v>
      </c>
    </row>
    <row r="55" ht="15.75" customHeight="1">
      <c r="A55" s="8">
        <v>2074.0</v>
      </c>
      <c r="B55" s="8">
        <f t="shared" si="1"/>
        <v>2070</v>
      </c>
      <c r="C55" s="8">
        <f t="array" ref="C55">EXP(Info!$D$24+INDEX(Info!$D$24:$D$31,MATCH('Medium Freq Model'!C$3,Info!$A$24:$A$31,0))+Info!$D$31*'Medium Freq Model'!$A55)</f>
        <v>4.31232413</v>
      </c>
      <c r="D55" s="8">
        <f t="array" ref="D55">EXP(Info!$D$24+INDEX(Info!$D$24:$D$31,MATCH('Medium Freq Model'!D$3,Info!$A$24:$A$31,0))+Info!$D$31*'Medium Freq Model'!$A55)</f>
        <v>4.432084433</v>
      </c>
      <c r="E55" s="8">
        <f t="array" ref="E55">EXP(Info!$D$24+INDEX(Info!$D$24:$D$31,MATCH('Medium Freq Model'!E$3,Info!$A$24:$A$31,0))+Info!$D$31*'Medium Freq Model'!$A55)</f>
        <v>2.827175057</v>
      </c>
      <c r="F55" s="8">
        <f t="array" ref="F55">EXP(Info!$D$24+INDEX(Info!$D$24:$D$31,MATCH('Medium Freq Model'!F$3,Info!$A$24:$A$31,0))+Info!$D$31*'Medium Freq Model'!$A55)</f>
        <v>2.157445753</v>
      </c>
      <c r="G55" s="8">
        <f t="array" ref="G55">EXP(Info!$D$24+INDEX(Info!$D$24:$D$31,MATCH('Medium Freq Model'!G$3,Info!$A$24:$A$31,0))+Info!$D$31*'Medium Freq Model'!$A55)</f>
        <v>1.858814651</v>
      </c>
      <c r="H55" s="8">
        <f>EXP(Info!$D$24+Info!$D$31*'Medium Freq Model'!$A55)</f>
        <v>0.8277343578</v>
      </c>
      <c r="I55" s="8">
        <f t="array" ref="I55">INDEX(Emissions!$C$4:$C$19,MATCH('Medium Freq Model'!$B55,Emissions!$A$4:$A$19,0))/Emissions!C$6</f>
        <v>1.111180798</v>
      </c>
      <c r="J55" s="8">
        <f t="array" ref="J55">INDEX(Emissions!D$4:D$19,MATCH('Medium Freq Model'!$B55,Emissions!$A$4:$A$19,0))/Emissions!D$6</f>
        <v>1.216774443</v>
      </c>
      <c r="K55" s="8">
        <f t="array" ref="K55">INDEX(Emissions!E$4:E$19,MATCH('Medium Freq Model'!$B55,Emissions!$A$4:$A$19,0))/Emissions!E$6</f>
        <v>1.375068933</v>
      </c>
      <c r="L55" s="8">
        <f t="array" ref="L55">INDEX(Emissions!F$4:F$19,MATCH('Medium Freq Model'!$B55,Emissions!$A$4:$A$19,0))/Emissions!F$6</f>
        <v>1.749622528</v>
      </c>
    </row>
    <row r="56" ht="15.75" customHeight="1">
      <c r="A56" s="8">
        <v>2075.0</v>
      </c>
      <c r="B56" s="8">
        <f t="shared" si="1"/>
        <v>2070</v>
      </c>
      <c r="C56" s="8">
        <f t="array" ref="C56">EXP(Info!$D$24+INDEX(Info!$D$24:$D$31,MATCH('Medium Freq Model'!C$3,Info!$A$24:$A$31,0))+Info!$D$31*'Medium Freq Model'!$A56)</f>
        <v>4.378197018</v>
      </c>
      <c r="D56" s="8">
        <f t="array" ref="D56">EXP(Info!$D$24+INDEX(Info!$D$24:$D$31,MATCH('Medium Freq Model'!D$3,Info!$A$24:$A$31,0))+Info!$D$31*'Medium Freq Model'!$A56)</f>
        <v>4.49978672</v>
      </c>
      <c r="E56" s="8">
        <f t="array" ref="E56">EXP(Info!$D$24+INDEX(Info!$D$24:$D$31,MATCH('Medium Freq Model'!E$3,Info!$A$24:$A$31,0))+Info!$D$31*'Medium Freq Model'!$A56)</f>
        <v>2.870361557</v>
      </c>
      <c r="F56" s="8">
        <f t="array" ref="F56">EXP(Info!$D$24+INDEX(Info!$D$24:$D$31,MATCH('Medium Freq Model'!F$3,Info!$A$24:$A$31,0))+Info!$D$31*'Medium Freq Model'!$A56)</f>
        <v>2.190401806</v>
      </c>
      <c r="G56" s="8">
        <f t="array" ref="G56">EXP(Info!$D$24+INDEX(Info!$D$24:$D$31,MATCH('Medium Freq Model'!G$3,Info!$A$24:$A$31,0))+Info!$D$31*'Medium Freq Model'!$A56)</f>
        <v>1.887208966</v>
      </c>
      <c r="H56" s="8">
        <f>EXP(Info!$D$24+Info!$D$31*'Medium Freq Model'!$A56)</f>
        <v>0.8403784104</v>
      </c>
      <c r="I56" s="8">
        <f t="array" ref="I56">INDEX(Emissions!$C$4:$C$19,MATCH('Medium Freq Model'!$B56,Emissions!$A$4:$A$19,0))/Emissions!C$6</f>
        <v>1.111180798</v>
      </c>
      <c r="J56" s="8">
        <f t="array" ref="J56">INDEX(Emissions!D$4:D$19,MATCH('Medium Freq Model'!$B56,Emissions!$A$4:$A$19,0))/Emissions!D$6</f>
        <v>1.216774443</v>
      </c>
      <c r="K56" s="8">
        <f t="array" ref="K56">INDEX(Emissions!E$4:E$19,MATCH('Medium Freq Model'!$B56,Emissions!$A$4:$A$19,0))/Emissions!E$6</f>
        <v>1.375068933</v>
      </c>
      <c r="L56" s="8">
        <f t="array" ref="L56">INDEX(Emissions!F$4:F$19,MATCH('Medium Freq Model'!$B56,Emissions!$A$4:$A$19,0))/Emissions!F$6</f>
        <v>1.749622528</v>
      </c>
    </row>
    <row r="57" ht="15.75" customHeight="1">
      <c r="A57" s="8">
        <v>2076.0</v>
      </c>
      <c r="B57" s="8">
        <f t="shared" si="1"/>
        <v>2070</v>
      </c>
      <c r="C57" s="8">
        <f t="array" ref="C57">EXP(Info!$D$24+INDEX(Info!$D$24:$D$31,MATCH('Medium Freq Model'!C$3,Info!$A$24:$A$31,0))+Info!$D$31*'Medium Freq Model'!$A57)</f>
        <v>4.445076148</v>
      </c>
      <c r="D57" s="8">
        <f t="array" ref="D57">EXP(Info!$D$24+INDEX(Info!$D$24:$D$31,MATCH('Medium Freq Model'!D$3,Info!$A$24:$A$31,0))+Info!$D$31*'Medium Freq Model'!$A57)</f>
        <v>4.568523192</v>
      </c>
      <c r="E57" s="8">
        <f t="array" ref="E57">EXP(Info!$D$24+INDEX(Info!$D$24:$D$31,MATCH('Medium Freq Model'!E$3,Info!$A$24:$A$31,0))+Info!$D$31*'Medium Freq Model'!$A57)</f>
        <v>2.914207753</v>
      </c>
      <c r="F57" s="8">
        <f t="array" ref="F57">EXP(Info!$D$24+INDEX(Info!$D$24:$D$31,MATCH('Medium Freq Model'!F$3,Info!$A$24:$A$31,0))+Info!$D$31*'Medium Freq Model'!$A57)</f>
        <v>2.223861279</v>
      </c>
      <c r="G57" s="8">
        <f t="array" ref="G57">EXP(Info!$D$24+INDEX(Info!$D$24:$D$31,MATCH('Medium Freq Model'!G$3,Info!$A$24:$A$31,0))+Info!$D$31*'Medium Freq Model'!$A57)</f>
        <v>1.916037018</v>
      </c>
      <c r="H57" s="8">
        <f>EXP(Info!$D$24+Info!$D$31*'Medium Freq Model'!$A57)</f>
        <v>0.8532156072</v>
      </c>
      <c r="I57" s="8">
        <f t="array" ref="I57">INDEX(Emissions!$C$4:$C$19,MATCH('Medium Freq Model'!$B57,Emissions!$A$4:$A$19,0))/Emissions!C$6</f>
        <v>1.111180798</v>
      </c>
      <c r="J57" s="8">
        <f t="array" ref="J57">INDEX(Emissions!D$4:D$19,MATCH('Medium Freq Model'!$B57,Emissions!$A$4:$A$19,0))/Emissions!D$6</f>
        <v>1.216774443</v>
      </c>
      <c r="K57" s="8">
        <f t="array" ref="K57">INDEX(Emissions!E$4:E$19,MATCH('Medium Freq Model'!$B57,Emissions!$A$4:$A$19,0))/Emissions!E$6</f>
        <v>1.375068933</v>
      </c>
      <c r="L57" s="8">
        <f t="array" ref="L57">INDEX(Emissions!F$4:F$19,MATCH('Medium Freq Model'!$B57,Emissions!$A$4:$A$19,0))/Emissions!F$6</f>
        <v>1.749622528</v>
      </c>
    </row>
    <row r="58" ht="15.75" customHeight="1">
      <c r="A58" s="8">
        <v>2077.0</v>
      </c>
      <c r="B58" s="8">
        <f t="shared" si="1"/>
        <v>2070</v>
      </c>
      <c r="C58" s="8">
        <f t="array" ref="C58">EXP(Info!$D$24+INDEX(Info!$D$24:$D$31,MATCH('Medium Freq Model'!C$3,Info!$A$24:$A$31,0))+Info!$D$31*'Medium Freq Model'!$A58)</f>
        <v>4.51297689</v>
      </c>
      <c r="D58" s="8">
        <f t="array" ref="D58">EXP(Info!$D$24+INDEX(Info!$D$24:$D$31,MATCH('Medium Freq Model'!D$3,Info!$A$24:$A$31,0))+Info!$D$31*'Medium Freq Model'!$A58)</f>
        <v>4.638309649</v>
      </c>
      <c r="E58" s="8">
        <f t="array" ref="E58">EXP(Info!$D$24+INDEX(Info!$D$24:$D$31,MATCH('Medium Freq Model'!E$3,Info!$A$24:$A$31,0))+Info!$D$31*'Medium Freq Model'!$A58)</f>
        <v>2.958723721</v>
      </c>
      <c r="F58" s="8">
        <f t="array" ref="F58">EXP(Info!$D$24+INDEX(Info!$D$24:$D$31,MATCH('Medium Freq Model'!F$3,Info!$A$24:$A$31,0))+Info!$D$31*'Medium Freq Model'!$A58)</f>
        <v>2.257831863</v>
      </c>
      <c r="G58" s="8">
        <f t="array" ref="G58">EXP(Info!$D$24+INDEX(Info!$D$24:$D$31,MATCH('Medium Freq Model'!G$3,Info!$A$24:$A$31,0))+Info!$D$31*'Medium Freq Model'!$A58)</f>
        <v>1.945305434</v>
      </c>
      <c r="H58" s="8">
        <f>EXP(Info!$D$24+Info!$D$31*'Medium Freq Model'!$A58)</f>
        <v>0.8662488985</v>
      </c>
      <c r="I58" s="8">
        <f t="array" ref="I58">INDEX(Emissions!$C$4:$C$19,MATCH('Medium Freq Model'!$B58,Emissions!$A$4:$A$19,0))/Emissions!C$6</f>
        <v>1.111180798</v>
      </c>
      <c r="J58" s="8">
        <f t="array" ref="J58">INDEX(Emissions!D$4:D$19,MATCH('Medium Freq Model'!$B58,Emissions!$A$4:$A$19,0))/Emissions!D$6</f>
        <v>1.216774443</v>
      </c>
      <c r="K58" s="8">
        <f t="array" ref="K58">INDEX(Emissions!E$4:E$19,MATCH('Medium Freq Model'!$B58,Emissions!$A$4:$A$19,0))/Emissions!E$6</f>
        <v>1.375068933</v>
      </c>
      <c r="L58" s="8">
        <f t="array" ref="L58">INDEX(Emissions!F$4:F$19,MATCH('Medium Freq Model'!$B58,Emissions!$A$4:$A$19,0))/Emissions!F$6</f>
        <v>1.749622528</v>
      </c>
    </row>
    <row r="59" ht="15.75" customHeight="1">
      <c r="A59" s="8">
        <v>2078.0</v>
      </c>
      <c r="B59" s="8">
        <f t="shared" si="1"/>
        <v>2070</v>
      </c>
      <c r="C59" s="8">
        <f t="array" ref="C59">EXP(Info!$D$24+INDEX(Info!$D$24:$D$31,MATCH('Medium Freq Model'!C$3,Info!$A$24:$A$31,0))+Info!$D$31*'Medium Freq Model'!$A59)</f>
        <v>4.581914849</v>
      </c>
      <c r="D59" s="8">
        <f t="array" ref="D59">EXP(Info!$D$24+INDEX(Info!$D$24:$D$31,MATCH('Medium Freq Model'!D$3,Info!$A$24:$A$31,0))+Info!$D$31*'Medium Freq Model'!$A59)</f>
        <v>4.709162128</v>
      </c>
      <c r="E59" s="8">
        <f t="array" ref="E59">EXP(Info!$D$24+INDEX(Info!$D$24:$D$31,MATCH('Medium Freq Model'!E$3,Info!$A$24:$A$31,0))+Info!$D$31*'Medium Freq Model'!$A59)</f>
        <v>3.003919692</v>
      </c>
      <c r="F59" s="8">
        <f t="array" ref="F59">EXP(Info!$D$24+INDEX(Info!$D$24:$D$31,MATCH('Medium Freq Model'!F$3,Info!$A$24:$A$31,0))+Info!$D$31*'Medium Freq Model'!$A59)</f>
        <v>2.292321364</v>
      </c>
      <c r="G59" s="8">
        <f t="array" ref="G59">EXP(Info!$D$24+INDEX(Info!$D$24:$D$31,MATCH('Medium Freq Model'!G$3,Info!$A$24:$A$31,0))+Info!$D$31*'Medium Freq Model'!$A59)</f>
        <v>1.975020938</v>
      </c>
      <c r="H59" s="8">
        <f>EXP(Info!$D$24+Info!$D$31*'Medium Freq Model'!$A59)</f>
        <v>0.8794812799</v>
      </c>
      <c r="I59" s="8">
        <f t="array" ref="I59">INDEX(Emissions!$C$4:$C$19,MATCH('Medium Freq Model'!$B59,Emissions!$A$4:$A$19,0))/Emissions!C$6</f>
        <v>1.111180798</v>
      </c>
      <c r="J59" s="8">
        <f t="array" ref="J59">INDEX(Emissions!D$4:D$19,MATCH('Medium Freq Model'!$B59,Emissions!$A$4:$A$19,0))/Emissions!D$6</f>
        <v>1.216774443</v>
      </c>
      <c r="K59" s="8">
        <f t="array" ref="K59">INDEX(Emissions!E$4:E$19,MATCH('Medium Freq Model'!$B59,Emissions!$A$4:$A$19,0))/Emissions!E$6</f>
        <v>1.375068933</v>
      </c>
      <c r="L59" s="8">
        <f t="array" ref="L59">INDEX(Emissions!F$4:F$19,MATCH('Medium Freq Model'!$B59,Emissions!$A$4:$A$19,0))/Emissions!F$6</f>
        <v>1.749622528</v>
      </c>
    </row>
    <row r="60" ht="15.75" customHeight="1">
      <c r="A60" s="8">
        <v>2079.0</v>
      </c>
      <c r="B60" s="8">
        <f t="shared" si="1"/>
        <v>2070</v>
      </c>
      <c r="C60" s="8">
        <f t="array" ref="C60">EXP(Info!$D$24+INDEX(Info!$D$24:$D$31,MATCH('Medium Freq Model'!C$3,Info!$A$24:$A$31,0))+Info!$D$31*'Medium Freq Model'!$A60)</f>
        <v>4.651905869</v>
      </c>
      <c r="D60" s="8">
        <f t="array" ref="D60">EXP(Info!$D$24+INDEX(Info!$D$24:$D$31,MATCH('Medium Freq Model'!D$3,Info!$A$24:$A$31,0))+Info!$D$31*'Medium Freq Model'!$A60)</f>
        <v>4.781096914</v>
      </c>
      <c r="E60" s="8">
        <f t="array" ref="E60">EXP(Info!$D$24+INDEX(Info!$D$24:$D$31,MATCH('Medium Freq Model'!E$3,Info!$A$24:$A$31,0))+Info!$D$31*'Medium Freq Model'!$A60)</f>
        <v>3.049806055</v>
      </c>
      <c r="F60" s="8">
        <f t="array" ref="F60">EXP(Info!$D$24+INDEX(Info!$D$24:$D$31,MATCH('Medium Freq Model'!F$3,Info!$A$24:$A$31,0))+Info!$D$31*'Medium Freq Model'!$A60)</f>
        <v>2.327337709</v>
      </c>
      <c r="G60" s="8">
        <f t="array" ref="G60">EXP(Info!$D$24+INDEX(Info!$D$24:$D$31,MATCH('Medium Freq Model'!G$3,Info!$A$24:$A$31,0))+Info!$D$31*'Medium Freq Model'!$A60)</f>
        <v>2.005190362</v>
      </c>
      <c r="H60" s="8">
        <f>EXP(Info!$D$24+Info!$D$31*'Medium Freq Model'!$A60)</f>
        <v>0.8929157924</v>
      </c>
      <c r="I60" s="8">
        <f t="array" ref="I60">INDEX(Emissions!$C$4:$C$19,MATCH('Medium Freq Model'!$B60,Emissions!$A$4:$A$19,0))/Emissions!C$6</f>
        <v>1.111180798</v>
      </c>
      <c r="J60" s="8">
        <f t="array" ref="J60">INDEX(Emissions!D$4:D$19,MATCH('Medium Freq Model'!$B60,Emissions!$A$4:$A$19,0))/Emissions!D$6</f>
        <v>1.216774443</v>
      </c>
      <c r="K60" s="8">
        <f t="array" ref="K60">INDEX(Emissions!E$4:E$19,MATCH('Medium Freq Model'!$B60,Emissions!$A$4:$A$19,0))/Emissions!E$6</f>
        <v>1.375068933</v>
      </c>
      <c r="L60" s="8">
        <f t="array" ref="L60">INDEX(Emissions!F$4:F$19,MATCH('Medium Freq Model'!$B60,Emissions!$A$4:$A$19,0))/Emissions!F$6</f>
        <v>1.749622528</v>
      </c>
    </row>
    <row r="61" ht="15.75" customHeight="1">
      <c r="A61" s="8">
        <v>2080.0</v>
      </c>
      <c r="B61" s="8">
        <f t="shared" si="1"/>
        <v>2080</v>
      </c>
      <c r="C61" s="8">
        <f t="array" ref="C61">EXP(Info!$D$24+INDEX(Info!$D$24:$D$31,MATCH('Medium Freq Model'!C$3,Info!$A$24:$A$31,0))+Info!$D$31*'Medium Freq Model'!$A61)</f>
        <v>4.722966037</v>
      </c>
      <c r="D61" s="8">
        <f t="array" ref="D61">EXP(Info!$D$24+INDEX(Info!$D$24:$D$31,MATCH('Medium Freq Model'!D$3,Info!$A$24:$A$31,0))+Info!$D$31*'Medium Freq Model'!$A61)</f>
        <v>4.854130539</v>
      </c>
      <c r="E61" s="8">
        <f t="array" ref="E61">EXP(Info!$D$24+INDEX(Info!$D$24:$D$31,MATCH('Medium Freq Model'!E$3,Info!$A$24:$A$31,0))+Info!$D$31*'Medium Freq Model'!$A61)</f>
        <v>3.096393354</v>
      </c>
      <c r="F61" s="8">
        <f t="array" ref="F61">EXP(Info!$D$24+INDEX(Info!$D$24:$D$31,MATCH('Medium Freq Model'!F$3,Info!$A$24:$A$31,0))+Info!$D$31*'Medium Freq Model'!$A61)</f>
        <v>2.362888946</v>
      </c>
      <c r="G61" s="8">
        <f t="array" ref="G61">EXP(Info!$D$24+INDEX(Info!$D$24:$D$31,MATCH('Medium Freq Model'!G$3,Info!$A$24:$A$31,0))+Info!$D$31*'Medium Freq Model'!$A61)</f>
        <v>2.035820639</v>
      </c>
      <c r="H61" s="8">
        <f>EXP(Info!$D$24+Info!$D$31*'Medium Freq Model'!$A61)</f>
        <v>0.9065555237</v>
      </c>
      <c r="I61" s="8">
        <f t="array" ref="I61">INDEX(Emissions!$C$4:$C$19,MATCH('Medium Freq Model'!$B61,Emissions!$A$4:$A$19,0))/Emissions!C$6</f>
        <v>1.094825715</v>
      </c>
      <c r="J61" s="8">
        <f t="array" ref="J61">INDEX(Emissions!D$4:D$19,MATCH('Medium Freq Model'!$B61,Emissions!$A$4:$A$19,0))/Emissions!D$6</f>
        <v>1.21798089</v>
      </c>
      <c r="K61" s="8">
        <f t="array" ref="K61">INDEX(Emissions!E$4:E$19,MATCH('Medium Freq Model'!$B61,Emissions!$A$4:$A$19,0))/Emissions!E$6</f>
        <v>1.438463567</v>
      </c>
      <c r="L61" s="8">
        <f t="array" ref="L61">INDEX(Emissions!F$4:F$19,MATCH('Medium Freq Model'!$B61,Emissions!$A$4:$A$19,0))/Emissions!F$6</f>
        <v>2.016824446</v>
      </c>
    </row>
    <row r="62" ht="15.75" customHeight="1">
      <c r="A62" s="8">
        <v>2081.0</v>
      </c>
      <c r="B62" s="8">
        <f t="shared" si="1"/>
        <v>2080</v>
      </c>
      <c r="C62" s="8">
        <f t="array" ref="C62">EXP(Info!$D$24+INDEX(Info!$D$24:$D$31,MATCH('Medium Freq Model'!C$3,Info!$A$24:$A$31,0))+Info!$D$31*'Medium Freq Model'!$A62)</f>
        <v>4.795111685</v>
      </c>
      <c r="D62" s="8">
        <f t="array" ref="D62">EXP(Info!$D$24+INDEX(Info!$D$24:$D$31,MATCH('Medium Freq Model'!D$3,Info!$A$24:$A$31,0))+Info!$D$31*'Medium Freq Model'!$A62)</f>
        <v>4.928279789</v>
      </c>
      <c r="E62" s="8">
        <f t="array" ref="E62">EXP(Info!$D$24+INDEX(Info!$D$24:$D$31,MATCH('Medium Freq Model'!E$3,Info!$A$24:$A$31,0))+Info!$D$31*'Medium Freq Model'!$A62)</f>
        <v>3.143692297</v>
      </c>
      <c r="F62" s="8">
        <f t="array" ref="F62">EXP(Info!$D$24+INDEX(Info!$D$24:$D$31,MATCH('Medium Freq Model'!F$3,Info!$A$24:$A$31,0))+Info!$D$31*'Medium Freq Model'!$A62)</f>
        <v>2.398983246</v>
      </c>
      <c r="G62" s="8">
        <f t="array" ref="G62">EXP(Info!$D$24+INDEX(Info!$D$24:$D$31,MATCH('Medium Freq Model'!G$3,Info!$A$24:$A$31,0))+Info!$D$31*'Medium Freq Model'!$A62)</f>
        <v>2.066918808</v>
      </c>
      <c r="H62" s="8">
        <f>EXP(Info!$D$24+Info!$D$31*'Medium Freq Model'!$A62)</f>
        <v>0.9204036087</v>
      </c>
      <c r="I62" s="8">
        <f t="array" ref="I62">INDEX(Emissions!$C$4:$C$19,MATCH('Medium Freq Model'!$B62,Emissions!$A$4:$A$19,0))/Emissions!C$6</f>
        <v>1.094825715</v>
      </c>
      <c r="J62" s="8">
        <f t="array" ref="J62">INDEX(Emissions!D$4:D$19,MATCH('Medium Freq Model'!$B62,Emissions!$A$4:$A$19,0))/Emissions!D$6</f>
        <v>1.21798089</v>
      </c>
      <c r="K62" s="8">
        <f t="array" ref="K62">INDEX(Emissions!E$4:E$19,MATCH('Medium Freq Model'!$B62,Emissions!$A$4:$A$19,0))/Emissions!E$6</f>
        <v>1.438463567</v>
      </c>
      <c r="L62" s="8">
        <f t="array" ref="L62">INDEX(Emissions!F$4:F$19,MATCH('Medium Freq Model'!$B62,Emissions!$A$4:$A$19,0))/Emissions!F$6</f>
        <v>2.016824446</v>
      </c>
    </row>
    <row r="63" ht="15.75" customHeight="1">
      <c r="A63" s="8">
        <v>2082.0</v>
      </c>
      <c r="B63" s="8">
        <f t="shared" si="1"/>
        <v>2080</v>
      </c>
      <c r="C63" s="8">
        <f t="array" ref="C63">EXP(Info!$D$24+INDEX(Info!$D$24:$D$31,MATCH('Medium Freq Model'!C$3,Info!$A$24:$A$31,0))+Info!$D$31*'Medium Freq Model'!$A63)</f>
        <v>4.868359393</v>
      </c>
      <c r="D63" s="8">
        <f t="array" ref="D63">EXP(Info!$D$24+INDEX(Info!$D$24:$D$31,MATCH('Medium Freq Model'!D$3,Info!$A$24:$A$31,0))+Info!$D$31*'Medium Freq Model'!$A63)</f>
        <v>5.003561706</v>
      </c>
      <c r="E63" s="8">
        <f t="array" ref="E63">EXP(Info!$D$24+INDEX(Info!$D$24:$D$31,MATCH('Medium Freq Model'!E$3,Info!$A$24:$A$31,0))+Info!$D$31*'Medium Freq Model'!$A63)</f>
        <v>3.191713756</v>
      </c>
      <c r="F63" s="8">
        <f t="array" ref="F63">EXP(Info!$D$24+INDEX(Info!$D$24:$D$31,MATCH('Medium Freq Model'!F$3,Info!$A$24:$A$31,0))+Info!$D$31*'Medium Freq Model'!$A63)</f>
        <v>2.435628904</v>
      </c>
      <c r="G63" s="8">
        <f t="array" ref="G63">EXP(Info!$D$24+INDEX(Info!$D$24:$D$31,MATCH('Medium Freq Model'!G$3,Info!$A$24:$A$31,0))+Info!$D$31*'Medium Freq Model'!$A63)</f>
        <v>2.098492018</v>
      </c>
      <c r="H63" s="8">
        <f>EXP(Info!$D$24+Info!$D$31*'Medium Freq Model'!$A63)</f>
        <v>0.9344632301</v>
      </c>
      <c r="I63" s="8">
        <f t="array" ref="I63">INDEX(Emissions!$C$4:$C$19,MATCH('Medium Freq Model'!$B63,Emissions!$A$4:$A$19,0))/Emissions!C$6</f>
        <v>1.094825715</v>
      </c>
      <c r="J63" s="8">
        <f t="array" ref="J63">INDEX(Emissions!D$4:D$19,MATCH('Medium Freq Model'!$B63,Emissions!$A$4:$A$19,0))/Emissions!D$6</f>
        <v>1.21798089</v>
      </c>
      <c r="K63" s="8">
        <f t="array" ref="K63">INDEX(Emissions!E$4:E$19,MATCH('Medium Freq Model'!$B63,Emissions!$A$4:$A$19,0))/Emissions!E$6</f>
        <v>1.438463567</v>
      </c>
      <c r="L63" s="8">
        <f t="array" ref="L63">INDEX(Emissions!F$4:F$19,MATCH('Medium Freq Model'!$B63,Emissions!$A$4:$A$19,0))/Emissions!F$6</f>
        <v>2.016824446</v>
      </c>
    </row>
    <row r="64" ht="15.75" customHeight="1">
      <c r="A64" s="8">
        <v>2083.0</v>
      </c>
      <c r="B64" s="8">
        <f t="shared" si="1"/>
        <v>2080</v>
      </c>
      <c r="C64" s="8">
        <f t="array" ref="C64">EXP(Info!$D$24+INDEX(Info!$D$24:$D$31,MATCH('Medium Freq Model'!C$3,Info!$A$24:$A$31,0))+Info!$D$31*'Medium Freq Model'!$A64)</f>
        <v>4.942725996</v>
      </c>
      <c r="D64" s="8">
        <f t="array" ref="D64">EXP(Info!$D$24+INDEX(Info!$D$24:$D$31,MATCH('Medium Freq Model'!D$3,Info!$A$24:$A$31,0))+Info!$D$31*'Medium Freq Model'!$A64)</f>
        <v>5.079993591</v>
      </c>
      <c r="E64" s="8">
        <f t="array" ref="E64">EXP(Info!$D$24+INDEX(Info!$D$24:$D$31,MATCH('Medium Freq Model'!E$3,Info!$A$24:$A$31,0))+Info!$D$31*'Medium Freq Model'!$A64)</f>
        <v>3.240468765</v>
      </c>
      <c r="F64" s="8">
        <f t="array" ref="F64">EXP(Info!$D$24+INDEX(Info!$D$24:$D$31,MATCH('Medium Freq Model'!F$3,Info!$A$24:$A$31,0))+Info!$D$31*'Medium Freq Model'!$A64)</f>
        <v>2.472834343</v>
      </c>
      <c r="G64" s="8">
        <f t="array" ref="G64">EXP(Info!$D$24+INDEX(Info!$D$24:$D$31,MATCH('Medium Freq Model'!G$3,Info!$A$24:$A$31,0))+Info!$D$31*'Medium Freq Model'!$A64)</f>
        <v>2.130547524</v>
      </c>
      <c r="H64" s="8">
        <f>EXP(Info!$D$24+Info!$D$31*'Medium Freq Model'!$A64)</f>
        <v>0.9487376192</v>
      </c>
      <c r="I64" s="8">
        <f t="array" ref="I64">INDEX(Emissions!$C$4:$C$19,MATCH('Medium Freq Model'!$B64,Emissions!$A$4:$A$19,0))/Emissions!C$6</f>
        <v>1.094825715</v>
      </c>
      <c r="J64" s="8">
        <f t="array" ref="J64">INDEX(Emissions!D$4:D$19,MATCH('Medium Freq Model'!$B64,Emissions!$A$4:$A$19,0))/Emissions!D$6</f>
        <v>1.21798089</v>
      </c>
      <c r="K64" s="8">
        <f t="array" ref="K64">INDEX(Emissions!E$4:E$19,MATCH('Medium Freq Model'!$B64,Emissions!$A$4:$A$19,0))/Emissions!E$6</f>
        <v>1.438463567</v>
      </c>
      <c r="L64" s="8">
        <f t="array" ref="L64">INDEX(Emissions!F$4:F$19,MATCH('Medium Freq Model'!$B64,Emissions!$A$4:$A$19,0))/Emissions!F$6</f>
        <v>2.016824446</v>
      </c>
    </row>
    <row r="65" ht="15.75" customHeight="1">
      <c r="A65" s="8">
        <v>2084.0</v>
      </c>
      <c r="B65" s="8">
        <f t="shared" si="1"/>
        <v>2080</v>
      </c>
      <c r="C65" s="8">
        <f t="array" ref="C65">EXP(Info!$D$24+INDEX(Info!$D$24:$D$31,MATCH('Medium Freq Model'!C$3,Info!$A$24:$A$31,0))+Info!$D$31*'Medium Freq Model'!$A65)</f>
        <v>5.018228585</v>
      </c>
      <c r="D65" s="8">
        <f t="array" ref="D65">EXP(Info!$D$24+INDEX(Info!$D$24:$D$31,MATCH('Medium Freq Model'!D$3,Info!$A$24:$A$31,0))+Info!$D$31*'Medium Freq Model'!$A65)</f>
        <v>5.157593011</v>
      </c>
      <c r="E65" s="8">
        <f t="array" ref="E65">EXP(Info!$D$24+INDEX(Info!$D$24:$D$31,MATCH('Medium Freq Model'!E$3,Info!$A$24:$A$31,0))+Info!$D$31*'Medium Freq Model'!$A65)</f>
        <v>3.289968532</v>
      </c>
      <c r="F65" s="8">
        <f t="array" ref="F65">EXP(Info!$D$24+INDEX(Info!$D$24:$D$31,MATCH('Medium Freq Model'!F$3,Info!$A$24:$A$31,0))+Info!$D$31*'Medium Freq Model'!$A65)</f>
        <v>2.510608113</v>
      </c>
      <c r="G65" s="8">
        <f t="array" ref="G65">EXP(Info!$D$24+INDEX(Info!$D$24:$D$31,MATCH('Medium Freq Model'!G$3,Info!$A$24:$A$31,0))+Info!$D$31*'Medium Freq Model'!$A65)</f>
        <v>2.163092693</v>
      </c>
      <c r="H65" s="8">
        <f>EXP(Info!$D$24+Info!$D$31*'Medium Freq Model'!$A65)</f>
        <v>0.9632300566</v>
      </c>
      <c r="I65" s="8">
        <f t="array" ref="I65">INDEX(Emissions!$C$4:$C$19,MATCH('Medium Freq Model'!$B65,Emissions!$A$4:$A$19,0))/Emissions!C$6</f>
        <v>1.094825715</v>
      </c>
      <c r="J65" s="8">
        <f t="array" ref="J65">INDEX(Emissions!D$4:D$19,MATCH('Medium Freq Model'!$B65,Emissions!$A$4:$A$19,0))/Emissions!D$6</f>
        <v>1.21798089</v>
      </c>
      <c r="K65" s="8">
        <f t="array" ref="K65">INDEX(Emissions!E$4:E$19,MATCH('Medium Freq Model'!$B65,Emissions!$A$4:$A$19,0))/Emissions!E$6</f>
        <v>1.438463567</v>
      </c>
      <c r="L65" s="8">
        <f t="array" ref="L65">INDEX(Emissions!F$4:F$19,MATCH('Medium Freq Model'!$B65,Emissions!$A$4:$A$19,0))/Emissions!F$6</f>
        <v>2.016824446</v>
      </c>
    </row>
    <row r="66" ht="15.75" customHeight="1">
      <c r="A66" s="8">
        <v>2085.0</v>
      </c>
      <c r="B66" s="8">
        <f t="shared" si="1"/>
        <v>2080</v>
      </c>
      <c r="C66" s="8">
        <f t="array" ref="C66">EXP(Info!$D$24+INDEX(Info!$D$24:$D$31,MATCH('Medium Freq Model'!C$3,Info!$A$24:$A$31,0))+Info!$D$31*'Medium Freq Model'!$A66)</f>
        <v>5.094884515</v>
      </c>
      <c r="D66" s="8">
        <f t="array" ref="D66">EXP(Info!$D$24+INDEX(Info!$D$24:$D$31,MATCH('Medium Freq Model'!D$3,Info!$A$24:$A$31,0))+Info!$D$31*'Medium Freq Model'!$A66)</f>
        <v>5.236377801</v>
      </c>
      <c r="E66" s="8">
        <f t="array" ref="E66">EXP(Info!$D$24+INDEX(Info!$D$24:$D$31,MATCH('Medium Freq Model'!E$3,Info!$A$24:$A$31,0))+Info!$D$31*'Medium Freq Model'!$A66)</f>
        <v>3.340224432</v>
      </c>
      <c r="F66" s="8">
        <f t="array" ref="F66">EXP(Info!$D$24+INDEX(Info!$D$24:$D$31,MATCH('Medium Freq Model'!F$3,Info!$A$24:$A$31,0))+Info!$D$31*'Medium Freq Model'!$A66)</f>
        <v>2.548958897</v>
      </c>
      <c r="G66" s="8">
        <f t="array" ref="G66">EXP(Info!$D$24+INDEX(Info!$D$24:$D$31,MATCH('Medium Freq Model'!G$3,Info!$A$24:$A$31,0))+Info!$D$31*'Medium Freq Model'!$A66)</f>
        <v>2.196135006</v>
      </c>
      <c r="H66" s="8">
        <f>EXP(Info!$D$24+Info!$D$31*'Medium Freq Model'!$A66)</f>
        <v>0.9779438732</v>
      </c>
      <c r="I66" s="8">
        <f t="array" ref="I66">INDEX(Emissions!$C$4:$C$19,MATCH('Medium Freq Model'!$B66,Emissions!$A$4:$A$19,0))/Emissions!C$6</f>
        <v>1.094825715</v>
      </c>
      <c r="J66" s="8">
        <f t="array" ref="J66">INDEX(Emissions!D$4:D$19,MATCH('Medium Freq Model'!$B66,Emissions!$A$4:$A$19,0))/Emissions!D$6</f>
        <v>1.21798089</v>
      </c>
      <c r="K66" s="8">
        <f t="array" ref="K66">INDEX(Emissions!E$4:E$19,MATCH('Medium Freq Model'!$B66,Emissions!$A$4:$A$19,0))/Emissions!E$6</f>
        <v>1.438463567</v>
      </c>
      <c r="L66" s="8">
        <f t="array" ref="L66">INDEX(Emissions!F$4:F$19,MATCH('Medium Freq Model'!$B66,Emissions!$A$4:$A$19,0))/Emissions!F$6</f>
        <v>2.016824446</v>
      </c>
    </row>
    <row r="67" ht="15.75" customHeight="1">
      <c r="A67" s="8">
        <v>2086.0</v>
      </c>
      <c r="B67" s="8">
        <f t="shared" si="1"/>
        <v>2080</v>
      </c>
      <c r="C67" s="8">
        <f t="array" ref="C67">EXP(Info!$D$24+INDEX(Info!$D$24:$D$31,MATCH('Medium Freq Model'!C$3,Info!$A$24:$A$31,0))+Info!$D$31*'Medium Freq Model'!$A67)</f>
        <v>5.172711401</v>
      </c>
      <c r="D67" s="8">
        <f t="array" ref="D67">EXP(Info!$D$24+INDEX(Info!$D$24:$D$31,MATCH('Medium Freq Model'!D$3,Info!$A$24:$A$31,0))+Info!$D$31*'Medium Freq Model'!$A67)</f>
        <v>5.316366068</v>
      </c>
      <c r="E67" s="8">
        <f t="array" ref="E67">EXP(Info!$D$24+INDEX(Info!$D$24:$D$31,MATCH('Medium Freq Model'!E$3,Info!$A$24:$A$31,0))+Info!$D$31*'Medium Freq Model'!$A67)</f>
        <v>3.391248016</v>
      </c>
      <c r="F67" s="8">
        <f t="array" ref="F67">EXP(Info!$D$24+INDEX(Info!$D$24:$D$31,MATCH('Medium Freq Model'!F$3,Info!$A$24:$A$31,0))+Info!$D$31*'Medium Freq Model'!$A67)</f>
        <v>2.587895507</v>
      </c>
      <c r="G67" s="8">
        <f t="array" ref="G67">EXP(Info!$D$24+INDEX(Info!$D$24:$D$31,MATCH('Medium Freq Model'!G$3,Info!$A$24:$A$31,0))+Info!$D$31*'Medium Freq Model'!$A67)</f>
        <v>2.229682057</v>
      </c>
      <c r="H67" s="8">
        <f>EXP(Info!$D$24+Info!$D$31*'Medium Freq Model'!$A67)</f>
        <v>0.9928824506</v>
      </c>
      <c r="I67" s="8">
        <f t="array" ref="I67">INDEX(Emissions!$C$4:$C$19,MATCH('Medium Freq Model'!$B67,Emissions!$A$4:$A$19,0))/Emissions!C$6</f>
        <v>1.094825715</v>
      </c>
      <c r="J67" s="8">
        <f t="array" ref="J67">INDEX(Emissions!D$4:D$19,MATCH('Medium Freq Model'!$B67,Emissions!$A$4:$A$19,0))/Emissions!D$6</f>
        <v>1.21798089</v>
      </c>
      <c r="K67" s="8">
        <f t="array" ref="K67">INDEX(Emissions!E$4:E$19,MATCH('Medium Freq Model'!$B67,Emissions!$A$4:$A$19,0))/Emissions!E$6</f>
        <v>1.438463567</v>
      </c>
      <c r="L67" s="8">
        <f t="array" ref="L67">INDEX(Emissions!F$4:F$19,MATCH('Medium Freq Model'!$B67,Emissions!$A$4:$A$19,0))/Emissions!F$6</f>
        <v>2.016824446</v>
      </c>
    </row>
    <row r="68" ht="15.75" customHeight="1">
      <c r="A68" s="8">
        <v>2087.0</v>
      </c>
      <c r="B68" s="8">
        <f t="shared" si="1"/>
        <v>2080</v>
      </c>
      <c r="C68" s="8">
        <f t="array" ref="C68">EXP(Info!$D$24+INDEX(Info!$D$24:$D$31,MATCH('Medium Freq Model'!C$3,Info!$A$24:$A$31,0))+Info!$D$31*'Medium Freq Model'!$A68)</f>
        <v>5.251727132</v>
      </c>
      <c r="D68" s="8">
        <f t="array" ref="D68">EXP(Info!$D$24+INDEX(Info!$D$24:$D$31,MATCH('Medium Freq Model'!D$3,Info!$A$24:$A$31,0))+Info!$D$31*'Medium Freq Model'!$A68)</f>
        <v>5.397576195</v>
      </c>
      <c r="E68" s="8">
        <f t="array" ref="E68">EXP(Info!$D$24+INDEX(Info!$D$24:$D$31,MATCH('Medium Freq Model'!E$3,Info!$A$24:$A$31,0))+Info!$D$31*'Medium Freq Model'!$A68)</f>
        <v>3.443051011</v>
      </c>
      <c r="F68" s="8">
        <f t="array" ref="F68">EXP(Info!$D$24+INDEX(Info!$D$24:$D$31,MATCH('Medium Freq Model'!F$3,Info!$A$24:$A$31,0))+Info!$D$31*'Medium Freq Model'!$A68)</f>
        <v>2.627426894</v>
      </c>
      <c r="G68" s="8">
        <f t="array" ref="G68">EXP(Info!$D$24+INDEX(Info!$D$24:$D$31,MATCH('Medium Freq Model'!G$3,Info!$A$24:$A$31,0))+Info!$D$31*'Medium Freq Model'!$A68)</f>
        <v>2.263741556</v>
      </c>
      <c r="H68" s="8">
        <f>EXP(Info!$D$24+Info!$D$31*'Medium Freq Model'!$A68)</f>
        <v>1.008049222</v>
      </c>
      <c r="I68" s="8">
        <f t="array" ref="I68">INDEX(Emissions!$C$4:$C$19,MATCH('Medium Freq Model'!$B68,Emissions!$A$4:$A$19,0))/Emissions!C$6</f>
        <v>1.094825715</v>
      </c>
      <c r="J68" s="8">
        <f t="array" ref="J68">INDEX(Emissions!D$4:D$19,MATCH('Medium Freq Model'!$B68,Emissions!$A$4:$A$19,0))/Emissions!D$6</f>
        <v>1.21798089</v>
      </c>
      <c r="K68" s="8">
        <f t="array" ref="K68">INDEX(Emissions!E$4:E$19,MATCH('Medium Freq Model'!$B68,Emissions!$A$4:$A$19,0))/Emissions!E$6</f>
        <v>1.438463567</v>
      </c>
      <c r="L68" s="8">
        <f t="array" ref="L68">INDEX(Emissions!F$4:F$19,MATCH('Medium Freq Model'!$B68,Emissions!$A$4:$A$19,0))/Emissions!F$6</f>
        <v>2.016824446</v>
      </c>
    </row>
    <row r="69" ht="15.75" customHeight="1">
      <c r="A69" s="8">
        <v>2088.0</v>
      </c>
      <c r="B69" s="8">
        <f t="shared" si="1"/>
        <v>2080</v>
      </c>
      <c r="C69" s="8">
        <f t="array" ref="C69">EXP(Info!$D$24+INDEX(Info!$D$24:$D$31,MATCH('Medium Freq Model'!C$3,Info!$A$24:$A$31,0))+Info!$D$31*'Medium Freq Model'!$A69)</f>
        <v>5.331949867</v>
      </c>
      <c r="D69" s="8">
        <f t="array" ref="D69">EXP(Info!$D$24+INDEX(Info!$D$24:$D$31,MATCH('Medium Freq Model'!D$3,Info!$A$24:$A$31,0))+Info!$D$31*'Medium Freq Model'!$A69)</f>
        <v>5.480026847</v>
      </c>
      <c r="E69" s="8">
        <f t="array" ref="E69">EXP(Info!$D$24+INDEX(Info!$D$24:$D$31,MATCH('Medium Freq Model'!E$3,Info!$A$24:$A$31,0))+Info!$D$31*'Medium Freq Model'!$A69)</f>
        <v>3.495645322</v>
      </c>
      <c r="F69" s="8">
        <f t="array" ref="F69">EXP(Info!$D$24+INDEX(Info!$D$24:$D$31,MATCH('Medium Freq Model'!F$3,Info!$A$24:$A$31,0))+Info!$D$31*'Medium Freq Model'!$A69)</f>
        <v>2.667562142</v>
      </c>
      <c r="G69" s="8">
        <f t="array" ref="G69">EXP(Info!$D$24+INDEX(Info!$D$24:$D$31,MATCH('Medium Freq Model'!G$3,Info!$A$24:$A$31,0))+Info!$D$31*'Medium Freq Model'!$A69)</f>
        <v>2.29832133</v>
      </c>
      <c r="H69" s="8">
        <f>EXP(Info!$D$24+Info!$D$31*'Medium Freq Model'!$A69)</f>
        <v>1.023447674</v>
      </c>
      <c r="I69" s="8">
        <f t="array" ref="I69">INDEX(Emissions!$C$4:$C$19,MATCH('Medium Freq Model'!$B69,Emissions!$A$4:$A$19,0))/Emissions!C$6</f>
        <v>1.094825715</v>
      </c>
      <c r="J69" s="8">
        <f t="array" ref="J69">INDEX(Emissions!D$4:D$19,MATCH('Medium Freq Model'!$B69,Emissions!$A$4:$A$19,0))/Emissions!D$6</f>
        <v>1.21798089</v>
      </c>
      <c r="K69" s="8">
        <f t="array" ref="K69">INDEX(Emissions!E$4:E$19,MATCH('Medium Freq Model'!$B69,Emissions!$A$4:$A$19,0))/Emissions!E$6</f>
        <v>1.438463567</v>
      </c>
      <c r="L69" s="8">
        <f t="array" ref="L69">INDEX(Emissions!F$4:F$19,MATCH('Medium Freq Model'!$B69,Emissions!$A$4:$A$19,0))/Emissions!F$6</f>
        <v>2.016824446</v>
      </c>
    </row>
    <row r="70" ht="15.75" customHeight="1">
      <c r="A70" s="8">
        <v>2089.0</v>
      </c>
      <c r="B70" s="8">
        <f t="shared" si="1"/>
        <v>2080</v>
      </c>
      <c r="C70" s="8">
        <f t="array" ref="C70">EXP(Info!$D$24+INDEX(Info!$D$24:$D$31,MATCH('Medium Freq Model'!C$3,Info!$A$24:$A$31,0))+Info!$D$31*'Medium Freq Model'!$A70)</f>
        <v>5.413398044</v>
      </c>
      <c r="D70" s="8">
        <f t="array" ref="D70">EXP(Info!$D$24+INDEX(Info!$D$24:$D$31,MATCH('Medium Freq Model'!D$3,Info!$A$24:$A$31,0))+Info!$D$31*'Medium Freq Model'!$A70)</f>
        <v>5.563736973</v>
      </c>
      <c r="E70" s="8">
        <f t="array" ref="E70">EXP(Info!$D$24+INDEX(Info!$D$24:$D$31,MATCH('Medium Freq Model'!E$3,Info!$A$24:$A$31,0))+Info!$D$31*'Medium Freq Model'!$A70)</f>
        <v>3.549043037</v>
      </c>
      <c r="F70" s="8">
        <f t="array" ref="F70">EXP(Info!$D$24+INDEX(Info!$D$24:$D$31,MATCH('Medium Freq Model'!F$3,Info!$A$24:$A$31,0))+Info!$D$31*'Medium Freq Model'!$A70)</f>
        <v>2.708310476</v>
      </c>
      <c r="G70" s="8">
        <f t="array" ref="G70">EXP(Info!$D$24+INDEX(Info!$D$24:$D$31,MATCH('Medium Freq Model'!G$3,Info!$A$24:$A$31,0))+Info!$D$31*'Medium Freq Model'!$A70)</f>
        <v>2.333429328</v>
      </c>
      <c r="H70" s="8">
        <f>EXP(Info!$D$24+Info!$D$31*'Medium Freq Model'!$A70)</f>
        <v>1.039081344</v>
      </c>
      <c r="I70" s="8">
        <f t="array" ref="I70">INDEX(Emissions!$C$4:$C$19,MATCH('Medium Freq Model'!$B70,Emissions!$A$4:$A$19,0))/Emissions!C$6</f>
        <v>1.094825715</v>
      </c>
      <c r="J70" s="8">
        <f t="array" ref="J70">INDEX(Emissions!D$4:D$19,MATCH('Medium Freq Model'!$B70,Emissions!$A$4:$A$19,0))/Emissions!D$6</f>
        <v>1.21798089</v>
      </c>
      <c r="K70" s="8">
        <f t="array" ref="K70">INDEX(Emissions!E$4:E$19,MATCH('Medium Freq Model'!$B70,Emissions!$A$4:$A$19,0))/Emissions!E$6</f>
        <v>1.438463567</v>
      </c>
      <c r="L70" s="8">
        <f t="array" ref="L70">INDEX(Emissions!F$4:F$19,MATCH('Medium Freq Model'!$B70,Emissions!$A$4:$A$19,0))/Emissions!F$6</f>
        <v>2.016824446</v>
      </c>
    </row>
    <row r="71" ht="15.75" customHeight="1">
      <c r="A71" s="8">
        <v>2090.0</v>
      </c>
      <c r="B71" s="8">
        <f t="shared" si="1"/>
        <v>2090</v>
      </c>
      <c r="C71" s="8">
        <f t="array" ref="C71">EXP(Info!$D$24+INDEX(Info!$D$24:$D$31,MATCH('Medium Freq Model'!C$3,Info!$A$24:$A$31,0))+Info!$D$31*'Medium Freq Model'!$A71)</f>
        <v>5.496090383</v>
      </c>
      <c r="D71" s="8">
        <f t="array" ref="D71">EXP(Info!$D$24+INDEX(Info!$D$24:$D$31,MATCH('Medium Freq Model'!D$3,Info!$A$24:$A$31,0))+Info!$D$31*'Medium Freq Model'!$A71)</f>
        <v>5.648725814</v>
      </c>
      <c r="E71" s="8">
        <f t="array" ref="E71">EXP(Info!$D$24+INDEX(Info!$D$24:$D$31,MATCH('Medium Freq Model'!E$3,Info!$A$24:$A$31,0))+Info!$D$31*'Medium Freq Model'!$A71)</f>
        <v>3.603256428</v>
      </c>
      <c r="F71" s="8">
        <f t="array" ref="F71">EXP(Info!$D$24+INDEX(Info!$D$24:$D$31,MATCH('Medium Freq Model'!F$3,Info!$A$24:$A$31,0))+Info!$D$31*'Medium Freq Model'!$A71)</f>
        <v>2.749681261</v>
      </c>
      <c r="G71" s="8">
        <f t="array" ref="G71">EXP(Info!$D$24+INDEX(Info!$D$24:$D$31,MATCH('Medium Freq Model'!G$3,Info!$A$24:$A$31,0))+Info!$D$31*'Medium Freq Model'!$A71)</f>
        <v>2.369073617</v>
      </c>
      <c r="H71" s="8">
        <f>EXP(Info!$D$24+Info!$D$31*'Medium Freq Model'!$A71)</f>
        <v>1.054953827</v>
      </c>
      <c r="I71" s="8">
        <f t="array" ref="I71">INDEX(Emissions!$C$4:$C$19,MATCH('Medium Freq Model'!$B71,Emissions!$A$4:$A$19,0))/Emissions!C$6</f>
        <v>1.068845736</v>
      </c>
      <c r="J71" s="8">
        <f t="array" ref="J71">INDEX(Emissions!D$4:D$19,MATCH('Medium Freq Model'!$B71,Emissions!$A$4:$A$19,0))/Emissions!D$6</f>
        <v>1.208160409</v>
      </c>
      <c r="K71" s="8">
        <f t="array" ref="K71">INDEX(Emissions!E$4:E$19,MATCH('Medium Freq Model'!$B71,Emissions!$A$4:$A$19,0))/Emissions!E$6</f>
        <v>1.494065744</v>
      </c>
      <c r="L71" s="8">
        <f t="array" ref="L71">INDEX(Emissions!F$4:F$19,MATCH('Medium Freq Model'!$B71,Emissions!$A$4:$A$19,0))/Emissions!F$6</f>
        <v>2.309982025</v>
      </c>
    </row>
    <row r="72" ht="15.75" customHeight="1">
      <c r="A72" s="8">
        <v>2091.0</v>
      </c>
      <c r="B72" s="8">
        <f t="shared" si="1"/>
        <v>2090</v>
      </c>
      <c r="C72" s="8">
        <f t="array" ref="C72">EXP(Info!$D$24+INDEX(Info!$D$24:$D$31,MATCH('Medium Freq Model'!C$3,Info!$A$24:$A$31,0))+Info!$D$31*'Medium Freq Model'!$A72)</f>
        <v>5.580045888</v>
      </c>
      <c r="D72" s="8">
        <f t="array" ref="D72">EXP(Info!$D$24+INDEX(Info!$D$24:$D$31,MATCH('Medium Freq Model'!D$3,Info!$A$24:$A$31,0))+Info!$D$31*'Medium Freq Model'!$A72)</f>
        <v>5.7350129</v>
      </c>
      <c r="E72" s="8">
        <f t="array" ref="E72">EXP(Info!$D$24+INDEX(Info!$D$24:$D$31,MATCH('Medium Freq Model'!E$3,Info!$A$24:$A$31,0))+Info!$D$31*'Medium Freq Model'!$A72)</f>
        <v>3.658297956</v>
      </c>
      <c r="F72" s="8">
        <f t="array" ref="F72">EXP(Info!$D$24+INDEX(Info!$D$24:$D$31,MATCH('Medium Freq Model'!F$3,Info!$A$24:$A$31,0))+Info!$D$31*'Medium Freq Model'!$A72)</f>
        <v>2.791684006</v>
      </c>
      <c r="G72" s="8">
        <f t="array" ref="G72">EXP(Info!$D$24+INDEX(Info!$D$24:$D$31,MATCH('Medium Freq Model'!G$3,Info!$A$24:$A$31,0))+Info!$D$31*'Medium Freq Model'!$A72)</f>
        <v>2.405262391</v>
      </c>
      <c r="H72" s="8">
        <f>EXP(Info!$D$24+Info!$D$31*'Medium Freq Model'!$A72)</f>
        <v>1.07106877</v>
      </c>
      <c r="I72" s="8">
        <f t="array" ref="I72">INDEX(Emissions!$C$4:$C$19,MATCH('Medium Freq Model'!$B72,Emissions!$A$4:$A$19,0))/Emissions!C$6</f>
        <v>1.068845736</v>
      </c>
      <c r="J72" s="8">
        <f t="array" ref="J72">INDEX(Emissions!D$4:D$19,MATCH('Medium Freq Model'!$B72,Emissions!$A$4:$A$19,0))/Emissions!D$6</f>
        <v>1.208160409</v>
      </c>
      <c r="K72" s="8">
        <f t="array" ref="K72">INDEX(Emissions!E$4:E$19,MATCH('Medium Freq Model'!$B72,Emissions!$A$4:$A$19,0))/Emissions!E$6</f>
        <v>1.494065744</v>
      </c>
      <c r="L72" s="8">
        <f t="array" ref="L72">INDEX(Emissions!F$4:F$19,MATCH('Medium Freq Model'!$B72,Emissions!$A$4:$A$19,0))/Emissions!F$6</f>
        <v>2.309982025</v>
      </c>
    </row>
    <row r="73" ht="15.75" customHeight="1">
      <c r="A73" s="8">
        <v>2092.0</v>
      </c>
      <c r="B73" s="8">
        <f t="shared" si="1"/>
        <v>2090</v>
      </c>
      <c r="C73" s="8">
        <f t="array" ref="C73">EXP(Info!$D$24+INDEX(Info!$D$24:$D$31,MATCH('Medium Freq Model'!C$3,Info!$A$24:$A$31,0))+Info!$D$31*'Medium Freq Model'!$A73)</f>
        <v>5.665283855</v>
      </c>
      <c r="D73" s="8">
        <f t="array" ref="D73">EXP(Info!$D$24+INDEX(Info!$D$24:$D$31,MATCH('Medium Freq Model'!D$3,Info!$A$24:$A$31,0))+Info!$D$31*'Medium Freq Model'!$A73)</f>
        <v>5.822618065</v>
      </c>
      <c r="E73" s="8">
        <f t="array" ref="E73">EXP(Info!$D$24+INDEX(Info!$D$24:$D$31,MATCH('Medium Freq Model'!E$3,Info!$A$24:$A$31,0))+Info!$D$31*'Medium Freq Model'!$A73)</f>
        <v>3.714180271</v>
      </c>
      <c r="F73" s="8">
        <f t="array" ref="F73">EXP(Info!$D$24+INDEX(Info!$D$24:$D$31,MATCH('Medium Freq Model'!F$3,Info!$A$24:$A$31,0))+Info!$D$31*'Medium Freq Model'!$A73)</f>
        <v>2.834328363</v>
      </c>
      <c r="G73" s="8">
        <f t="array" ref="G73">EXP(Info!$D$24+INDEX(Info!$D$24:$D$31,MATCH('Medium Freq Model'!G$3,Info!$A$24:$A$31,0))+Info!$D$31*'Medium Freq Model'!$A73)</f>
        <v>2.442003967</v>
      </c>
      <c r="H73" s="8">
        <f>EXP(Info!$D$24+Info!$D$31*'Medium Freq Model'!$A73)</f>
        <v>1.087429876</v>
      </c>
      <c r="I73" s="8">
        <f t="array" ref="I73">INDEX(Emissions!$C$4:$C$19,MATCH('Medium Freq Model'!$B73,Emissions!$A$4:$A$19,0))/Emissions!C$6</f>
        <v>1.068845736</v>
      </c>
      <c r="J73" s="8">
        <f t="array" ref="J73">INDEX(Emissions!D$4:D$19,MATCH('Medium Freq Model'!$B73,Emissions!$A$4:$A$19,0))/Emissions!D$6</f>
        <v>1.208160409</v>
      </c>
      <c r="K73" s="8">
        <f t="array" ref="K73">INDEX(Emissions!E$4:E$19,MATCH('Medium Freq Model'!$B73,Emissions!$A$4:$A$19,0))/Emissions!E$6</f>
        <v>1.494065744</v>
      </c>
      <c r="L73" s="8">
        <f t="array" ref="L73">INDEX(Emissions!F$4:F$19,MATCH('Medium Freq Model'!$B73,Emissions!$A$4:$A$19,0))/Emissions!F$6</f>
        <v>2.309982025</v>
      </c>
    </row>
    <row r="74" ht="15.75" customHeight="1">
      <c r="A74" s="8">
        <v>2093.0</v>
      </c>
      <c r="B74" s="8">
        <f t="shared" si="1"/>
        <v>2090</v>
      </c>
      <c r="C74" s="8">
        <f t="array" ref="C74">EXP(Info!$D$24+INDEX(Info!$D$24:$D$31,MATCH('Medium Freq Model'!C$3,Info!$A$24:$A$31,0))+Info!$D$31*'Medium Freq Model'!$A74)</f>
        <v>5.751823874</v>
      </c>
      <c r="D74" s="8">
        <f t="array" ref="D74">EXP(Info!$D$24+INDEX(Info!$D$24:$D$31,MATCH('Medium Freq Model'!D$3,Info!$A$24:$A$31,0))+Info!$D$31*'Medium Freq Model'!$A74)</f>
        <v>5.911561443</v>
      </c>
      <c r="E74" s="8">
        <f t="array" ref="E74">EXP(Info!$D$24+INDEX(Info!$D$24:$D$31,MATCH('Medium Freq Model'!E$3,Info!$A$24:$A$31,0))+Info!$D$31*'Medium Freq Model'!$A74)</f>
        <v>3.770916216</v>
      </c>
      <c r="F74" s="8">
        <f t="array" ref="F74">EXP(Info!$D$24+INDEX(Info!$D$24:$D$31,MATCH('Medium Freq Model'!F$3,Info!$A$24:$A$31,0))+Info!$D$31*'Medium Freq Model'!$A74)</f>
        <v>2.877624133</v>
      </c>
      <c r="G74" s="8">
        <f t="array" ref="G74">EXP(Info!$D$24+INDEX(Info!$D$24:$D$31,MATCH('Medium Freq Model'!G$3,Info!$A$24:$A$31,0))+Info!$D$31*'Medium Freq Model'!$A74)</f>
        <v>2.479306788</v>
      </c>
      <c r="H74" s="8">
        <f>EXP(Info!$D$24+Info!$D$31*'Medium Freq Model'!$A74)</f>
        <v>1.104040906</v>
      </c>
      <c r="I74" s="8">
        <f t="array" ref="I74">INDEX(Emissions!$C$4:$C$19,MATCH('Medium Freq Model'!$B74,Emissions!$A$4:$A$19,0))/Emissions!C$6</f>
        <v>1.068845736</v>
      </c>
      <c r="J74" s="8">
        <f t="array" ref="J74">INDEX(Emissions!D$4:D$19,MATCH('Medium Freq Model'!$B74,Emissions!$A$4:$A$19,0))/Emissions!D$6</f>
        <v>1.208160409</v>
      </c>
      <c r="K74" s="8">
        <f t="array" ref="K74">INDEX(Emissions!E$4:E$19,MATCH('Medium Freq Model'!$B74,Emissions!$A$4:$A$19,0))/Emissions!E$6</f>
        <v>1.494065744</v>
      </c>
      <c r="L74" s="8">
        <f t="array" ref="L74">INDEX(Emissions!F$4:F$19,MATCH('Medium Freq Model'!$B74,Emissions!$A$4:$A$19,0))/Emissions!F$6</f>
        <v>2.309982025</v>
      </c>
    </row>
    <row r="75" ht="15.75" customHeight="1">
      <c r="A75" s="8">
        <v>2094.0</v>
      </c>
      <c r="B75" s="8">
        <f t="shared" si="1"/>
        <v>2090</v>
      </c>
      <c r="C75" s="8">
        <f t="array" ref="C75">EXP(Info!$D$24+INDEX(Info!$D$24:$D$31,MATCH('Medium Freq Model'!C$3,Info!$A$24:$A$31,0))+Info!$D$31*'Medium Freq Model'!$A75)</f>
        <v>5.839685835</v>
      </c>
      <c r="D75" s="8">
        <f t="array" ref="D75">EXP(Info!$D$24+INDEX(Info!$D$24:$D$31,MATCH('Medium Freq Model'!D$3,Info!$A$24:$A$31,0))+Info!$D$31*'Medium Freq Model'!$A75)</f>
        <v>6.001863474</v>
      </c>
      <c r="E75" s="8">
        <f t="array" ref="E75">EXP(Info!$D$24+INDEX(Info!$D$24:$D$31,MATCH('Medium Freq Model'!E$3,Info!$A$24:$A$31,0))+Info!$D$31*'Medium Freq Model'!$A75)</f>
        <v>3.82851883</v>
      </c>
      <c r="F75" s="8">
        <f t="array" ref="F75">EXP(Info!$D$24+INDEX(Info!$D$24:$D$31,MATCH('Medium Freq Model'!F$3,Info!$A$24:$A$31,0))+Info!$D$31*'Medium Freq Model'!$A75)</f>
        <v>2.921581268</v>
      </c>
      <c r="G75" s="8">
        <f t="array" ref="G75">EXP(Info!$D$24+INDEX(Info!$D$24:$D$31,MATCH('Medium Freq Model'!G$3,Info!$A$24:$A$31,0))+Info!$D$31*'Medium Freq Model'!$A75)</f>
        <v>2.517179428</v>
      </c>
      <c r="H75" s="8">
        <f>EXP(Info!$D$24+Info!$D$31*'Medium Freq Model'!$A75)</f>
        <v>1.120905678</v>
      </c>
      <c r="I75" s="8">
        <f t="array" ref="I75">INDEX(Emissions!$C$4:$C$19,MATCH('Medium Freq Model'!$B75,Emissions!$A$4:$A$19,0))/Emissions!C$6</f>
        <v>1.068845736</v>
      </c>
      <c r="J75" s="8">
        <f t="array" ref="J75">INDEX(Emissions!D$4:D$19,MATCH('Medium Freq Model'!$B75,Emissions!$A$4:$A$19,0))/Emissions!D$6</f>
        <v>1.208160409</v>
      </c>
      <c r="K75" s="8">
        <f t="array" ref="K75">INDEX(Emissions!E$4:E$19,MATCH('Medium Freq Model'!$B75,Emissions!$A$4:$A$19,0))/Emissions!E$6</f>
        <v>1.494065744</v>
      </c>
      <c r="L75" s="8">
        <f t="array" ref="L75">INDEX(Emissions!F$4:F$19,MATCH('Medium Freq Model'!$B75,Emissions!$A$4:$A$19,0))/Emissions!F$6</f>
        <v>2.309982025</v>
      </c>
    </row>
    <row r="76" ht="15.75" customHeight="1">
      <c r="A76" s="8">
        <v>2095.0</v>
      </c>
      <c r="B76" s="8">
        <f t="shared" si="1"/>
        <v>2090</v>
      </c>
      <c r="C76" s="8">
        <f t="array" ref="C76">EXP(Info!$D$24+INDEX(Info!$D$24:$D$31,MATCH('Medium Freq Model'!C$3,Info!$A$24:$A$31,0))+Info!$D$31*'Medium Freq Model'!$A76)</f>
        <v>5.928889931</v>
      </c>
      <c r="D76" s="8">
        <f t="array" ref="D76">EXP(Info!$D$24+INDEX(Info!$D$24:$D$31,MATCH('Medium Freq Model'!D$3,Info!$A$24:$A$31,0))+Info!$D$31*'Medium Freq Model'!$A76)</f>
        <v>6.093544914</v>
      </c>
      <c r="E76" s="8">
        <f t="array" ref="E76">EXP(Info!$D$24+INDEX(Info!$D$24:$D$31,MATCH('Medium Freq Model'!E$3,Info!$A$24:$A$31,0))+Info!$D$31*'Medium Freq Model'!$A76)</f>
        <v>3.887001353</v>
      </c>
      <c r="F76" s="8">
        <f t="array" ref="F76">EXP(Info!$D$24+INDEX(Info!$D$24:$D$31,MATCH('Medium Freq Model'!F$3,Info!$A$24:$A$31,0))+Info!$D$31*'Medium Freq Model'!$A76)</f>
        <v>2.966209871</v>
      </c>
      <c r="G76" s="8">
        <f t="array" ref="G76">EXP(Info!$D$24+INDEX(Info!$D$24:$D$31,MATCH('Medium Freq Model'!G$3,Info!$A$24:$A$31,0))+Info!$D$31*'Medium Freq Model'!$A76)</f>
        <v>2.555630591</v>
      </c>
      <c r="H76" s="8">
        <f>EXP(Info!$D$24+Info!$D$31*'Medium Freq Model'!$A76)</f>
        <v>1.138028068</v>
      </c>
      <c r="I76" s="8">
        <f t="array" ref="I76">INDEX(Emissions!$C$4:$C$19,MATCH('Medium Freq Model'!$B76,Emissions!$A$4:$A$19,0))/Emissions!C$6</f>
        <v>1.068845736</v>
      </c>
      <c r="J76" s="8">
        <f t="array" ref="J76">INDEX(Emissions!D$4:D$19,MATCH('Medium Freq Model'!$B76,Emissions!$A$4:$A$19,0))/Emissions!D$6</f>
        <v>1.208160409</v>
      </c>
      <c r="K76" s="8">
        <f t="array" ref="K76">INDEX(Emissions!E$4:E$19,MATCH('Medium Freq Model'!$B76,Emissions!$A$4:$A$19,0))/Emissions!E$6</f>
        <v>1.494065744</v>
      </c>
      <c r="L76" s="8">
        <f t="array" ref="L76">INDEX(Emissions!F$4:F$19,MATCH('Medium Freq Model'!$B76,Emissions!$A$4:$A$19,0))/Emissions!F$6</f>
        <v>2.309982025</v>
      </c>
    </row>
    <row r="77" ht="15.75" customHeight="1">
      <c r="A77" s="8">
        <v>2096.0</v>
      </c>
      <c r="B77" s="8">
        <f t="shared" si="1"/>
        <v>2090</v>
      </c>
      <c r="C77" s="8">
        <f t="array" ref="C77">EXP(Info!$D$24+INDEX(Info!$D$24:$D$31,MATCH('Medium Freq Model'!C$3,Info!$A$24:$A$31,0))+Info!$D$31*'Medium Freq Model'!$A77)</f>
        <v>6.019456663</v>
      </c>
      <c r="D77" s="8">
        <f t="array" ref="D77">EXP(Info!$D$24+INDEX(Info!$D$24:$D$31,MATCH('Medium Freq Model'!D$3,Info!$A$24:$A$31,0))+Info!$D$31*'Medium Freq Model'!$A77)</f>
        <v>6.186626833</v>
      </c>
      <c r="E77" s="8">
        <f t="array" ref="E77">EXP(Info!$D$24+INDEX(Info!$D$24:$D$31,MATCH('Medium Freq Model'!E$3,Info!$A$24:$A$31,0))+Info!$D$31*'Medium Freq Model'!$A77)</f>
        <v>3.946377226</v>
      </c>
      <c r="F77" s="8">
        <f t="array" ref="F77">EXP(Info!$D$24+INDEX(Info!$D$24:$D$31,MATCH('Medium Freq Model'!F$3,Info!$A$24:$A$31,0))+Info!$D$31*'Medium Freq Model'!$A77)</f>
        <v>3.011520197</v>
      </c>
      <c r="G77" s="8">
        <f t="array" ref="G77">EXP(Info!$D$24+INDEX(Info!$D$24:$D$31,MATCH('Medium Freq Model'!G$3,Info!$A$24:$A$31,0))+Info!$D$31*'Medium Freq Model'!$A77)</f>
        <v>2.594669115</v>
      </c>
      <c r="H77" s="8">
        <f>EXP(Info!$D$24+Info!$D$31*'Medium Freq Model'!$A77)</f>
        <v>1.155412011</v>
      </c>
      <c r="I77" s="8">
        <f t="array" ref="I77">INDEX(Emissions!$C$4:$C$19,MATCH('Medium Freq Model'!$B77,Emissions!$A$4:$A$19,0))/Emissions!C$6</f>
        <v>1.068845736</v>
      </c>
      <c r="J77" s="8">
        <f t="array" ref="J77">INDEX(Emissions!D$4:D$19,MATCH('Medium Freq Model'!$B77,Emissions!$A$4:$A$19,0))/Emissions!D$6</f>
        <v>1.208160409</v>
      </c>
      <c r="K77" s="8">
        <f t="array" ref="K77">INDEX(Emissions!E$4:E$19,MATCH('Medium Freq Model'!$B77,Emissions!$A$4:$A$19,0))/Emissions!E$6</f>
        <v>1.494065744</v>
      </c>
      <c r="L77" s="8">
        <f t="array" ref="L77">INDEX(Emissions!F$4:F$19,MATCH('Medium Freq Model'!$B77,Emissions!$A$4:$A$19,0))/Emissions!F$6</f>
        <v>2.309982025</v>
      </c>
    </row>
    <row r="78" ht="15.75" customHeight="1">
      <c r="A78" s="8">
        <v>2097.0</v>
      </c>
      <c r="B78" s="8">
        <f t="shared" si="1"/>
        <v>2090</v>
      </c>
      <c r="C78" s="8">
        <f t="array" ref="C78">EXP(Info!$D$24+INDEX(Info!$D$24:$D$31,MATCH('Medium Freq Model'!C$3,Info!$A$24:$A$31,0))+Info!$D$31*'Medium Freq Model'!$A78)</f>
        <v>6.111406848</v>
      </c>
      <c r="D78" s="8">
        <f t="array" ref="D78">EXP(Info!$D$24+INDEX(Info!$D$24:$D$31,MATCH('Medium Freq Model'!D$3,Info!$A$24:$A$31,0))+Info!$D$31*'Medium Freq Model'!$A78)</f>
        <v>6.281130624</v>
      </c>
      <c r="E78" s="8">
        <f t="array" ref="E78">EXP(Info!$D$24+INDEX(Info!$D$24:$D$31,MATCH('Medium Freq Model'!E$3,Info!$A$24:$A$31,0))+Info!$D$31*'Medium Freq Model'!$A78)</f>
        <v>4.006660094</v>
      </c>
      <c r="F78" s="8">
        <f t="array" ref="F78">EXP(Info!$D$24+INDEX(Info!$D$24:$D$31,MATCH('Medium Freq Model'!F$3,Info!$A$24:$A$31,0))+Info!$D$31*'Medium Freq Model'!$A78)</f>
        <v>3.057522661</v>
      </c>
      <c r="G78" s="8">
        <f t="array" ref="G78">EXP(Info!$D$24+INDEX(Info!$D$24:$D$31,MATCH('Medium Freq Model'!G$3,Info!$A$24:$A$31,0))+Info!$D$31*'Medium Freq Model'!$A78)</f>
        <v>2.634303972</v>
      </c>
      <c r="H78" s="8">
        <f>EXP(Info!$D$24+Info!$D$31*'Medium Freq Model'!$A78)</f>
        <v>1.173061502</v>
      </c>
      <c r="I78" s="8">
        <f t="array" ref="I78">INDEX(Emissions!$C$4:$C$19,MATCH('Medium Freq Model'!$B78,Emissions!$A$4:$A$19,0))/Emissions!C$6</f>
        <v>1.068845736</v>
      </c>
      <c r="J78" s="8">
        <f t="array" ref="J78">INDEX(Emissions!D$4:D$19,MATCH('Medium Freq Model'!$B78,Emissions!$A$4:$A$19,0))/Emissions!D$6</f>
        <v>1.208160409</v>
      </c>
      <c r="K78" s="8">
        <f t="array" ref="K78">INDEX(Emissions!E$4:E$19,MATCH('Medium Freq Model'!$B78,Emissions!$A$4:$A$19,0))/Emissions!E$6</f>
        <v>1.494065744</v>
      </c>
      <c r="L78" s="8">
        <f t="array" ref="L78">INDEX(Emissions!F$4:F$19,MATCH('Medium Freq Model'!$B78,Emissions!$A$4:$A$19,0))/Emissions!F$6</f>
        <v>2.309982025</v>
      </c>
    </row>
    <row r="79" ht="15.75" customHeight="1">
      <c r="A79" s="8">
        <v>2098.0</v>
      </c>
      <c r="B79" s="8">
        <f t="shared" si="1"/>
        <v>2090</v>
      </c>
      <c r="C79" s="8">
        <f t="array" ref="C79">EXP(Info!$D$24+INDEX(Info!$D$24:$D$31,MATCH('Medium Freq Model'!C$3,Info!$A$24:$A$31,0))+Info!$D$31*'Medium Freq Model'!$A79)</f>
        <v>6.204761617</v>
      </c>
      <c r="D79" s="8">
        <f t="array" ref="D79">EXP(Info!$D$24+INDEX(Info!$D$24:$D$31,MATCH('Medium Freq Model'!D$3,Info!$A$24:$A$31,0))+Info!$D$31*'Medium Freq Model'!$A79)</f>
        <v>6.377078008</v>
      </c>
      <c r="E79" s="8">
        <f t="array" ref="E79">EXP(Info!$D$24+INDEX(Info!$D$24:$D$31,MATCH('Medium Freq Model'!E$3,Info!$A$24:$A$31,0))+Info!$D$31*'Medium Freq Model'!$A79)</f>
        <v>4.067863813</v>
      </c>
      <c r="F79" s="8">
        <f t="array" ref="F79">EXP(Info!$D$24+INDEX(Info!$D$24:$D$31,MATCH('Medium Freq Model'!F$3,Info!$A$24:$A$31,0))+Info!$D$31*'Medium Freq Model'!$A79)</f>
        <v>3.104227835</v>
      </c>
      <c r="G79" s="8">
        <f t="array" ref="G79">EXP(Info!$D$24+INDEX(Info!$D$24:$D$31,MATCH('Medium Freq Model'!G$3,Info!$A$24:$A$31,0))+Info!$D$31*'Medium Freq Model'!$A79)</f>
        <v>2.674544271</v>
      </c>
      <c r="H79" s="8">
        <f>EXP(Info!$D$24+Info!$D$31*'Medium Freq Model'!$A79)</f>
        <v>1.190980598</v>
      </c>
      <c r="I79" s="8">
        <f t="array" ref="I79">INDEX(Emissions!$C$4:$C$19,MATCH('Medium Freq Model'!$B79,Emissions!$A$4:$A$19,0))/Emissions!C$6</f>
        <v>1.068845736</v>
      </c>
      <c r="J79" s="8">
        <f t="array" ref="J79">INDEX(Emissions!D$4:D$19,MATCH('Medium Freq Model'!$B79,Emissions!$A$4:$A$19,0))/Emissions!D$6</f>
        <v>1.208160409</v>
      </c>
      <c r="K79" s="8">
        <f t="array" ref="K79">INDEX(Emissions!E$4:E$19,MATCH('Medium Freq Model'!$B79,Emissions!$A$4:$A$19,0))/Emissions!E$6</f>
        <v>1.494065744</v>
      </c>
      <c r="L79" s="8">
        <f t="array" ref="L79">INDEX(Emissions!F$4:F$19,MATCH('Medium Freq Model'!$B79,Emissions!$A$4:$A$19,0))/Emissions!F$6</f>
        <v>2.309982025</v>
      </c>
    </row>
    <row r="80" ht="15.75" customHeight="1">
      <c r="A80" s="8">
        <v>2099.0</v>
      </c>
      <c r="B80" s="8">
        <f t="shared" si="1"/>
        <v>2090</v>
      </c>
      <c r="C80" s="8">
        <f t="array" ref="C80">EXP(Info!$D$24+INDEX(Info!$D$24:$D$31,MATCH('Medium Freq Model'!C$3,Info!$A$24:$A$31,0))+Info!$D$31*'Medium Freq Model'!$A80)</f>
        <v>6.299542426</v>
      </c>
      <c r="D80" s="8">
        <f t="array" ref="D80">EXP(Info!$D$24+INDEX(Info!$D$24:$D$31,MATCH('Medium Freq Model'!D$3,Info!$A$24:$A$31,0))+Info!$D$31*'Medium Freq Model'!$A80)</f>
        <v>6.474491036</v>
      </c>
      <c r="E80" s="8">
        <f t="array" ref="E80">EXP(Info!$D$24+INDEX(Info!$D$24:$D$31,MATCH('Medium Freq Model'!E$3,Info!$A$24:$A$31,0))+Info!$D$31*'Medium Freq Model'!$A80)</f>
        <v>4.130002449</v>
      </c>
      <c r="F80" s="8">
        <f t="array" ref="F80">EXP(Info!$D$24+INDEX(Info!$D$24:$D$31,MATCH('Medium Freq Model'!F$3,Info!$A$24:$A$31,0))+Info!$D$31*'Medium Freq Model'!$A80)</f>
        <v>3.151646454</v>
      </c>
      <c r="G80" s="8">
        <f t="array" ref="G80">EXP(Info!$D$24+INDEX(Info!$D$24:$D$31,MATCH('Medium Freq Model'!G$3,Info!$A$24:$A$31,0))+Info!$D$31*'Medium Freq Model'!$A80)</f>
        <v>2.715399261</v>
      </c>
      <c r="H80" s="8">
        <f>EXP(Info!$D$24+Info!$D$31*'Medium Freq Model'!$A80)</f>
        <v>1.209173417</v>
      </c>
      <c r="I80" s="8">
        <f t="array" ref="I80">INDEX(Emissions!$C$4:$C$19,MATCH('Medium Freq Model'!$B80,Emissions!$A$4:$A$19,0))/Emissions!C$6</f>
        <v>1.068845736</v>
      </c>
      <c r="J80" s="8">
        <f t="array" ref="J80">INDEX(Emissions!D$4:D$19,MATCH('Medium Freq Model'!$B80,Emissions!$A$4:$A$19,0))/Emissions!D$6</f>
        <v>1.208160409</v>
      </c>
      <c r="K80" s="8">
        <f t="array" ref="K80">INDEX(Emissions!E$4:E$19,MATCH('Medium Freq Model'!$B80,Emissions!$A$4:$A$19,0))/Emissions!E$6</f>
        <v>1.494065744</v>
      </c>
      <c r="L80" s="8">
        <f t="array" ref="L80">INDEX(Emissions!F$4:F$19,MATCH('Medium Freq Model'!$B80,Emissions!$A$4:$A$19,0))/Emissions!F$6</f>
        <v>2.309982025</v>
      </c>
    </row>
    <row r="81" ht="15.75" customHeight="1">
      <c r="A81" s="8">
        <v>2100.0</v>
      </c>
      <c r="B81" s="8">
        <f t="shared" si="1"/>
        <v>2100</v>
      </c>
      <c r="C81" s="8">
        <f t="array" ref="C81">EXP(Info!$D$24+INDEX(Info!$D$24:$D$31,MATCH('Medium Freq Model'!C$3,Info!$A$24:$A$31,0))+Info!$D$31*'Medium Freq Model'!$A81)</f>
        <v>6.395771059</v>
      </c>
      <c r="D81" s="8">
        <f t="array" ref="D81">EXP(Info!$D$24+INDEX(Info!$D$24:$D$31,MATCH('Medium Freq Model'!D$3,Info!$A$24:$A$31,0))+Info!$D$31*'Medium Freq Model'!$A81)</f>
        <v>6.573392096</v>
      </c>
      <c r="E81" s="8">
        <f t="array" ref="E81">EXP(Info!$D$24+INDEX(Info!$D$24:$D$31,MATCH('Medium Freq Model'!E$3,Info!$A$24:$A$31,0))+Info!$D$31*'Medium Freq Model'!$A81)</f>
        <v>4.193090284</v>
      </c>
      <c r="F81" s="8">
        <f t="array" ref="F81">EXP(Info!$D$24+INDEX(Info!$D$24:$D$31,MATCH('Medium Freq Model'!F$3,Info!$A$24:$A$31,0))+Info!$D$31*'Medium Freq Model'!$A81)</f>
        <v>3.199789416</v>
      </c>
      <c r="G81" s="8">
        <f t="array" ref="G81">EXP(Info!$D$24+INDEX(Info!$D$24:$D$31,MATCH('Medium Freq Model'!G$3,Info!$A$24:$A$31,0))+Info!$D$31*'Medium Freq Model'!$A81)</f>
        <v>2.756878331</v>
      </c>
      <c r="H81" s="8">
        <f>EXP(Info!$D$24+Info!$D$31*'Medium Freq Model'!$A81)</f>
        <v>1.227644141</v>
      </c>
      <c r="I81" s="8">
        <f t="array" ref="I81">INDEX(Emissions!$C$4:$C$19,MATCH('Medium Freq Model'!$B81,Emissions!$A$4:$A$19,0))/Emissions!C$6</f>
        <v>1.04250392</v>
      </c>
      <c r="J81" s="8">
        <f t="array" ref="J81">INDEX(Emissions!D$4:D$19,MATCH('Medium Freq Model'!$B81,Emissions!$A$4:$A$19,0))/Emissions!D$6</f>
        <v>1.192331821</v>
      </c>
      <c r="K81" s="8">
        <f t="array" ref="K81">INDEX(Emissions!E$4:E$19,MATCH('Medium Freq Model'!$B81,Emissions!$A$4:$A$19,0))/Emissions!E$6</f>
        <v>1.546646846</v>
      </c>
      <c r="L81" s="8">
        <f t="array" ref="L81">INDEX(Emissions!F$4:F$19,MATCH('Medium Freq Model'!$B81,Emissions!$A$4:$A$19,0))/Emissions!F$6</f>
        <v>2.609874176</v>
      </c>
    </row>
    <row r="82" ht="15.75" customHeight="1">
      <c r="A82" s="8">
        <v>2101.0</v>
      </c>
      <c r="B82" s="8">
        <f t="shared" si="1"/>
        <v>2100</v>
      </c>
      <c r="C82" s="8">
        <f t="array" ref="C82">EXP(Info!$D$24+INDEX(Info!$D$24:$D$31,MATCH('Medium Freq Model'!C$3,Info!$A$24:$A$31,0))+Info!$D$31*'Medium Freq Model'!$A82)</f>
        <v>6.493469633</v>
      </c>
      <c r="D82" s="8">
        <f t="array" ref="D82">EXP(Info!$D$24+INDEX(Info!$D$24:$D$31,MATCH('Medium Freq Model'!D$3,Info!$A$24:$A$31,0))+Info!$D$31*'Medium Freq Model'!$A82)</f>
        <v>6.673803919</v>
      </c>
      <c r="E82" s="8">
        <f t="array" ref="E82">EXP(Info!$D$24+INDEX(Info!$D$24:$D$31,MATCH('Medium Freq Model'!E$3,Info!$A$24:$A$31,0))+Info!$D$31*'Medium Freq Model'!$A82)</f>
        <v>4.257141816</v>
      </c>
      <c r="F82" s="8">
        <f t="array" ref="F82">EXP(Info!$D$24+INDEX(Info!$D$24:$D$31,MATCH('Medium Freq Model'!F$3,Info!$A$24:$A$31,0))+Info!$D$31*'Medium Freq Model'!$A82)</f>
        <v>3.248667785</v>
      </c>
      <c r="G82" s="8">
        <f t="array" ref="G82">EXP(Info!$D$24+INDEX(Info!$D$24:$D$31,MATCH('Medium Freq Model'!G$3,Info!$A$24:$A$31,0))+Info!$D$31*'Medium Freq Model'!$A82)</f>
        <v>2.798991014</v>
      </c>
      <c r="H82" s="8">
        <f>EXP(Info!$D$24+Info!$D$31*'Medium Freq Model'!$A82)</f>
        <v>1.246397013</v>
      </c>
      <c r="I82" s="8">
        <f t="array" ref="I82">INDEX(Emissions!$C$4:$C$19,MATCH('Medium Freq Model'!$B82,Emissions!$A$4:$A$19,0))/Emissions!C$6</f>
        <v>1.04250392</v>
      </c>
      <c r="J82" s="8">
        <f t="array" ref="J82">INDEX(Emissions!D$4:D$19,MATCH('Medium Freq Model'!$B82,Emissions!$A$4:$A$19,0))/Emissions!D$6</f>
        <v>1.192331821</v>
      </c>
      <c r="K82" s="8">
        <f t="array" ref="K82">INDEX(Emissions!E$4:E$19,MATCH('Medium Freq Model'!$B82,Emissions!$A$4:$A$19,0))/Emissions!E$6</f>
        <v>1.546646846</v>
      </c>
      <c r="L82" s="8">
        <f t="array" ref="L82">INDEX(Emissions!F$4:F$19,MATCH('Medium Freq Model'!$B82,Emissions!$A$4:$A$19,0))/Emissions!F$6</f>
        <v>2.609874176</v>
      </c>
    </row>
    <row r="83" ht="15.75" customHeight="1">
      <c r="A83" s="8">
        <v>2102.0</v>
      </c>
      <c r="B83" s="8">
        <f t="shared" si="1"/>
        <v>2100</v>
      </c>
      <c r="C83" s="8">
        <f t="array" ref="C83">EXP(Info!$D$24+INDEX(Info!$D$24:$D$31,MATCH('Medium Freq Model'!C$3,Info!$A$24:$A$31,0))+Info!$D$31*'Medium Freq Model'!$A83)</f>
        <v>6.5926606</v>
      </c>
      <c r="D83" s="8">
        <f t="array" ref="D83">EXP(Info!$D$24+INDEX(Info!$D$24:$D$31,MATCH('Medium Freq Model'!D$3,Info!$A$24:$A$31,0))+Info!$D$31*'Medium Freq Model'!$A83)</f>
        <v>6.775749582</v>
      </c>
      <c r="E83" s="8">
        <f t="array" ref="E83">EXP(Info!$D$24+INDEX(Info!$D$24:$D$31,MATCH('Medium Freq Model'!E$3,Info!$A$24:$A$31,0))+Info!$D$31*'Medium Freq Model'!$A83)</f>
        <v>4.322171768</v>
      </c>
      <c r="F83" s="8">
        <f t="array" ref="F83">EXP(Info!$D$24+INDEX(Info!$D$24:$D$31,MATCH('Medium Freq Model'!F$3,Info!$A$24:$A$31,0))+Info!$D$31*'Medium Freq Model'!$A83)</f>
        <v>3.298292796</v>
      </c>
      <c r="G83" s="8">
        <f t="array" ref="G83">EXP(Info!$D$24+INDEX(Info!$D$24:$D$31,MATCH('Medium Freq Model'!G$3,Info!$A$24:$A$31,0))+Info!$D$31*'Medium Freq Model'!$A83)</f>
        <v>2.841746989</v>
      </c>
      <c r="H83" s="8">
        <f>EXP(Info!$D$24+Info!$D$31*'Medium Freq Model'!$A83)</f>
        <v>1.265436346</v>
      </c>
      <c r="I83" s="8">
        <f t="array" ref="I83">INDEX(Emissions!$C$4:$C$19,MATCH('Medium Freq Model'!$B83,Emissions!$A$4:$A$19,0))/Emissions!C$6</f>
        <v>1.04250392</v>
      </c>
      <c r="J83" s="8">
        <f t="array" ref="J83">INDEX(Emissions!D$4:D$19,MATCH('Medium Freq Model'!$B83,Emissions!$A$4:$A$19,0))/Emissions!D$6</f>
        <v>1.192331821</v>
      </c>
      <c r="K83" s="8">
        <f t="array" ref="K83">INDEX(Emissions!E$4:E$19,MATCH('Medium Freq Model'!$B83,Emissions!$A$4:$A$19,0))/Emissions!E$6</f>
        <v>1.546646846</v>
      </c>
      <c r="L83" s="8">
        <f t="array" ref="L83">INDEX(Emissions!F$4:F$19,MATCH('Medium Freq Model'!$B83,Emissions!$A$4:$A$19,0))/Emissions!F$6</f>
        <v>2.609874176</v>
      </c>
    </row>
    <row r="84" ht="15.75" customHeight="1">
      <c r="A84" s="8">
        <v>2103.0</v>
      </c>
      <c r="B84" s="8">
        <f t="shared" si="1"/>
        <v>2100</v>
      </c>
      <c r="C84" s="8">
        <f t="array" ref="C84">EXP(Info!$D$24+INDEX(Info!$D$24:$D$31,MATCH('Medium Freq Model'!C$3,Info!$A$24:$A$31,0))+Info!$D$31*'Medium Freq Model'!$A84)</f>
        <v>6.693366759</v>
      </c>
      <c r="D84" s="8">
        <f t="array" ref="D84">EXP(Info!$D$24+INDEX(Info!$D$24:$D$31,MATCH('Medium Freq Model'!D$3,Info!$A$24:$A$31,0))+Info!$D$31*'Medium Freq Model'!$A84)</f>
        <v>6.879252515</v>
      </c>
      <c r="E84" s="8">
        <f t="array" ref="E84">EXP(Info!$D$24+INDEX(Info!$D$24:$D$31,MATCH('Medium Freq Model'!E$3,Info!$A$24:$A$31,0))+Info!$D$31*'Medium Freq Model'!$A84)</f>
        <v>4.388195084</v>
      </c>
      <c r="F84" s="8">
        <f t="array" ref="F84">EXP(Info!$D$24+INDEX(Info!$D$24:$D$31,MATCH('Medium Freq Model'!F$3,Info!$A$24:$A$31,0))+Info!$D$31*'Medium Freq Model'!$A84)</f>
        <v>3.348675853</v>
      </c>
      <c r="G84" s="8">
        <f t="array" ref="G84">EXP(Info!$D$24+INDEX(Info!$D$24:$D$31,MATCH('Medium Freq Model'!G$3,Info!$A$24:$A$31,0))+Info!$D$31*'Medium Freq Model'!$A84)</f>
        <v>2.885156083</v>
      </c>
      <c r="H84" s="8">
        <f>EXP(Info!$D$24+Info!$D$31*'Medium Freq Model'!$A84)</f>
        <v>1.284766513</v>
      </c>
      <c r="I84" s="8">
        <f t="array" ref="I84">INDEX(Emissions!$C$4:$C$19,MATCH('Medium Freq Model'!$B84,Emissions!$A$4:$A$19,0))/Emissions!C$6</f>
        <v>1.04250392</v>
      </c>
      <c r="J84" s="8">
        <f t="array" ref="J84">INDEX(Emissions!D$4:D$19,MATCH('Medium Freq Model'!$B84,Emissions!$A$4:$A$19,0))/Emissions!D$6</f>
        <v>1.192331821</v>
      </c>
      <c r="K84" s="8">
        <f t="array" ref="K84">INDEX(Emissions!E$4:E$19,MATCH('Medium Freq Model'!$B84,Emissions!$A$4:$A$19,0))/Emissions!E$6</f>
        <v>1.546646846</v>
      </c>
      <c r="L84" s="8">
        <f t="array" ref="L84">INDEX(Emissions!F$4:F$19,MATCH('Medium Freq Model'!$B84,Emissions!$A$4:$A$19,0))/Emissions!F$6</f>
        <v>2.609874176</v>
      </c>
    </row>
    <row r="85" ht="15.75" customHeight="1">
      <c r="A85" s="8">
        <v>2104.0</v>
      </c>
      <c r="B85" s="8">
        <f t="shared" si="1"/>
        <v>2100</v>
      </c>
      <c r="C85" s="8">
        <f t="array" ref="C85">EXP(Info!$D$24+INDEX(Info!$D$24:$D$31,MATCH('Medium Freq Model'!C$3,Info!$A$24:$A$31,0))+Info!$D$31*'Medium Freq Model'!$A85)</f>
        <v>6.795611254</v>
      </c>
      <c r="D85" s="8">
        <f t="array" ref="D85">EXP(Info!$D$24+INDEX(Info!$D$24:$D$31,MATCH('Medium Freq Model'!D$3,Info!$A$24:$A$31,0))+Info!$D$31*'Medium Freq Model'!$A85)</f>
        <v>6.984336507</v>
      </c>
      <c r="E85" s="8">
        <f t="array" ref="E85">EXP(Info!$D$24+INDEX(Info!$D$24:$D$31,MATCH('Medium Freq Model'!E$3,Info!$A$24:$A$31,0))+Info!$D$31*'Medium Freq Model'!$A85)</f>
        <v>4.455226939</v>
      </c>
      <c r="F85" s="8">
        <f t="array" ref="F85">EXP(Info!$D$24+INDEX(Info!$D$24:$D$31,MATCH('Medium Freq Model'!F$3,Info!$A$24:$A$31,0))+Info!$D$31*'Medium Freq Model'!$A85)</f>
        <v>3.399828537</v>
      </c>
      <c r="G85" s="8">
        <f t="array" ref="G85">EXP(Info!$D$24+INDEX(Info!$D$24:$D$31,MATCH('Medium Freq Model'!G$3,Info!$A$24:$A$31,0))+Info!$D$31*'Medium Freq Model'!$A85)</f>
        <v>2.929228272</v>
      </c>
      <c r="H85" s="8">
        <f>EXP(Info!$D$24+Info!$D$31*'Medium Freq Model'!$A85)</f>
        <v>1.304391958</v>
      </c>
      <c r="I85" s="8">
        <f t="array" ref="I85">INDEX(Emissions!$C$4:$C$19,MATCH('Medium Freq Model'!$B85,Emissions!$A$4:$A$19,0))/Emissions!C$6</f>
        <v>1.04250392</v>
      </c>
      <c r="J85" s="8">
        <f t="array" ref="J85">INDEX(Emissions!D$4:D$19,MATCH('Medium Freq Model'!$B85,Emissions!$A$4:$A$19,0))/Emissions!D$6</f>
        <v>1.192331821</v>
      </c>
      <c r="K85" s="8">
        <f t="array" ref="K85">INDEX(Emissions!E$4:E$19,MATCH('Medium Freq Model'!$B85,Emissions!$A$4:$A$19,0))/Emissions!E$6</f>
        <v>1.546646846</v>
      </c>
      <c r="L85" s="8">
        <f t="array" ref="L85">INDEX(Emissions!F$4:F$19,MATCH('Medium Freq Model'!$B85,Emissions!$A$4:$A$19,0))/Emissions!F$6</f>
        <v>2.609874176</v>
      </c>
    </row>
    <row r="86" ht="15.75" customHeight="1">
      <c r="A86" s="8">
        <v>2105.0</v>
      </c>
      <c r="B86" s="8">
        <f t="shared" si="1"/>
        <v>2100</v>
      </c>
      <c r="C86" s="8">
        <f t="array" ref="C86">EXP(Info!$D$24+INDEX(Info!$D$24:$D$31,MATCH('Medium Freq Model'!C$3,Info!$A$24:$A$31,0))+Info!$D$31*'Medium Freq Model'!$A86)</f>
        <v>6.899417585</v>
      </c>
      <c r="D86" s="8">
        <f t="array" ref="D86">EXP(Info!$D$24+INDEX(Info!$D$24:$D$31,MATCH('Medium Freq Model'!D$3,Info!$A$24:$A$31,0))+Info!$D$31*'Medium Freq Model'!$A86)</f>
        <v>7.09102571</v>
      </c>
      <c r="E86" s="8">
        <f t="array" ref="E86">EXP(Info!$D$24+INDEX(Info!$D$24:$D$31,MATCH('Medium Freq Model'!E$3,Info!$A$24:$A$31,0))+Info!$D$31*'Medium Freq Model'!$A86)</f>
        <v>4.523282739</v>
      </c>
      <c r="F86" s="8">
        <f t="array" ref="F86">EXP(Info!$D$24+INDEX(Info!$D$24:$D$31,MATCH('Medium Freq Model'!F$3,Info!$A$24:$A$31,0))+Info!$D$31*'Medium Freq Model'!$A86)</f>
        <v>3.451762603</v>
      </c>
      <c r="G86" s="8">
        <f t="array" ref="G86">EXP(Info!$D$24+INDEX(Info!$D$24:$D$31,MATCH('Medium Freq Model'!G$3,Info!$A$24:$A$31,0))+Info!$D$31*'Medium Freq Model'!$A86)</f>
        <v>2.973973686</v>
      </c>
      <c r="H86" s="8">
        <f>EXP(Info!$D$24+Info!$D$31*'Medium Freq Model'!$A86)</f>
        <v>1.324317192</v>
      </c>
      <c r="I86" s="8">
        <f t="array" ref="I86">INDEX(Emissions!$C$4:$C$19,MATCH('Medium Freq Model'!$B86,Emissions!$A$4:$A$19,0))/Emissions!C$6</f>
        <v>1.04250392</v>
      </c>
      <c r="J86" s="8">
        <f t="array" ref="J86">INDEX(Emissions!D$4:D$19,MATCH('Medium Freq Model'!$B86,Emissions!$A$4:$A$19,0))/Emissions!D$6</f>
        <v>1.192331821</v>
      </c>
      <c r="K86" s="8">
        <f t="array" ref="K86">INDEX(Emissions!E$4:E$19,MATCH('Medium Freq Model'!$B86,Emissions!$A$4:$A$19,0))/Emissions!E$6</f>
        <v>1.546646846</v>
      </c>
      <c r="L86" s="8">
        <f t="array" ref="L86">INDEX(Emissions!F$4:F$19,MATCH('Medium Freq Model'!$B86,Emissions!$A$4:$A$19,0))/Emissions!F$6</f>
        <v>2.609874176</v>
      </c>
    </row>
    <row r="87" ht="15.75" customHeight="1">
      <c r="A87" s="8">
        <v>2106.0</v>
      </c>
      <c r="B87" s="8">
        <f t="shared" si="1"/>
        <v>2100</v>
      </c>
      <c r="C87" s="8">
        <f t="array" ref="C87">EXP(Info!$D$24+INDEX(Info!$D$24:$D$31,MATCH('Medium Freq Model'!C$3,Info!$A$24:$A$31,0))+Info!$D$31*'Medium Freq Model'!$A87)</f>
        <v>7.004809608</v>
      </c>
      <c r="D87" s="8">
        <f t="array" ref="D87">EXP(Info!$D$24+INDEX(Info!$D$24:$D$31,MATCH('Medium Freq Model'!D$3,Info!$A$24:$A$31,0))+Info!$D$31*'Medium Freq Model'!$A87)</f>
        <v>7.199344642</v>
      </c>
      <c r="E87" s="8">
        <f t="array" ref="E87">EXP(Info!$D$24+INDEX(Info!$D$24:$D$31,MATCH('Medium Freq Model'!E$3,Info!$A$24:$A$31,0))+Info!$D$31*'Medium Freq Model'!$A87)</f>
        <v>4.592378125</v>
      </c>
      <c r="F87" s="8">
        <f t="array" ref="F87">EXP(Info!$D$24+INDEX(Info!$D$24:$D$31,MATCH('Medium Freq Model'!F$3,Info!$A$24:$A$31,0))+Info!$D$31*'Medium Freq Model'!$A87)</f>
        <v>3.504489988</v>
      </c>
      <c r="G87" s="8">
        <f t="array" ref="G87">EXP(Info!$D$24+INDEX(Info!$D$24:$D$31,MATCH('Medium Freq Model'!G$3,Info!$A$24:$A$31,0))+Info!$D$31*'Medium Freq Model'!$A87)</f>
        <v>3.019402608</v>
      </c>
      <c r="H87" s="8">
        <f>EXP(Info!$D$24+Info!$D$31*'Medium Freq Model'!$A87)</f>
        <v>1.344546794</v>
      </c>
      <c r="I87" s="8">
        <f t="array" ref="I87">INDEX(Emissions!$C$4:$C$19,MATCH('Medium Freq Model'!$B87,Emissions!$A$4:$A$19,0))/Emissions!C$6</f>
        <v>1.04250392</v>
      </c>
      <c r="J87" s="8">
        <f t="array" ref="J87">INDEX(Emissions!D$4:D$19,MATCH('Medium Freq Model'!$B87,Emissions!$A$4:$A$19,0))/Emissions!D$6</f>
        <v>1.192331821</v>
      </c>
      <c r="K87" s="8">
        <f t="array" ref="K87">INDEX(Emissions!E$4:E$19,MATCH('Medium Freq Model'!$B87,Emissions!$A$4:$A$19,0))/Emissions!E$6</f>
        <v>1.546646846</v>
      </c>
      <c r="L87" s="8">
        <f t="array" ref="L87">INDEX(Emissions!F$4:F$19,MATCH('Medium Freq Model'!$B87,Emissions!$A$4:$A$19,0))/Emissions!F$6</f>
        <v>2.609874176</v>
      </c>
    </row>
    <row r="88" ht="15.75" customHeight="1">
      <c r="A88" s="8">
        <v>2107.0</v>
      </c>
      <c r="B88" s="8">
        <f t="shared" si="1"/>
        <v>2100</v>
      </c>
      <c r="C88" s="8">
        <f t="array" ref="C88">EXP(Info!$D$24+INDEX(Info!$D$24:$D$31,MATCH('Medium Freq Model'!C$3,Info!$A$24:$A$31,0))+Info!$D$31*'Medium Freq Model'!$A88)</f>
        <v>7.111811547</v>
      </c>
      <c r="D88" s="8">
        <f t="array" ref="D88">EXP(Info!$D$24+INDEX(Info!$D$24:$D$31,MATCH('Medium Freq Model'!D$3,Info!$A$24:$A$31,0))+Info!$D$31*'Medium Freq Model'!$A88)</f>
        <v>7.309318201</v>
      </c>
      <c r="E88" s="8">
        <f t="array" ref="E88">EXP(Info!$D$24+INDEX(Info!$D$24:$D$31,MATCH('Medium Freq Model'!E$3,Info!$A$24:$A$31,0))+Info!$D$31*'Medium Freq Model'!$A88)</f>
        <v>4.662528978</v>
      </c>
      <c r="F88" s="8">
        <f t="array" ref="F88">EXP(Info!$D$24+INDEX(Info!$D$24:$D$31,MATCH('Medium Freq Model'!F$3,Info!$A$24:$A$31,0))+Info!$D$31*'Medium Freq Model'!$A88)</f>
        <v>3.55802281</v>
      </c>
      <c r="G88" s="8">
        <f t="array" ref="G88">EXP(Info!$D$24+INDEX(Info!$D$24:$D$31,MATCH('Medium Freq Model'!G$3,Info!$A$24:$A$31,0))+Info!$D$31*'Medium Freq Model'!$A88)</f>
        <v>3.06552548</v>
      </c>
      <c r="H88" s="8">
        <f>EXP(Info!$D$24+Info!$D$31*'Medium Freq Model'!$A88)</f>
        <v>1.365085413</v>
      </c>
      <c r="I88" s="8">
        <f t="array" ref="I88">INDEX(Emissions!$C$4:$C$19,MATCH('Medium Freq Model'!$B88,Emissions!$A$4:$A$19,0))/Emissions!C$6</f>
        <v>1.04250392</v>
      </c>
      <c r="J88" s="8">
        <f t="array" ref="J88">INDEX(Emissions!D$4:D$19,MATCH('Medium Freq Model'!$B88,Emissions!$A$4:$A$19,0))/Emissions!D$6</f>
        <v>1.192331821</v>
      </c>
      <c r="K88" s="8">
        <f t="array" ref="K88">INDEX(Emissions!E$4:E$19,MATCH('Medium Freq Model'!$B88,Emissions!$A$4:$A$19,0))/Emissions!E$6</f>
        <v>1.546646846</v>
      </c>
      <c r="L88" s="8">
        <f t="array" ref="L88">INDEX(Emissions!F$4:F$19,MATCH('Medium Freq Model'!$B88,Emissions!$A$4:$A$19,0))/Emissions!F$6</f>
        <v>2.609874176</v>
      </c>
    </row>
    <row r="89" ht="15.75" customHeight="1">
      <c r="A89" s="8">
        <v>2108.0</v>
      </c>
      <c r="B89" s="8">
        <f t="shared" si="1"/>
        <v>2100</v>
      </c>
      <c r="C89" s="8">
        <f t="array" ref="C89">EXP(Info!$D$24+INDEX(Info!$D$24:$D$31,MATCH('Medium Freq Model'!C$3,Info!$A$24:$A$31,0))+Info!$D$31*'Medium Freq Model'!$A89)</f>
        <v>7.220447994</v>
      </c>
      <c r="D89" s="8">
        <f t="array" ref="D89">EXP(Info!$D$24+INDEX(Info!$D$24:$D$31,MATCH('Medium Freq Model'!D$3,Info!$A$24:$A$31,0))+Info!$D$31*'Medium Freq Model'!$A89)</f>
        <v>7.420971659</v>
      </c>
      <c r="E89" s="8">
        <f t="array" ref="E89">EXP(Info!$D$24+INDEX(Info!$D$24:$D$31,MATCH('Medium Freq Model'!E$3,Info!$A$24:$A$31,0))+Info!$D$31*'Medium Freq Model'!$A89)</f>
        <v>4.733751419</v>
      </c>
      <c r="F89" s="8">
        <f t="array" ref="F89">EXP(Info!$D$24+INDEX(Info!$D$24:$D$31,MATCH('Medium Freq Model'!F$3,Info!$A$24:$A$31,0))+Info!$D$31*'Medium Freq Model'!$A89)</f>
        <v>3.612373372</v>
      </c>
      <c r="G89" s="8">
        <f t="array" ref="G89">EXP(Info!$D$24+INDEX(Info!$D$24:$D$31,MATCH('Medium Freq Model'!G$3,Info!$A$24:$A$31,0))+Info!$D$31*'Medium Freq Model'!$A89)</f>
        <v>3.112352901</v>
      </c>
      <c r="H89" s="8">
        <f>EXP(Info!$D$24+Info!$D$31*'Medium Freq Model'!$A89)</f>
        <v>1.385937769</v>
      </c>
      <c r="I89" s="8">
        <f t="array" ref="I89">INDEX(Emissions!$C$4:$C$19,MATCH('Medium Freq Model'!$B89,Emissions!$A$4:$A$19,0))/Emissions!C$6</f>
        <v>1.04250392</v>
      </c>
      <c r="J89" s="8">
        <f t="array" ref="J89">INDEX(Emissions!D$4:D$19,MATCH('Medium Freq Model'!$B89,Emissions!$A$4:$A$19,0))/Emissions!D$6</f>
        <v>1.192331821</v>
      </c>
      <c r="K89" s="8">
        <f t="array" ref="K89">INDEX(Emissions!E$4:E$19,MATCH('Medium Freq Model'!$B89,Emissions!$A$4:$A$19,0))/Emissions!E$6</f>
        <v>1.546646846</v>
      </c>
      <c r="L89" s="8">
        <f t="array" ref="L89">INDEX(Emissions!F$4:F$19,MATCH('Medium Freq Model'!$B89,Emissions!$A$4:$A$19,0))/Emissions!F$6</f>
        <v>2.609874176</v>
      </c>
    </row>
    <row r="90" ht="15.75" customHeight="1">
      <c r="A90" s="8">
        <v>2109.0</v>
      </c>
      <c r="B90" s="8">
        <f t="shared" si="1"/>
        <v>2100</v>
      </c>
      <c r="C90" s="8">
        <f t="array" ref="C90">EXP(Info!$D$24+INDEX(Info!$D$24:$D$31,MATCH('Medium Freq Model'!C$3,Info!$A$24:$A$31,0))+Info!$D$31*'Medium Freq Model'!$A90)</f>
        <v>7.330743916</v>
      </c>
      <c r="D90" s="8">
        <f t="array" ref="D90">EXP(Info!$D$24+INDEX(Info!$D$24:$D$31,MATCH('Medium Freq Model'!D$3,Info!$A$24:$A$31,0))+Info!$D$31*'Medium Freq Model'!$A90)</f>
        <v>7.53433068</v>
      </c>
      <c r="E90" s="8">
        <f t="array" ref="E90">EXP(Info!$D$24+INDEX(Info!$D$24:$D$31,MATCH('Medium Freq Model'!E$3,Info!$A$24:$A$31,0))+Info!$D$31*'Medium Freq Model'!$A90)</f>
        <v>4.806061818</v>
      </c>
      <c r="F90" s="8">
        <f t="array" ref="F90">EXP(Info!$D$24+INDEX(Info!$D$24:$D$31,MATCH('Medium Freq Model'!F$3,Info!$A$24:$A$31,0))+Info!$D$31*'Medium Freq Model'!$A90)</f>
        <v>3.667554166</v>
      </c>
      <c r="G90" s="8">
        <f t="array" ref="G90">EXP(Info!$D$24+INDEX(Info!$D$24:$D$31,MATCH('Medium Freq Model'!G$3,Info!$A$24:$A$31,0))+Info!$D$31*'Medium Freq Model'!$A90)</f>
        <v>3.159895635</v>
      </c>
      <c r="H90" s="8">
        <f>EXP(Info!$D$24+Info!$D$31*'Medium Freq Model'!$A90)</f>
        <v>1.407108655</v>
      </c>
      <c r="I90" s="8">
        <f t="array" ref="I90">INDEX(Emissions!$C$4:$C$19,MATCH('Medium Freq Model'!$B90,Emissions!$A$4:$A$19,0))/Emissions!C$6</f>
        <v>1.04250392</v>
      </c>
      <c r="J90" s="8">
        <f t="array" ref="J90">INDEX(Emissions!D$4:D$19,MATCH('Medium Freq Model'!$B90,Emissions!$A$4:$A$19,0))/Emissions!D$6</f>
        <v>1.192331821</v>
      </c>
      <c r="K90" s="8">
        <f t="array" ref="K90">INDEX(Emissions!E$4:E$19,MATCH('Medium Freq Model'!$B90,Emissions!$A$4:$A$19,0))/Emissions!E$6</f>
        <v>1.546646846</v>
      </c>
      <c r="L90" s="8">
        <f t="array" ref="L90">INDEX(Emissions!F$4:F$19,MATCH('Medium Freq Model'!$B90,Emissions!$A$4:$A$19,0))/Emissions!F$6</f>
        <v>2.609874176</v>
      </c>
    </row>
    <row r="91" ht="15.75" customHeight="1">
      <c r="A91" s="8">
        <v>2110.0</v>
      </c>
      <c r="B91" s="8">
        <f t="shared" si="1"/>
        <v>2110</v>
      </c>
      <c r="C91" s="8">
        <f t="array" ref="C91">EXP(Info!$D$24+INDEX(Info!$D$24:$D$31,MATCH('Medium Freq Model'!C$3,Info!$A$24:$A$31,0))+Info!$D$31*'Medium Freq Model'!$A91)</f>
        <v>7.442724663</v>
      </c>
      <c r="D91" s="8">
        <f t="array" ref="D91">EXP(Info!$D$24+INDEX(Info!$D$24:$D$31,MATCH('Medium Freq Model'!D$3,Info!$A$24:$A$31,0))+Info!$D$31*'Medium Freq Model'!$A91)</f>
        <v>7.649421316</v>
      </c>
      <c r="E91" s="8">
        <f t="array" ref="E91">EXP(Info!$D$24+INDEX(Info!$D$24:$D$31,MATCH('Medium Freq Model'!E$3,Info!$A$24:$A$31,0))+Info!$D$31*'Medium Freq Model'!$A91)</f>
        <v>4.879476795</v>
      </c>
      <c r="F91" s="8">
        <f t="array" ref="F91">EXP(Info!$D$24+INDEX(Info!$D$24:$D$31,MATCH('Medium Freq Model'!F$3,Info!$A$24:$A$31,0))+Info!$D$31*'Medium Freq Model'!$A91)</f>
        <v>3.723577873</v>
      </c>
      <c r="G91" s="8">
        <f t="array" ref="G91">EXP(Info!$D$24+INDEX(Info!$D$24:$D$31,MATCH('Medium Freq Model'!G$3,Info!$A$24:$A$31,0))+Info!$D$31*'Medium Freq Model'!$A91)</f>
        <v>3.208164607</v>
      </c>
      <c r="H91" s="8">
        <f>EXP(Info!$D$24+Info!$D$31*'Medium Freq Model'!$A91)</f>
        <v>1.428602938</v>
      </c>
      <c r="I91" s="8">
        <f t="array" ref="I91">INDEX(Emissions!$C$4:$C$19,MATCH('Medium Freq Model'!$B91,Emissions!$A$4:$A$19,0))/Emissions!C$6</f>
        <v>1.016162103</v>
      </c>
      <c r="J91" s="8">
        <f t="array" ref="J91">INDEX(Emissions!D$4:D$19,MATCH('Medium Freq Model'!$B91,Emissions!$A$4:$A$19,0))/Emissions!D$6</f>
        <v>1.176503233</v>
      </c>
      <c r="K91" s="8">
        <f t="array" ref="K91">INDEX(Emissions!E$4:E$19,MATCH('Medium Freq Model'!$B91,Emissions!$A$4:$A$19,0))/Emissions!E$6</f>
        <v>1.599227947</v>
      </c>
      <c r="L91" s="8">
        <f t="array" ref="L91">INDEX(Emissions!F$4:F$19,MATCH('Medium Freq Model'!$B91,Emissions!$A$4:$A$19,0))/Emissions!F$6</f>
        <v>2.909766327</v>
      </c>
    </row>
    <row r="92" ht="15.75" customHeight="1">
      <c r="A92" s="8">
        <v>2111.0</v>
      </c>
      <c r="B92" s="8">
        <f t="shared" si="1"/>
        <v>2110</v>
      </c>
      <c r="C92" s="8">
        <f t="array" ref="C92">EXP(Info!$D$24+INDEX(Info!$D$24:$D$31,MATCH('Medium Freq Model'!C$3,Info!$A$24:$A$31,0))+Info!$D$31*'Medium Freq Model'!$A92)</f>
        <v>7.556415972</v>
      </c>
      <c r="D92" s="8">
        <f t="array" ref="D92">EXP(Info!$D$24+INDEX(Info!$D$24:$D$31,MATCH('Medium Freq Model'!D$3,Info!$A$24:$A$31,0))+Info!$D$31*'Medium Freq Model'!$A92)</f>
        <v>7.766270018</v>
      </c>
      <c r="E92" s="8">
        <f t="array" ref="E92">EXP(Info!$D$24+INDEX(Info!$D$24:$D$31,MATCH('Medium Freq Model'!E$3,Info!$A$24:$A$31,0))+Info!$D$31*'Medium Freq Model'!$A92)</f>
        <v>4.954013222</v>
      </c>
      <c r="F92" s="8">
        <f t="array" ref="F92">EXP(Info!$D$24+INDEX(Info!$D$24:$D$31,MATCH('Medium Freq Model'!F$3,Info!$A$24:$A$31,0))+Info!$D$31*'Medium Freq Model'!$A92)</f>
        <v>3.780457371</v>
      </c>
      <c r="G92" s="8">
        <f t="array" ref="G92">EXP(Info!$D$24+INDEX(Info!$D$24:$D$31,MATCH('Medium Freq Model'!G$3,Info!$A$24:$A$31,0))+Info!$D$31*'Medium Freq Model'!$A92)</f>
        <v>3.257170911</v>
      </c>
      <c r="H92" s="8">
        <f>EXP(Info!$D$24+Info!$D$31*'Medium Freq Model'!$A92)</f>
        <v>1.450425556</v>
      </c>
      <c r="I92" s="8">
        <f t="array" ref="I92">INDEX(Emissions!$C$4:$C$19,MATCH('Medium Freq Model'!$B92,Emissions!$A$4:$A$19,0))/Emissions!C$6</f>
        <v>1.016162103</v>
      </c>
      <c r="J92" s="8">
        <f t="array" ref="J92">INDEX(Emissions!D$4:D$19,MATCH('Medium Freq Model'!$B92,Emissions!$A$4:$A$19,0))/Emissions!D$6</f>
        <v>1.176503233</v>
      </c>
      <c r="K92" s="8">
        <f t="array" ref="K92">INDEX(Emissions!E$4:E$19,MATCH('Medium Freq Model'!$B92,Emissions!$A$4:$A$19,0))/Emissions!E$6</f>
        <v>1.599227947</v>
      </c>
      <c r="L92" s="8">
        <f t="array" ref="L92">INDEX(Emissions!F$4:F$19,MATCH('Medium Freq Model'!$B92,Emissions!$A$4:$A$19,0))/Emissions!F$6</f>
        <v>2.909766327</v>
      </c>
    </row>
    <row r="93" ht="15.75" customHeight="1">
      <c r="A93" s="8">
        <v>2112.0</v>
      </c>
      <c r="B93" s="8">
        <f t="shared" si="1"/>
        <v>2110</v>
      </c>
      <c r="C93" s="8">
        <f t="array" ref="C93">EXP(Info!$D$24+INDEX(Info!$D$24:$D$31,MATCH('Medium Freq Model'!C$3,Info!$A$24:$A$31,0))+Info!$D$31*'Medium Freq Model'!$A93)</f>
        <v>7.671843972</v>
      </c>
      <c r="D93" s="8">
        <f t="array" ref="D93">EXP(Info!$D$24+INDEX(Info!$D$24:$D$31,MATCH('Medium Freq Model'!D$3,Info!$A$24:$A$31,0))+Info!$D$31*'Medium Freq Model'!$A93)</f>
        <v>7.884903643</v>
      </c>
      <c r="E93" s="8">
        <f t="array" ref="E93">EXP(Info!$D$24+INDEX(Info!$D$24:$D$31,MATCH('Medium Freq Model'!E$3,Info!$A$24:$A$31,0))+Info!$D$31*'Medium Freq Model'!$A93)</f>
        <v>5.02968823</v>
      </c>
      <c r="F93" s="8">
        <f t="array" ref="F93">EXP(Info!$D$24+INDEX(Info!$D$24:$D$31,MATCH('Medium Freq Model'!F$3,Info!$A$24:$A$31,0))+Info!$D$31*'Medium Freq Model'!$A93)</f>
        <v>3.838205732</v>
      </c>
      <c r="G93" s="8">
        <f t="array" ref="G93">EXP(Info!$D$24+INDEX(Info!$D$24:$D$31,MATCH('Medium Freq Model'!G$3,Info!$A$24:$A$31,0))+Info!$D$31*'Medium Freq Model'!$A93)</f>
        <v>3.306925812</v>
      </c>
      <c r="H93" s="8">
        <f>EXP(Info!$D$24+Info!$D$31*'Medium Freq Model'!$A93)</f>
        <v>1.472581525</v>
      </c>
      <c r="I93" s="8">
        <f t="array" ref="I93">INDEX(Emissions!$C$4:$C$19,MATCH('Medium Freq Model'!$B93,Emissions!$A$4:$A$19,0))/Emissions!C$6</f>
        <v>1.016162103</v>
      </c>
      <c r="J93" s="8">
        <f t="array" ref="J93">INDEX(Emissions!D$4:D$19,MATCH('Medium Freq Model'!$B93,Emissions!$A$4:$A$19,0))/Emissions!D$6</f>
        <v>1.176503233</v>
      </c>
      <c r="K93" s="8">
        <f t="array" ref="K93">INDEX(Emissions!E$4:E$19,MATCH('Medium Freq Model'!$B93,Emissions!$A$4:$A$19,0))/Emissions!E$6</f>
        <v>1.599227947</v>
      </c>
      <c r="L93" s="8">
        <f t="array" ref="L93">INDEX(Emissions!F$4:F$19,MATCH('Medium Freq Model'!$B93,Emissions!$A$4:$A$19,0))/Emissions!F$6</f>
        <v>2.909766327</v>
      </c>
    </row>
    <row r="94" ht="15.75" customHeight="1">
      <c r="A94" s="8">
        <v>2113.0</v>
      </c>
      <c r="B94" s="8">
        <f t="shared" si="1"/>
        <v>2110</v>
      </c>
      <c r="C94" s="8">
        <f t="array" ref="C94">EXP(Info!$D$24+INDEX(Info!$D$24:$D$31,MATCH('Medium Freq Model'!C$3,Info!$A$24:$A$31,0))+Info!$D$31*'Medium Freq Model'!$A94)</f>
        <v>7.789035191</v>
      </c>
      <c r="D94" s="8">
        <f t="array" ref="D94">EXP(Info!$D$24+INDEX(Info!$D$24:$D$31,MATCH('Medium Freq Model'!D$3,Info!$A$24:$A$31,0))+Info!$D$31*'Medium Freq Model'!$A94)</f>
        <v>8.005349454</v>
      </c>
      <c r="E94" s="8">
        <f t="array" ref="E94">EXP(Info!$D$24+INDEX(Info!$D$24:$D$31,MATCH('Medium Freq Model'!E$3,Info!$A$24:$A$31,0))+Info!$D$31*'Medium Freq Model'!$A94)</f>
        <v>5.106519211</v>
      </c>
      <c r="F94" s="8">
        <f t="array" ref="F94">EXP(Info!$D$24+INDEX(Info!$D$24:$D$31,MATCH('Medium Freq Model'!F$3,Info!$A$24:$A$31,0))+Info!$D$31*'Medium Freq Model'!$A94)</f>
        <v>3.896836227</v>
      </c>
      <c r="G94" s="8">
        <f t="array" ref="G94">EXP(Info!$D$24+INDEX(Info!$D$24:$D$31,MATCH('Medium Freq Model'!G$3,Info!$A$24:$A$31,0))+Info!$D$31*'Medium Freq Model'!$A94)</f>
        <v>3.357440743</v>
      </c>
      <c r="H94" s="8">
        <f>EXP(Info!$D$24+Info!$D$31*'Medium Freq Model'!$A94)</f>
        <v>1.495075938</v>
      </c>
      <c r="I94" s="8">
        <f t="array" ref="I94">INDEX(Emissions!$C$4:$C$19,MATCH('Medium Freq Model'!$B94,Emissions!$A$4:$A$19,0))/Emissions!C$6</f>
        <v>1.016162103</v>
      </c>
      <c r="J94" s="8">
        <f t="array" ref="J94">INDEX(Emissions!D$4:D$19,MATCH('Medium Freq Model'!$B94,Emissions!$A$4:$A$19,0))/Emissions!D$6</f>
        <v>1.176503233</v>
      </c>
      <c r="K94" s="8">
        <f t="array" ref="K94">INDEX(Emissions!E$4:E$19,MATCH('Medium Freq Model'!$B94,Emissions!$A$4:$A$19,0))/Emissions!E$6</f>
        <v>1.599227947</v>
      </c>
      <c r="L94" s="8">
        <f t="array" ref="L94">INDEX(Emissions!F$4:F$19,MATCH('Medium Freq Model'!$B94,Emissions!$A$4:$A$19,0))/Emissions!F$6</f>
        <v>2.909766327</v>
      </c>
    </row>
    <row r="95" ht="15.75" customHeight="1">
      <c r="A95" s="8">
        <v>2114.0</v>
      </c>
      <c r="B95" s="8">
        <f t="shared" si="1"/>
        <v>2110</v>
      </c>
      <c r="C95" s="8">
        <f t="array" ref="C95">EXP(Info!$D$24+INDEX(Info!$D$24:$D$31,MATCH('Medium Freq Model'!C$3,Info!$A$24:$A$31,0))+Info!$D$31*'Medium Freq Model'!$A95)</f>
        <v>7.908016565</v>
      </c>
      <c r="D95" s="8">
        <f t="array" ref="D95">EXP(Info!$D$24+INDEX(Info!$D$24:$D$31,MATCH('Medium Freq Model'!D$3,Info!$A$24:$A$31,0))+Info!$D$31*'Medium Freq Model'!$A95)</f>
        <v>8.127635135</v>
      </c>
      <c r="E95" s="8">
        <f t="array" ref="E95">EXP(Info!$D$24+INDEX(Info!$D$24:$D$31,MATCH('Medium Freq Model'!E$3,Info!$A$24:$A$31,0))+Info!$D$31*'Medium Freq Model'!$A95)</f>
        <v>5.184523823</v>
      </c>
      <c r="F95" s="8">
        <f t="array" ref="F95">EXP(Info!$D$24+INDEX(Info!$D$24:$D$31,MATCH('Medium Freq Model'!F$3,Info!$A$24:$A$31,0))+Info!$D$31*'Medium Freq Model'!$A95)</f>
        <v>3.956362332</v>
      </c>
      <c r="G95" s="8">
        <f t="array" ref="G95">EXP(Info!$D$24+INDEX(Info!$D$24:$D$31,MATCH('Medium Freq Model'!G$3,Info!$A$24:$A$31,0))+Info!$D$31*'Medium Freq Model'!$A95)</f>
        <v>3.408727314</v>
      </c>
      <c r="H95" s="8">
        <f>EXP(Info!$D$24+Info!$D$31*'Medium Freq Model'!$A95)</f>
        <v>1.517913964</v>
      </c>
      <c r="I95" s="8">
        <f t="array" ref="I95">INDEX(Emissions!$C$4:$C$19,MATCH('Medium Freq Model'!$B95,Emissions!$A$4:$A$19,0))/Emissions!C$6</f>
        <v>1.016162103</v>
      </c>
      <c r="J95" s="8">
        <f t="array" ref="J95">INDEX(Emissions!D$4:D$19,MATCH('Medium Freq Model'!$B95,Emissions!$A$4:$A$19,0))/Emissions!D$6</f>
        <v>1.176503233</v>
      </c>
      <c r="K95" s="8">
        <f t="array" ref="K95">INDEX(Emissions!E$4:E$19,MATCH('Medium Freq Model'!$B95,Emissions!$A$4:$A$19,0))/Emissions!E$6</f>
        <v>1.599227947</v>
      </c>
      <c r="L95" s="8">
        <f t="array" ref="L95">INDEX(Emissions!F$4:F$19,MATCH('Medium Freq Model'!$B95,Emissions!$A$4:$A$19,0))/Emissions!F$6</f>
        <v>2.909766327</v>
      </c>
    </row>
    <row r="96" ht="15.75" customHeight="1">
      <c r="A96" s="8">
        <v>2115.0</v>
      </c>
      <c r="B96" s="8">
        <f t="shared" si="1"/>
        <v>2110</v>
      </c>
      <c r="C96" s="8">
        <f t="array" ref="C96">EXP(Info!$D$24+INDEX(Info!$D$24:$D$31,MATCH('Medium Freq Model'!C$3,Info!$A$24:$A$31,0))+Info!$D$31*'Medium Freq Model'!$A96)</f>
        <v>8.028815438</v>
      </c>
      <c r="D96" s="8">
        <f t="array" ref="D96">EXP(Info!$D$24+INDEX(Info!$D$24:$D$31,MATCH('Medium Freq Model'!D$3,Info!$A$24:$A$31,0))+Info!$D$31*'Medium Freq Model'!$A96)</f>
        <v>8.251788791</v>
      </c>
      <c r="E96" s="8">
        <f t="array" ref="E96">EXP(Info!$D$24+INDEX(Info!$D$24:$D$31,MATCH('Medium Freq Model'!E$3,Info!$A$24:$A$31,0))+Info!$D$31*'Medium Freq Model'!$A96)</f>
        <v>5.263719994</v>
      </c>
      <c r="F96" s="8">
        <f t="array" ref="F96">EXP(Info!$D$24+INDEX(Info!$D$24:$D$31,MATCH('Medium Freq Model'!F$3,Info!$A$24:$A$31,0))+Info!$D$31*'Medium Freq Model'!$A96)</f>
        <v>4.016797728</v>
      </c>
      <c r="G96" s="8">
        <f t="array" ref="G96">EXP(Info!$D$24+INDEX(Info!$D$24:$D$31,MATCH('Medium Freq Model'!G$3,Info!$A$24:$A$31,0))+Info!$D$31*'Medium Freq Model'!$A96)</f>
        <v>3.460797314</v>
      </c>
      <c r="H96" s="8">
        <f>EXP(Info!$D$24+Info!$D$31*'Medium Freq Model'!$A96)</f>
        <v>1.541100852</v>
      </c>
      <c r="I96" s="8">
        <f t="array" ref="I96">INDEX(Emissions!$C$4:$C$19,MATCH('Medium Freq Model'!$B96,Emissions!$A$4:$A$19,0))/Emissions!C$6</f>
        <v>1.016162103</v>
      </c>
      <c r="J96" s="8">
        <f t="array" ref="J96">INDEX(Emissions!D$4:D$19,MATCH('Medium Freq Model'!$B96,Emissions!$A$4:$A$19,0))/Emissions!D$6</f>
        <v>1.176503233</v>
      </c>
      <c r="K96" s="8">
        <f t="array" ref="K96">INDEX(Emissions!E$4:E$19,MATCH('Medium Freq Model'!$B96,Emissions!$A$4:$A$19,0))/Emissions!E$6</f>
        <v>1.599227947</v>
      </c>
      <c r="L96" s="8">
        <f t="array" ref="L96">INDEX(Emissions!F$4:F$19,MATCH('Medium Freq Model'!$B96,Emissions!$A$4:$A$19,0))/Emissions!F$6</f>
        <v>2.909766327</v>
      </c>
    </row>
    <row r="97" ht="15.75" customHeight="1">
      <c r="A97" s="8">
        <v>2116.0</v>
      </c>
      <c r="B97" s="8">
        <f t="shared" si="1"/>
        <v>2110</v>
      </c>
      <c r="C97" s="8">
        <f t="array" ref="C97">EXP(Info!$D$24+INDEX(Info!$D$24:$D$31,MATCH('Medium Freq Model'!C$3,Info!$A$24:$A$31,0))+Info!$D$31*'Medium Freq Model'!$A97)</f>
        <v>8.151459574</v>
      </c>
      <c r="D97" s="8">
        <f t="array" ref="D97">EXP(Info!$D$24+INDEX(Info!$D$24:$D$31,MATCH('Medium Freq Model'!D$3,Info!$A$24:$A$31,0))+Info!$D$31*'Medium Freq Model'!$A97)</f>
        <v>8.377838955</v>
      </c>
      <c r="E97" s="8">
        <f t="array" ref="E97">EXP(Info!$D$24+INDEX(Info!$D$24:$D$31,MATCH('Medium Freq Model'!E$3,Info!$A$24:$A$31,0))+Info!$D$31*'Medium Freq Model'!$A97)</f>
        <v>5.344125926</v>
      </c>
      <c r="F97" s="8">
        <f t="array" ref="F97">EXP(Info!$D$24+INDEX(Info!$D$24:$D$31,MATCH('Medium Freq Model'!F$3,Info!$A$24:$A$31,0))+Info!$D$31*'Medium Freq Model'!$A97)</f>
        <v>4.078156304</v>
      </c>
      <c r="G97" s="8">
        <f t="array" ref="G97">EXP(Info!$D$24+INDEX(Info!$D$24:$D$31,MATCH('Medium Freq Model'!G$3,Info!$A$24:$A$31,0))+Info!$D$31*'Medium Freq Model'!$A97)</f>
        <v>3.513662708</v>
      </c>
      <c r="H97" s="8">
        <f>EXP(Info!$D$24+Info!$D$31*'Medium Freq Model'!$A97)</f>
        <v>1.564641931</v>
      </c>
      <c r="I97" s="8">
        <f t="array" ref="I97">INDEX(Emissions!$C$4:$C$19,MATCH('Medium Freq Model'!$B97,Emissions!$A$4:$A$19,0))/Emissions!C$6</f>
        <v>1.016162103</v>
      </c>
      <c r="J97" s="8">
        <f t="array" ref="J97">INDEX(Emissions!D$4:D$19,MATCH('Medium Freq Model'!$B97,Emissions!$A$4:$A$19,0))/Emissions!D$6</f>
        <v>1.176503233</v>
      </c>
      <c r="K97" s="8">
        <f t="array" ref="K97">INDEX(Emissions!E$4:E$19,MATCH('Medium Freq Model'!$B97,Emissions!$A$4:$A$19,0))/Emissions!E$6</f>
        <v>1.599227947</v>
      </c>
      <c r="L97" s="8">
        <f t="array" ref="L97">INDEX(Emissions!F$4:F$19,MATCH('Medium Freq Model'!$B97,Emissions!$A$4:$A$19,0))/Emissions!F$6</f>
        <v>2.909766327</v>
      </c>
    </row>
    <row r="98" ht="15.75" customHeight="1">
      <c r="A98" s="8">
        <v>2117.0</v>
      </c>
      <c r="B98" s="8">
        <f t="shared" si="1"/>
        <v>2110</v>
      </c>
      <c r="C98" s="8">
        <f t="array" ref="C98">EXP(Info!$D$24+INDEX(Info!$D$24:$D$31,MATCH('Medium Freq Model'!C$3,Info!$A$24:$A$31,0))+Info!$D$31*'Medium Freq Model'!$A98)</f>
        <v>8.275977159</v>
      </c>
      <c r="D98" s="8">
        <f t="array" ref="D98">EXP(Info!$D$24+INDEX(Info!$D$24:$D$31,MATCH('Medium Freq Model'!D$3,Info!$A$24:$A$31,0))+Info!$D$31*'Medium Freq Model'!$A98)</f>
        <v>8.505814598</v>
      </c>
      <c r="E98" s="8">
        <f t="array" ref="E98">EXP(Info!$D$24+INDEX(Info!$D$24:$D$31,MATCH('Medium Freq Model'!E$3,Info!$A$24:$A$31,0))+Info!$D$31*'Medium Freq Model'!$A98)</f>
        <v>5.425760099</v>
      </c>
      <c r="F98" s="8">
        <f t="array" ref="F98">EXP(Info!$D$24+INDEX(Info!$D$24:$D$31,MATCH('Medium Freq Model'!F$3,Info!$A$24:$A$31,0))+Info!$D$31*'Medium Freq Model'!$A98)</f>
        <v>4.140452163</v>
      </c>
      <c r="G98" s="8">
        <f t="array" ref="G98">EXP(Info!$D$24+INDEX(Info!$D$24:$D$31,MATCH('Medium Freq Model'!G$3,Info!$A$24:$A$31,0))+Info!$D$31*'Medium Freq Model'!$A98)</f>
        <v>3.567335648</v>
      </c>
      <c r="H98" s="8">
        <f>EXP(Info!$D$24+Info!$D$31*'Medium Freq Model'!$A98)</f>
        <v>1.588542613</v>
      </c>
      <c r="I98" s="8">
        <f t="array" ref="I98">INDEX(Emissions!$C$4:$C$19,MATCH('Medium Freq Model'!$B98,Emissions!$A$4:$A$19,0))/Emissions!C$6</f>
        <v>1.016162103</v>
      </c>
      <c r="J98" s="8">
        <f t="array" ref="J98">INDEX(Emissions!D$4:D$19,MATCH('Medium Freq Model'!$B98,Emissions!$A$4:$A$19,0))/Emissions!D$6</f>
        <v>1.176503233</v>
      </c>
      <c r="K98" s="8">
        <f t="array" ref="K98">INDEX(Emissions!E$4:E$19,MATCH('Medium Freq Model'!$B98,Emissions!$A$4:$A$19,0))/Emissions!E$6</f>
        <v>1.599227947</v>
      </c>
      <c r="L98" s="8">
        <f t="array" ref="L98">INDEX(Emissions!F$4:F$19,MATCH('Medium Freq Model'!$B98,Emissions!$A$4:$A$19,0))/Emissions!F$6</f>
        <v>2.909766327</v>
      </c>
    </row>
    <row r="99" ht="15.75" customHeight="1">
      <c r="A99" s="8">
        <v>2118.0</v>
      </c>
      <c r="B99" s="8">
        <f t="shared" si="1"/>
        <v>2110</v>
      </c>
      <c r="C99" s="8">
        <f t="array" ref="C99">EXP(Info!$D$24+INDEX(Info!$D$24:$D$31,MATCH('Medium Freq Model'!C$3,Info!$A$24:$A$31,0))+Info!$D$31*'Medium Freq Model'!$A99)</f>
        <v>8.402396813</v>
      </c>
      <c r="D99" s="8">
        <f t="array" ref="D99">EXP(Info!$D$24+INDEX(Info!$D$24:$D$31,MATCH('Medium Freq Model'!D$3,Info!$A$24:$A$31,0))+Info!$D$31*'Medium Freq Model'!$A99)</f>
        <v>8.635745132</v>
      </c>
      <c r="E99" s="8">
        <f t="array" ref="E99">EXP(Info!$D$24+INDEX(Info!$D$24:$D$31,MATCH('Medium Freq Model'!E$3,Info!$A$24:$A$31,0))+Info!$D$31*'Medium Freq Model'!$A99)</f>
        <v>5.508641274</v>
      </c>
      <c r="F99" s="8">
        <f t="array" ref="F99">EXP(Info!$D$24+INDEX(Info!$D$24:$D$31,MATCH('Medium Freq Model'!F$3,Info!$A$24:$A$31,0))+Info!$D$31*'Medium Freq Model'!$A99)</f>
        <v>4.203699622</v>
      </c>
      <c r="G99" s="8">
        <f t="array" ref="G99">EXP(Info!$D$24+INDEX(Info!$D$24:$D$31,MATCH('Medium Freq Model'!G$3,Info!$A$24:$A$31,0))+Info!$D$31*'Medium Freq Model'!$A99)</f>
        <v>3.621828468</v>
      </c>
      <c r="H99" s="8">
        <f>EXP(Info!$D$24+Info!$D$31*'Medium Freq Model'!$A99)</f>
        <v>1.612808388</v>
      </c>
      <c r="I99" s="8">
        <f t="array" ref="I99">INDEX(Emissions!$C$4:$C$19,MATCH('Medium Freq Model'!$B99,Emissions!$A$4:$A$19,0))/Emissions!C$6</f>
        <v>1.016162103</v>
      </c>
      <c r="J99" s="8">
        <f t="array" ref="J99">INDEX(Emissions!D$4:D$19,MATCH('Medium Freq Model'!$B99,Emissions!$A$4:$A$19,0))/Emissions!D$6</f>
        <v>1.176503233</v>
      </c>
      <c r="K99" s="8">
        <f t="array" ref="K99">INDEX(Emissions!E$4:E$19,MATCH('Medium Freq Model'!$B99,Emissions!$A$4:$A$19,0))/Emissions!E$6</f>
        <v>1.599227947</v>
      </c>
      <c r="L99" s="8">
        <f t="array" ref="L99">INDEX(Emissions!F$4:F$19,MATCH('Medium Freq Model'!$B99,Emissions!$A$4:$A$19,0))/Emissions!F$6</f>
        <v>2.909766327</v>
      </c>
    </row>
    <row r="100" ht="15.75" customHeight="1">
      <c r="A100" s="8">
        <v>2119.0</v>
      </c>
      <c r="B100" s="8">
        <f t="shared" si="1"/>
        <v>2110</v>
      </c>
      <c r="C100" s="8">
        <f t="array" ref="C100">EXP(Info!$D$24+INDEX(Info!$D$24:$D$31,MATCH('Medium Freq Model'!C$3,Info!$A$24:$A$31,0))+Info!$D$31*'Medium Freq Model'!$A100)</f>
        <v>8.530747589</v>
      </c>
      <c r="D100" s="8">
        <f t="array" ref="D100">EXP(Info!$D$24+INDEX(Info!$D$24:$D$31,MATCH('Medium Freq Model'!D$3,Info!$A$24:$A$31,0))+Info!$D$31*'Medium Freq Model'!$A100)</f>
        <v>8.76766042</v>
      </c>
      <c r="E100" s="8">
        <f t="array" ref="E100">EXP(Info!$D$24+INDEX(Info!$D$24:$D$31,MATCH('Medium Freq Model'!E$3,Info!$A$24:$A$31,0))+Info!$D$31*'Medium Freq Model'!$A100)</f>
        <v>5.5927885</v>
      </c>
      <c r="F100" s="8">
        <f t="array" ref="F100">EXP(Info!$D$24+INDEX(Info!$D$24:$D$31,MATCH('Medium Freq Model'!F$3,Info!$A$24:$A$31,0))+Info!$D$31*'Medium Freq Model'!$A100)</f>
        <v>4.267913218</v>
      </c>
      <c r="G100" s="8">
        <f t="array" ref="G100">EXP(Info!$D$24+INDEX(Info!$D$24:$D$31,MATCH('Medium Freq Model'!G$3,Info!$A$24:$A$31,0))+Info!$D$31*'Medium Freq Model'!$A100)</f>
        <v>3.677153693</v>
      </c>
      <c r="H100" s="8">
        <f>EXP(Info!$D$24+Info!$D$31*'Medium Freq Model'!$A100)</f>
        <v>1.637444836</v>
      </c>
      <c r="I100" s="8">
        <f t="array" ref="I100">INDEX(Emissions!$C$4:$C$19,MATCH('Medium Freq Model'!$B100,Emissions!$A$4:$A$19,0))/Emissions!C$6</f>
        <v>1.016162103</v>
      </c>
      <c r="J100" s="8">
        <f t="array" ref="J100">INDEX(Emissions!D$4:D$19,MATCH('Medium Freq Model'!$B100,Emissions!$A$4:$A$19,0))/Emissions!D$6</f>
        <v>1.176503233</v>
      </c>
      <c r="K100" s="8">
        <f t="array" ref="K100">INDEX(Emissions!E$4:E$19,MATCH('Medium Freq Model'!$B100,Emissions!$A$4:$A$19,0))/Emissions!E$6</f>
        <v>1.599227947</v>
      </c>
      <c r="L100" s="8">
        <f t="array" ref="L100">INDEX(Emissions!F$4:F$19,MATCH('Medium Freq Model'!$B100,Emissions!$A$4:$A$19,0))/Emissions!F$6</f>
        <v>2.909766327</v>
      </c>
    </row>
    <row r="101" ht="15.75" customHeight="1">
      <c r="A101" s="8">
        <v>2120.0</v>
      </c>
      <c r="B101" s="8">
        <f t="shared" si="1"/>
        <v>2120</v>
      </c>
      <c r="C101" s="8">
        <f t="array" ref="C101">EXP(Info!$D$24+INDEX(Info!$D$24:$D$31,MATCH('Medium Freq Model'!C$3,Info!$A$24:$A$31,0))+Info!$D$31*'Medium Freq Model'!$A101)</f>
        <v>8.661058987</v>
      </c>
      <c r="D101" s="8">
        <f t="array" ref="D101">EXP(Info!$D$24+INDEX(Info!$D$24:$D$31,MATCH('Medium Freq Model'!D$3,Info!$A$24:$A$31,0))+Info!$D$31*'Medium Freq Model'!$A101)</f>
        <v>8.901590779</v>
      </c>
      <c r="E101" s="8">
        <f t="array" ref="E101">EXP(Info!$D$24+INDEX(Info!$D$24:$D$31,MATCH('Medium Freq Model'!E$3,Info!$A$24:$A$31,0))+Info!$D$31*'Medium Freq Model'!$A101)</f>
        <v>5.678221117</v>
      </c>
      <c r="F101" s="8">
        <f t="array" ref="F101">EXP(Info!$D$24+INDEX(Info!$D$24:$D$31,MATCH('Medium Freq Model'!F$3,Info!$A$24:$A$31,0))+Info!$D$31*'Medium Freq Model'!$A101)</f>
        <v>4.333107708</v>
      </c>
      <c r="G101" s="8">
        <f t="array" ref="G101">EXP(Info!$D$24+INDEX(Info!$D$24:$D$31,MATCH('Medium Freq Model'!G$3,Info!$A$24:$A$31,0))+Info!$D$31*'Medium Freq Model'!$A101)</f>
        <v>3.733324039</v>
      </c>
      <c r="H101" s="8">
        <f>EXP(Info!$D$24+Info!$D$31*'Medium Freq Model'!$A101)</f>
        <v>1.662457618</v>
      </c>
      <c r="I101" s="8">
        <f t="array" ref="I101">INDEX(Emissions!$C$4:$C$19,MATCH('Medium Freq Model'!$B101,Emissions!$A$4:$A$19,0))/Emissions!C$6</f>
        <v>0.9898202871</v>
      </c>
      <c r="J101" s="8">
        <f t="array" ref="J101">INDEX(Emissions!D$4:D$19,MATCH('Medium Freq Model'!$B101,Emissions!$A$4:$A$19,0))/Emissions!D$6</f>
        <v>1.160674645</v>
      </c>
      <c r="K101" s="8">
        <f t="array" ref="K101">INDEX(Emissions!E$4:E$19,MATCH('Medium Freq Model'!$B101,Emissions!$A$4:$A$19,0))/Emissions!E$6</f>
        <v>1.651809049</v>
      </c>
      <c r="L101" s="8">
        <f t="array" ref="L101">INDEX(Emissions!F$4:F$19,MATCH('Medium Freq Model'!$B101,Emissions!$A$4:$A$19,0))/Emissions!F$6</f>
        <v>3.209658478</v>
      </c>
    </row>
    <row r="102" ht="15.75" customHeight="1">
      <c r="A102" s="8">
        <v>2121.0</v>
      </c>
      <c r="B102" s="8">
        <f t="shared" si="1"/>
        <v>2120</v>
      </c>
      <c r="C102" s="8">
        <f t="array" ref="C102">EXP(Info!$D$24+INDEX(Info!$D$24:$D$31,MATCH('Medium Freq Model'!C$3,Info!$A$24:$A$31,0))+Info!$D$31*'Medium Freq Model'!$A102)</f>
        <v>8.793360957</v>
      </c>
      <c r="D102" s="8">
        <f t="array" ref="D102">EXP(Info!$D$24+INDEX(Info!$D$24:$D$31,MATCH('Medium Freq Model'!D$3,Info!$A$24:$A$31,0))+Info!$D$31*'Medium Freq Model'!$A102)</f>
        <v>9.037566991</v>
      </c>
      <c r="E102" s="8">
        <f t="array" ref="E102">EXP(Info!$D$24+INDEX(Info!$D$24:$D$31,MATCH('Medium Freq Model'!E$3,Info!$A$24:$A$31,0))+Info!$D$31*'Medium Freq Model'!$A102)</f>
        <v>5.764958759</v>
      </c>
      <c r="F102" s="8">
        <f t="array" ref="F102">EXP(Info!$D$24+INDEX(Info!$D$24:$D$31,MATCH('Medium Freq Model'!F$3,Info!$A$24:$A$31,0))+Info!$D$31*'Medium Freq Model'!$A102)</f>
        <v>4.399298076</v>
      </c>
      <c r="G102" s="8">
        <f t="array" ref="G102">EXP(Info!$D$24+INDEX(Info!$D$24:$D$31,MATCH('Medium Freq Model'!G$3,Info!$A$24:$A$31,0))+Info!$D$31*'Medium Freq Model'!$A102)</f>
        <v>3.790352414</v>
      </c>
      <c r="H102" s="8">
        <f>EXP(Info!$D$24+Info!$D$31*'Medium Freq Model'!$A102)</f>
        <v>1.687852482</v>
      </c>
      <c r="I102" s="8">
        <f t="array" ref="I102">INDEX(Emissions!$C$4:$C$19,MATCH('Medium Freq Model'!$B102,Emissions!$A$4:$A$19,0))/Emissions!C$6</f>
        <v>0.9898202871</v>
      </c>
      <c r="J102" s="8">
        <f t="array" ref="J102">INDEX(Emissions!D$4:D$19,MATCH('Medium Freq Model'!$B102,Emissions!$A$4:$A$19,0))/Emissions!D$6</f>
        <v>1.160674645</v>
      </c>
      <c r="K102" s="8">
        <f t="array" ref="K102">INDEX(Emissions!E$4:E$19,MATCH('Medium Freq Model'!$B102,Emissions!$A$4:$A$19,0))/Emissions!E$6</f>
        <v>1.651809049</v>
      </c>
      <c r="L102" s="8">
        <f t="array" ref="L102">INDEX(Emissions!F$4:F$19,MATCH('Medium Freq Model'!$B102,Emissions!$A$4:$A$19,0))/Emissions!F$6</f>
        <v>3.209658478</v>
      </c>
    </row>
    <row r="103" ht="15.75" customHeight="1">
      <c r="A103" s="8">
        <v>2122.0</v>
      </c>
      <c r="B103" s="8">
        <f t="shared" si="1"/>
        <v>2120</v>
      </c>
      <c r="C103" s="8">
        <f t="array" ref="C103">EXP(Info!$D$24+INDEX(Info!$D$24:$D$31,MATCH('Medium Freq Model'!C$3,Info!$A$24:$A$31,0))+Info!$D$31*'Medium Freq Model'!$A103)</f>
        <v>8.927683904</v>
      </c>
      <c r="D103" s="8">
        <f t="array" ref="D103">EXP(Info!$D$24+INDEX(Info!$D$24:$D$31,MATCH('Medium Freq Model'!D$3,Info!$A$24:$A$31,0))+Info!$D$31*'Medium Freq Model'!$A103)</f>
        <v>9.175620307</v>
      </c>
      <c r="E103" s="8">
        <f t="array" ref="E103">EXP(Info!$D$24+INDEX(Info!$D$24:$D$31,MATCH('Medium Freq Model'!E$3,Info!$A$24:$A$31,0))+Info!$D$31*'Medium Freq Model'!$A103)</f>
        <v>5.853021362</v>
      </c>
      <c r="F103" s="8">
        <f t="array" ref="F103">EXP(Info!$D$24+INDEX(Info!$D$24:$D$31,MATCH('Medium Freq Model'!F$3,Info!$A$24:$A$31,0))+Info!$D$31*'Medium Freq Model'!$A103)</f>
        <v>4.466499535</v>
      </c>
      <c r="G103" s="8">
        <f t="array" ref="G103">EXP(Info!$D$24+INDEX(Info!$D$24:$D$31,MATCH('Medium Freq Model'!G$3,Info!$A$24:$A$31,0))+Info!$D$31*'Medium Freq Model'!$A103)</f>
        <v>3.848251926</v>
      </c>
      <c r="H103" s="8">
        <f>EXP(Info!$D$24+Info!$D$31*'Medium Freq Model'!$A103)</f>
        <v>1.713635265</v>
      </c>
      <c r="I103" s="8">
        <f t="array" ref="I103">INDEX(Emissions!$C$4:$C$19,MATCH('Medium Freq Model'!$B103,Emissions!$A$4:$A$19,0))/Emissions!C$6</f>
        <v>0.9898202871</v>
      </c>
      <c r="J103" s="8">
        <f t="array" ref="J103">INDEX(Emissions!D$4:D$19,MATCH('Medium Freq Model'!$B103,Emissions!$A$4:$A$19,0))/Emissions!D$6</f>
        <v>1.160674645</v>
      </c>
      <c r="K103" s="8">
        <f t="array" ref="K103">INDEX(Emissions!E$4:E$19,MATCH('Medium Freq Model'!$B103,Emissions!$A$4:$A$19,0))/Emissions!E$6</f>
        <v>1.651809049</v>
      </c>
      <c r="L103" s="8">
        <f t="array" ref="L103">INDEX(Emissions!F$4:F$19,MATCH('Medium Freq Model'!$B103,Emissions!$A$4:$A$19,0))/Emissions!F$6</f>
        <v>3.209658478</v>
      </c>
    </row>
    <row r="104" ht="15.75" customHeight="1">
      <c r="A104" s="8">
        <v>2123.0</v>
      </c>
      <c r="B104" s="8">
        <f t="shared" si="1"/>
        <v>2120</v>
      </c>
      <c r="C104" s="8">
        <f t="array" ref="C104">EXP(Info!$D$24+INDEX(Info!$D$24:$D$31,MATCH('Medium Freq Model'!C$3,Info!$A$24:$A$31,0))+Info!$D$31*'Medium Freq Model'!$A104)</f>
        <v>9.064058701</v>
      </c>
      <c r="D104" s="8">
        <f t="array" ref="D104">EXP(Info!$D$24+INDEX(Info!$D$24:$D$31,MATCH('Medium Freq Model'!D$3,Info!$A$24:$A$31,0))+Info!$D$31*'Medium Freq Model'!$A104)</f>
        <v>9.315782455</v>
      </c>
      <c r="E104" s="8">
        <f t="array" ref="E104">EXP(Info!$D$24+INDEX(Info!$D$24:$D$31,MATCH('Medium Freq Model'!E$3,Info!$A$24:$A$31,0))+Info!$D$31*'Medium Freq Model'!$A104)</f>
        <v>5.942429164</v>
      </c>
      <c r="F104" s="8">
        <f t="array" ref="F104">EXP(Info!$D$24+INDEX(Info!$D$24:$D$31,MATCH('Medium Freq Model'!F$3,Info!$A$24:$A$31,0))+Info!$D$31*'Medium Freq Model'!$A104)</f>
        <v>4.534727529</v>
      </c>
      <c r="G104" s="8">
        <f t="array" ref="G104">EXP(Info!$D$24+INDEX(Info!$D$24:$D$31,MATCH('Medium Freq Model'!G$3,Info!$A$24:$A$31,0))+Info!$D$31*'Medium Freq Model'!$A104)</f>
        <v>3.907035882</v>
      </c>
      <c r="H104" s="8">
        <f>EXP(Info!$D$24+Info!$D$31*'Medium Freq Model'!$A104)</f>
        <v>1.739811893</v>
      </c>
      <c r="I104" s="8">
        <f t="array" ref="I104">INDEX(Emissions!$C$4:$C$19,MATCH('Medium Freq Model'!$B104,Emissions!$A$4:$A$19,0))/Emissions!C$6</f>
        <v>0.9898202871</v>
      </c>
      <c r="J104" s="8">
        <f t="array" ref="J104">INDEX(Emissions!D$4:D$19,MATCH('Medium Freq Model'!$B104,Emissions!$A$4:$A$19,0))/Emissions!D$6</f>
        <v>1.160674645</v>
      </c>
      <c r="K104" s="8">
        <f t="array" ref="K104">INDEX(Emissions!E$4:E$19,MATCH('Medium Freq Model'!$B104,Emissions!$A$4:$A$19,0))/Emissions!E$6</f>
        <v>1.651809049</v>
      </c>
      <c r="L104" s="8">
        <f t="array" ref="L104">INDEX(Emissions!F$4:F$19,MATCH('Medium Freq Model'!$B104,Emissions!$A$4:$A$19,0))/Emissions!F$6</f>
        <v>3.209658478</v>
      </c>
    </row>
    <row r="105" ht="15.75" customHeight="1">
      <c r="A105" s="8">
        <v>2124.0</v>
      </c>
      <c r="B105" s="8">
        <f t="shared" si="1"/>
        <v>2120</v>
      </c>
      <c r="C105" s="8">
        <f t="array" ref="C105">EXP(Info!$D$24+INDEX(Info!$D$24:$D$31,MATCH('Medium Freq Model'!C$3,Info!$A$24:$A$31,0))+Info!$D$31*'Medium Freq Model'!$A105)</f>
        <v>9.202516691</v>
      </c>
      <c r="D105" s="8">
        <f t="array" ref="D105">EXP(Info!$D$24+INDEX(Info!$D$24:$D$31,MATCH('Medium Freq Model'!D$3,Info!$A$24:$A$31,0))+Info!$D$31*'Medium Freq Model'!$A105)</f>
        <v>9.45808565</v>
      </c>
      <c r="E105" s="8">
        <f t="array" ref="E105">EXP(Info!$D$24+INDEX(Info!$D$24:$D$31,MATCH('Medium Freq Model'!E$3,Info!$A$24:$A$31,0))+Info!$D$31*'Medium Freq Model'!$A105)</f>
        <v>6.033202715</v>
      </c>
      <c r="F105" s="8">
        <f t="array" ref="F105">EXP(Info!$D$24+INDEX(Info!$D$24:$D$31,MATCH('Medium Freq Model'!F$3,Info!$A$24:$A$31,0))+Info!$D$31*'Medium Freq Model'!$A105)</f>
        <v>4.60399774</v>
      </c>
      <c r="G105" s="8">
        <f t="array" ref="G105">EXP(Info!$D$24+INDEX(Info!$D$24:$D$31,MATCH('Medium Freq Model'!G$3,Info!$A$24:$A$31,0))+Info!$D$31*'Medium Freq Model'!$A105)</f>
        <v>3.966717792</v>
      </c>
      <c r="H105" s="8">
        <f>EXP(Info!$D$24+Info!$D$31*'Medium Freq Model'!$A105)</f>
        <v>1.766388382</v>
      </c>
      <c r="I105" s="8">
        <f t="array" ref="I105">INDEX(Emissions!$C$4:$C$19,MATCH('Medium Freq Model'!$B105,Emissions!$A$4:$A$19,0))/Emissions!C$6</f>
        <v>0.9898202871</v>
      </c>
      <c r="J105" s="8">
        <f t="array" ref="J105">INDEX(Emissions!D$4:D$19,MATCH('Medium Freq Model'!$B105,Emissions!$A$4:$A$19,0))/Emissions!D$6</f>
        <v>1.160674645</v>
      </c>
      <c r="K105" s="8">
        <f t="array" ref="K105">INDEX(Emissions!E$4:E$19,MATCH('Medium Freq Model'!$B105,Emissions!$A$4:$A$19,0))/Emissions!E$6</f>
        <v>1.651809049</v>
      </c>
      <c r="L105" s="8">
        <f t="array" ref="L105">INDEX(Emissions!F$4:F$19,MATCH('Medium Freq Model'!$B105,Emissions!$A$4:$A$19,0))/Emissions!F$6</f>
        <v>3.209658478</v>
      </c>
    </row>
    <row r="106" ht="15.75" customHeight="1">
      <c r="A106" s="8">
        <v>2125.0</v>
      </c>
      <c r="B106" s="8">
        <f t="shared" si="1"/>
        <v>2120</v>
      </c>
      <c r="C106" s="8">
        <f t="array" ref="C106">EXP(Info!$D$24+INDEX(Info!$D$24:$D$31,MATCH('Medium Freq Model'!C$3,Info!$A$24:$A$31,0))+Info!$D$31*'Medium Freq Model'!$A106)</f>
        <v>9.343089695</v>
      </c>
      <c r="D106" s="8">
        <f t="array" ref="D106">EXP(Info!$D$24+INDEX(Info!$D$24:$D$31,MATCH('Medium Freq Model'!D$3,Info!$A$24:$A$31,0))+Info!$D$31*'Medium Freq Model'!$A106)</f>
        <v>9.602562597</v>
      </c>
      <c r="E106" s="8">
        <f t="array" ref="E106">EXP(Info!$D$24+INDEX(Info!$D$24:$D$31,MATCH('Medium Freq Model'!E$3,Info!$A$24:$A$31,0))+Info!$D$31*'Medium Freq Model'!$A106)</f>
        <v>6.125362878</v>
      </c>
      <c r="F106" s="8">
        <f t="array" ref="F106">EXP(Info!$D$24+INDEX(Info!$D$24:$D$31,MATCH('Medium Freq Model'!F$3,Info!$A$24:$A$31,0))+Info!$D$31*'Medium Freq Model'!$A106)</f>
        <v>4.674326088</v>
      </c>
      <c r="G106" s="8">
        <f t="array" ref="G106">EXP(Info!$D$24+INDEX(Info!$D$24:$D$31,MATCH('Medium Freq Model'!G$3,Info!$A$24:$A$31,0))+Info!$D$31*'Medium Freq Model'!$A106)</f>
        <v>4.027311372</v>
      </c>
      <c r="H106" s="8">
        <f>EXP(Info!$D$24+Info!$D$31*'Medium Freq Model'!$A106)</f>
        <v>1.79337084</v>
      </c>
      <c r="I106" s="8">
        <f t="array" ref="I106">INDEX(Emissions!$C$4:$C$19,MATCH('Medium Freq Model'!$B106,Emissions!$A$4:$A$19,0))/Emissions!C$6</f>
        <v>0.9898202871</v>
      </c>
      <c r="J106" s="8">
        <f t="array" ref="J106">INDEX(Emissions!D$4:D$19,MATCH('Medium Freq Model'!$B106,Emissions!$A$4:$A$19,0))/Emissions!D$6</f>
        <v>1.160674645</v>
      </c>
      <c r="K106" s="8">
        <f t="array" ref="K106">INDEX(Emissions!E$4:E$19,MATCH('Medium Freq Model'!$B106,Emissions!$A$4:$A$19,0))/Emissions!E$6</f>
        <v>1.651809049</v>
      </c>
      <c r="L106" s="8">
        <f t="array" ref="L106">INDEX(Emissions!F$4:F$19,MATCH('Medium Freq Model'!$B106,Emissions!$A$4:$A$19,0))/Emissions!F$6</f>
        <v>3.209658478</v>
      </c>
    </row>
    <row r="107" ht="15.75" customHeight="1">
      <c r="A107" s="8">
        <v>2126.0</v>
      </c>
      <c r="B107" s="8">
        <f t="shared" si="1"/>
        <v>2120</v>
      </c>
      <c r="C107" s="8">
        <f t="array" ref="C107">EXP(Info!$D$24+INDEX(Info!$D$24:$D$31,MATCH('Medium Freq Model'!C$3,Info!$A$24:$A$31,0))+Info!$D$31*'Medium Freq Model'!$A107)</f>
        <v>9.485810021</v>
      </c>
      <c r="D107" s="8">
        <f t="array" ref="D107">EXP(Info!$D$24+INDEX(Info!$D$24:$D$31,MATCH('Medium Freq Model'!D$3,Info!$A$24:$A$31,0))+Info!$D$31*'Medium Freq Model'!$A107)</f>
        <v>9.7492465</v>
      </c>
      <c r="E107" s="8">
        <f t="array" ref="E107">EXP(Info!$D$24+INDEX(Info!$D$24:$D$31,MATCH('Medium Freq Model'!E$3,Info!$A$24:$A$31,0))+Info!$D$31*'Medium Freq Model'!$A107)</f>
        <v>6.218930832</v>
      </c>
      <c r="F107" s="8">
        <f t="array" ref="F107">EXP(Info!$D$24+INDEX(Info!$D$24:$D$31,MATCH('Medium Freq Model'!F$3,Info!$A$24:$A$31,0))+Info!$D$31*'Medium Freq Model'!$A107)</f>
        <v>4.745728736</v>
      </c>
      <c r="G107" s="8">
        <f t="array" ref="G107">EXP(Info!$D$24+INDEX(Info!$D$24:$D$31,MATCH('Medium Freq Model'!G$3,Info!$A$24:$A$31,0))+Info!$D$31*'Medium Freq Model'!$A107)</f>
        <v>4.08883055</v>
      </c>
      <c r="H107" s="8">
        <f>EXP(Info!$D$24+Info!$D$31*'Medium Freq Model'!$A107)</f>
        <v>1.820765469</v>
      </c>
      <c r="I107" s="8">
        <f t="array" ref="I107">INDEX(Emissions!$C$4:$C$19,MATCH('Medium Freq Model'!$B107,Emissions!$A$4:$A$19,0))/Emissions!C$6</f>
        <v>0.9898202871</v>
      </c>
      <c r="J107" s="8">
        <f t="array" ref="J107">INDEX(Emissions!D$4:D$19,MATCH('Medium Freq Model'!$B107,Emissions!$A$4:$A$19,0))/Emissions!D$6</f>
        <v>1.160674645</v>
      </c>
      <c r="K107" s="8">
        <f t="array" ref="K107">INDEX(Emissions!E$4:E$19,MATCH('Medium Freq Model'!$B107,Emissions!$A$4:$A$19,0))/Emissions!E$6</f>
        <v>1.651809049</v>
      </c>
      <c r="L107" s="8">
        <f t="array" ref="L107">INDEX(Emissions!F$4:F$19,MATCH('Medium Freq Model'!$B107,Emissions!$A$4:$A$19,0))/Emissions!F$6</f>
        <v>3.209658478</v>
      </c>
    </row>
    <row r="108" ht="15.75" customHeight="1">
      <c r="A108" s="8">
        <v>2127.0</v>
      </c>
      <c r="B108" s="8">
        <f t="shared" si="1"/>
        <v>2120</v>
      </c>
      <c r="C108" s="8">
        <f t="array" ref="C108">EXP(Info!$D$24+INDEX(Info!$D$24:$D$31,MATCH('Medium Freq Model'!C$3,Info!$A$24:$A$31,0))+Info!$D$31*'Medium Freq Model'!$A108)</f>
        <v>9.630710472</v>
      </c>
      <c r="D108" s="8">
        <f t="array" ref="D108">EXP(Info!$D$24+INDEX(Info!$D$24:$D$31,MATCH('Medium Freq Model'!D$3,Info!$A$24:$A$31,0))+Info!$D$31*'Medium Freq Model'!$A108)</f>
        <v>9.898171073</v>
      </c>
      <c r="E108" s="8">
        <f t="array" ref="E108">EXP(Info!$D$24+INDEX(Info!$D$24:$D$31,MATCH('Medium Freq Model'!E$3,Info!$A$24:$A$31,0))+Info!$D$31*'Medium Freq Model'!$A108)</f>
        <v>6.313928083</v>
      </c>
      <c r="F108" s="8">
        <f t="array" ref="F108">EXP(Info!$D$24+INDEX(Info!$D$24:$D$31,MATCH('Medium Freq Model'!F$3,Info!$A$24:$A$31,0))+Info!$D$31*'Medium Freq Model'!$A108)</f>
        <v>4.818222095</v>
      </c>
      <c r="G108" s="8">
        <f t="array" ref="G108">EXP(Info!$D$24+INDEX(Info!$D$24:$D$31,MATCH('Medium Freq Model'!G$3,Info!$A$24:$A$31,0))+Info!$D$31*'Medium Freq Model'!$A108)</f>
        <v>4.151289463</v>
      </c>
      <c r="H108" s="8">
        <f>EXP(Info!$D$24+Info!$D$31*'Medium Freq Model'!$A108)</f>
        <v>1.848578564</v>
      </c>
      <c r="I108" s="8">
        <f t="array" ref="I108">INDEX(Emissions!$C$4:$C$19,MATCH('Medium Freq Model'!$B108,Emissions!$A$4:$A$19,0))/Emissions!C$6</f>
        <v>0.9898202871</v>
      </c>
      <c r="J108" s="8">
        <f t="array" ref="J108">INDEX(Emissions!D$4:D$19,MATCH('Medium Freq Model'!$B108,Emissions!$A$4:$A$19,0))/Emissions!D$6</f>
        <v>1.160674645</v>
      </c>
      <c r="K108" s="8">
        <f t="array" ref="K108">INDEX(Emissions!E$4:E$19,MATCH('Medium Freq Model'!$B108,Emissions!$A$4:$A$19,0))/Emissions!E$6</f>
        <v>1.651809049</v>
      </c>
      <c r="L108" s="8">
        <f t="array" ref="L108">INDEX(Emissions!F$4:F$19,MATCH('Medium Freq Model'!$B108,Emissions!$A$4:$A$19,0))/Emissions!F$6</f>
        <v>3.209658478</v>
      </c>
    </row>
    <row r="109" ht="15.75" customHeight="1">
      <c r="A109" s="8">
        <v>2128.0</v>
      </c>
      <c r="B109" s="8">
        <f t="shared" si="1"/>
        <v>2120</v>
      </c>
      <c r="C109" s="8">
        <f t="array" ref="C109">EXP(Info!$D$24+INDEX(Info!$D$24:$D$31,MATCH('Medium Freq Model'!C$3,Info!$A$24:$A$31,0))+Info!$D$31*'Medium Freq Model'!$A109)</f>
        <v>9.777824348</v>
      </c>
      <c r="D109" s="8">
        <f t="array" ref="D109">EXP(Info!$D$24+INDEX(Info!$D$24:$D$31,MATCH('Medium Freq Model'!D$3,Info!$A$24:$A$31,0))+Info!$D$31*'Medium Freq Model'!$A109)</f>
        <v>10.04937054</v>
      </c>
      <c r="E109" s="8">
        <f t="array" ref="E109">EXP(Info!$D$24+INDEX(Info!$D$24:$D$31,MATCH('Medium Freq Model'!E$3,Info!$A$24:$A$31,0))+Info!$D$31*'Medium Freq Model'!$A109)</f>
        <v>6.410376464</v>
      </c>
      <c r="F109" s="8">
        <f t="array" ref="F109">EXP(Info!$D$24+INDEX(Info!$D$24:$D$31,MATCH('Medium Freq Model'!F$3,Info!$A$24:$A$31,0))+Info!$D$31*'Medium Freq Model'!$A109)</f>
        <v>4.891822826</v>
      </c>
      <c r="G109" s="8">
        <f t="array" ref="G109">EXP(Info!$D$24+INDEX(Info!$D$24:$D$31,MATCH('Medium Freq Model'!G$3,Info!$A$24:$A$31,0))+Info!$D$31*'Medium Freq Model'!$A109)</f>
        <v>4.214702468</v>
      </c>
      <c r="H109" s="8">
        <f>EXP(Info!$D$24+Info!$D$31*'Medium Freq Model'!$A109)</f>
        <v>1.876816518</v>
      </c>
      <c r="I109" s="8">
        <f t="array" ref="I109">INDEX(Emissions!$C$4:$C$19,MATCH('Medium Freq Model'!$B109,Emissions!$A$4:$A$19,0))/Emissions!C$6</f>
        <v>0.9898202871</v>
      </c>
      <c r="J109" s="8">
        <f t="array" ref="J109">INDEX(Emissions!D$4:D$19,MATCH('Medium Freq Model'!$B109,Emissions!$A$4:$A$19,0))/Emissions!D$6</f>
        <v>1.160674645</v>
      </c>
      <c r="K109" s="8">
        <f t="array" ref="K109">INDEX(Emissions!E$4:E$19,MATCH('Medium Freq Model'!$B109,Emissions!$A$4:$A$19,0))/Emissions!E$6</f>
        <v>1.651809049</v>
      </c>
      <c r="L109" s="8">
        <f t="array" ref="L109">INDEX(Emissions!F$4:F$19,MATCH('Medium Freq Model'!$B109,Emissions!$A$4:$A$19,0))/Emissions!F$6</f>
        <v>3.209658478</v>
      </c>
    </row>
    <row r="110" ht="15.75" customHeight="1">
      <c r="A110" s="8">
        <v>2129.0</v>
      </c>
      <c r="B110" s="8">
        <f t="shared" si="1"/>
        <v>2120</v>
      </c>
      <c r="C110" s="8">
        <f t="array" ref="C110">EXP(Info!$D$24+INDEX(Info!$D$24:$D$31,MATCH('Medium Freq Model'!C$3,Info!$A$24:$A$31,0))+Info!$D$31*'Medium Freq Model'!$A110)</f>
        <v>9.927185462</v>
      </c>
      <c r="D110" s="8">
        <f t="array" ref="D110">EXP(Info!$D$24+INDEX(Info!$D$24:$D$31,MATCH('Medium Freq Model'!D$3,Info!$A$24:$A$31,0))+Info!$D$31*'Medium Freq Model'!$A110)</f>
        <v>10.20287966</v>
      </c>
      <c r="E110" s="8">
        <f t="array" ref="E110">EXP(Info!$D$24+INDEX(Info!$D$24:$D$31,MATCH('Medium Freq Model'!E$3,Info!$A$24:$A$31,0))+Info!$D$31*'Medium Freq Model'!$A110)</f>
        <v>6.508298142</v>
      </c>
      <c r="F110" s="8">
        <f t="array" ref="F110">EXP(Info!$D$24+INDEX(Info!$D$24:$D$31,MATCH('Medium Freq Model'!F$3,Info!$A$24:$A$31,0))+Info!$D$31*'Medium Freq Model'!$A110)</f>
        <v>4.966547844</v>
      </c>
      <c r="G110" s="8">
        <f t="array" ref="G110">EXP(Info!$D$24+INDEX(Info!$D$24:$D$31,MATCH('Medium Freq Model'!G$3,Info!$A$24:$A$31,0))+Info!$D$31*'Medium Freq Model'!$A110)</f>
        <v>4.279084137</v>
      </c>
      <c r="H110" s="8">
        <f>EXP(Info!$D$24+Info!$D$31*'Medium Freq Model'!$A110)</f>
        <v>1.905485821</v>
      </c>
      <c r="I110" s="8">
        <f t="array" ref="I110">INDEX(Emissions!$C$4:$C$19,MATCH('Medium Freq Model'!$B110,Emissions!$A$4:$A$19,0))/Emissions!C$6</f>
        <v>0.9898202871</v>
      </c>
      <c r="J110" s="8">
        <f t="array" ref="J110">INDEX(Emissions!D$4:D$19,MATCH('Medium Freq Model'!$B110,Emissions!$A$4:$A$19,0))/Emissions!D$6</f>
        <v>1.160674645</v>
      </c>
      <c r="K110" s="8">
        <f t="array" ref="K110">INDEX(Emissions!E$4:E$19,MATCH('Medium Freq Model'!$B110,Emissions!$A$4:$A$19,0))/Emissions!E$6</f>
        <v>1.651809049</v>
      </c>
      <c r="L110" s="8">
        <f t="array" ref="L110">INDEX(Emissions!F$4:F$19,MATCH('Medium Freq Model'!$B110,Emissions!$A$4:$A$19,0))/Emissions!F$6</f>
        <v>3.209658478</v>
      </c>
    </row>
    <row r="111" ht="15.75" customHeight="1">
      <c r="A111" s="8">
        <v>2130.0</v>
      </c>
      <c r="B111" s="8">
        <f t="shared" si="1"/>
        <v>2130</v>
      </c>
      <c r="C111" s="8">
        <f t="array" ref="C111">EXP(Info!$D$24+INDEX(Info!$D$24:$D$31,MATCH('Medium Freq Model'!C$3,Info!$A$24:$A$31,0))+Info!$D$31*'Medium Freq Model'!$A111)</f>
        <v>10.07882814</v>
      </c>
      <c r="D111" s="8">
        <f t="array" ref="D111">EXP(Info!$D$24+INDEX(Info!$D$24:$D$31,MATCH('Medium Freq Model'!D$3,Info!$A$24:$A$31,0))+Info!$D$31*'Medium Freq Model'!$A111)</f>
        <v>10.3587337</v>
      </c>
      <c r="E111" s="8">
        <f t="array" ref="E111">EXP(Info!$D$24+INDEX(Info!$D$24:$D$31,MATCH('Medium Freq Model'!E$3,Info!$A$24:$A$31,0))+Info!$D$31*'Medium Freq Model'!$A111)</f>
        <v>6.607715623</v>
      </c>
      <c r="F111" s="8">
        <f t="array" ref="F111">EXP(Info!$D$24+INDEX(Info!$D$24:$D$31,MATCH('Medium Freq Model'!F$3,Info!$A$24:$A$31,0))+Info!$D$31*'Medium Freq Model'!$A111)</f>
        <v>5.042414324</v>
      </c>
      <c r="G111" s="8">
        <f t="array" ref="G111">EXP(Info!$D$24+INDEX(Info!$D$24:$D$31,MATCH('Medium Freq Model'!G$3,Info!$A$24:$A$31,0))+Info!$D$31*'Medium Freq Model'!$A111)</f>
        <v>4.344449268</v>
      </c>
      <c r="H111" s="8">
        <f>EXP(Info!$D$24+Info!$D$31*'Medium Freq Model'!$A111)</f>
        <v>1.934593061</v>
      </c>
      <c r="I111" s="8">
        <f t="array" ref="I111">INDEX(Emissions!$C$4:$C$19,MATCH('Medium Freq Model'!$B111,Emissions!$A$4:$A$19,0))/Emissions!C$6</f>
        <v>0.9649017006</v>
      </c>
      <c r="J111" s="8">
        <f t="array" ref="J111">INDEX(Emissions!D$4:D$19,MATCH('Medium Freq Model'!$B111,Emissions!$A$4:$A$19,0))/Emissions!D$6</f>
        <v>1.144846057</v>
      </c>
      <c r="K111" s="8">
        <f t="array" ref="K111">INDEX(Emissions!E$4:E$19,MATCH('Medium Freq Model'!$B111,Emissions!$A$4:$A$19,0))/Emissions!E$6</f>
        <v>1.70439015</v>
      </c>
      <c r="L111" s="8">
        <f t="array" ref="L111">INDEX(Emissions!F$4:F$19,MATCH('Medium Freq Model'!$B111,Emissions!$A$4:$A$19,0))/Emissions!F$6</f>
        <v>3.509550629</v>
      </c>
    </row>
    <row r="112" ht="15.75" customHeight="1">
      <c r="A112" s="8">
        <v>2131.0</v>
      </c>
      <c r="B112" s="8">
        <f t="shared" si="1"/>
        <v>2130</v>
      </c>
      <c r="C112" s="8">
        <f t="array" ref="C112">EXP(Info!$D$24+INDEX(Info!$D$24:$D$31,MATCH('Medium Freq Model'!C$3,Info!$A$24:$A$31,0))+Info!$D$31*'Medium Freq Model'!$A112)</f>
        <v>10.23278724</v>
      </c>
      <c r="D112" s="8">
        <f t="array" ref="D112">EXP(Info!$D$24+INDEX(Info!$D$24:$D$31,MATCH('Medium Freq Model'!D$3,Info!$A$24:$A$31,0))+Info!$D$31*'Medium Freq Model'!$A112)</f>
        <v>10.5169685</v>
      </c>
      <c r="E112" s="8">
        <f t="array" ref="E112">EXP(Info!$D$24+INDEX(Info!$D$24:$D$31,MATCH('Medium Freq Model'!E$3,Info!$A$24:$A$31,0))+Info!$D$31*'Medium Freq Model'!$A112)</f>
        <v>6.708651754</v>
      </c>
      <c r="F112" s="8">
        <f t="array" ref="F112">EXP(Info!$D$24+INDEX(Info!$D$24:$D$31,MATCH('Medium Freq Model'!F$3,Info!$A$24:$A$31,0))+Info!$D$31*'Medium Freq Model'!$A112)</f>
        <v>5.119439703</v>
      </c>
      <c r="G112" s="8">
        <f t="array" ref="G112">EXP(Info!$D$24+INDEX(Info!$D$24:$D$31,MATCH('Medium Freq Model'!G$3,Info!$A$24:$A$31,0))+Info!$D$31*'Medium Freq Model'!$A112)</f>
        <v>4.410812884</v>
      </c>
      <c r="H112" s="8">
        <f>EXP(Info!$D$24+Info!$D$31*'Medium Freq Model'!$A112)</f>
        <v>1.964144929</v>
      </c>
      <c r="I112" s="8">
        <f t="array" ref="I112">INDEX(Emissions!$C$4:$C$19,MATCH('Medium Freq Model'!$B112,Emissions!$A$4:$A$19,0))/Emissions!C$6</f>
        <v>0.9649017006</v>
      </c>
      <c r="J112" s="8">
        <f t="array" ref="J112">INDEX(Emissions!D$4:D$19,MATCH('Medium Freq Model'!$B112,Emissions!$A$4:$A$19,0))/Emissions!D$6</f>
        <v>1.144846057</v>
      </c>
      <c r="K112" s="8">
        <f t="array" ref="K112">INDEX(Emissions!E$4:E$19,MATCH('Medium Freq Model'!$B112,Emissions!$A$4:$A$19,0))/Emissions!E$6</f>
        <v>1.70439015</v>
      </c>
      <c r="L112" s="8">
        <f t="array" ref="L112">INDEX(Emissions!F$4:F$19,MATCH('Medium Freq Model'!$B112,Emissions!$A$4:$A$19,0))/Emissions!F$6</f>
        <v>3.509550629</v>
      </c>
    </row>
    <row r="113" ht="15.75" customHeight="1">
      <c r="A113" s="8">
        <v>2132.0</v>
      </c>
      <c r="B113" s="8">
        <f t="shared" si="1"/>
        <v>2130</v>
      </c>
      <c r="C113" s="8">
        <f t="array" ref="C113">EXP(Info!$D$24+INDEX(Info!$D$24:$D$31,MATCH('Medium Freq Model'!C$3,Info!$A$24:$A$31,0))+Info!$D$31*'Medium Freq Model'!$A113)</f>
        <v>10.38909813</v>
      </c>
      <c r="D113" s="8">
        <f t="array" ref="D113">EXP(Info!$D$24+INDEX(Info!$D$24:$D$31,MATCH('Medium Freq Model'!D$3,Info!$A$24:$A$31,0))+Info!$D$31*'Medium Freq Model'!$A113)</f>
        <v>10.6776204</v>
      </c>
      <c r="E113" s="8">
        <f t="array" ref="E113">EXP(Info!$D$24+INDEX(Info!$D$24:$D$31,MATCH('Medium Freq Model'!E$3,Info!$A$24:$A$31,0))+Info!$D$31*'Medium Freq Model'!$A113)</f>
        <v>6.811129735</v>
      </c>
      <c r="F113" s="8">
        <f t="array" ref="F113">EXP(Info!$D$24+INDEX(Info!$D$24:$D$31,MATCH('Medium Freq Model'!F$3,Info!$A$24:$A$31,0))+Info!$D$31*'Medium Freq Model'!$A113)</f>
        <v>5.197641682</v>
      </c>
      <c r="G113" s="8">
        <f t="array" ref="G113">EXP(Info!$D$24+INDEX(Info!$D$24:$D$31,MATCH('Medium Freq Model'!G$3,Info!$A$24:$A$31,0))+Info!$D$31*'Medium Freq Model'!$A113)</f>
        <v>4.478190238</v>
      </c>
      <c r="H113" s="8">
        <f>EXP(Info!$D$24+Info!$D$31*'Medium Freq Model'!$A113)</f>
        <v>1.994148216</v>
      </c>
      <c r="I113" s="8">
        <f t="array" ref="I113">INDEX(Emissions!$C$4:$C$19,MATCH('Medium Freq Model'!$B113,Emissions!$A$4:$A$19,0))/Emissions!C$6</f>
        <v>0.9649017006</v>
      </c>
      <c r="J113" s="8">
        <f t="array" ref="J113">INDEX(Emissions!D$4:D$19,MATCH('Medium Freq Model'!$B113,Emissions!$A$4:$A$19,0))/Emissions!D$6</f>
        <v>1.144846057</v>
      </c>
      <c r="K113" s="8">
        <f t="array" ref="K113">INDEX(Emissions!E$4:E$19,MATCH('Medium Freq Model'!$B113,Emissions!$A$4:$A$19,0))/Emissions!E$6</f>
        <v>1.70439015</v>
      </c>
      <c r="L113" s="8">
        <f t="array" ref="L113">INDEX(Emissions!F$4:F$19,MATCH('Medium Freq Model'!$B113,Emissions!$A$4:$A$19,0))/Emissions!F$6</f>
        <v>3.509550629</v>
      </c>
    </row>
    <row r="114" ht="15.75" customHeight="1">
      <c r="A114" s="8">
        <v>2133.0</v>
      </c>
      <c r="B114" s="8">
        <f t="shared" si="1"/>
        <v>2130</v>
      </c>
      <c r="C114" s="8">
        <f t="array" ref="C114">EXP(Info!$D$24+INDEX(Info!$D$24:$D$31,MATCH('Medium Freq Model'!C$3,Info!$A$24:$A$31,0))+Info!$D$31*'Medium Freq Model'!$A114)</f>
        <v>10.54779676</v>
      </c>
      <c r="D114" s="8">
        <f t="array" ref="D114">EXP(Info!$D$24+INDEX(Info!$D$24:$D$31,MATCH('Medium Freq Model'!D$3,Info!$A$24:$A$31,0))+Info!$D$31*'Medium Freq Model'!$A114)</f>
        <v>10.84072635</v>
      </c>
      <c r="E114" s="8">
        <f t="array" ref="E114">EXP(Info!$D$24+INDEX(Info!$D$24:$D$31,MATCH('Medium Freq Model'!E$3,Info!$A$24:$A$31,0))+Info!$D$31*'Medium Freq Model'!$A114)</f>
        <v>6.915173118</v>
      </c>
      <c r="F114" s="8">
        <f t="array" ref="F114">EXP(Info!$D$24+INDEX(Info!$D$24:$D$31,MATCH('Medium Freq Model'!F$3,Info!$A$24:$A$31,0))+Info!$D$31*'Medium Freq Model'!$A114)</f>
        <v>5.277038235</v>
      </c>
      <c r="G114" s="8">
        <f t="array" ref="G114">EXP(Info!$D$24+INDEX(Info!$D$24:$D$31,MATCH('Medium Freq Model'!G$3,Info!$A$24:$A$31,0))+Info!$D$31*'Medium Freq Model'!$A114)</f>
        <v>4.546596813</v>
      </c>
      <c r="H114" s="8">
        <f>EXP(Info!$D$24+Info!$D$31*'Medium Freq Model'!$A114)</f>
        <v>2.024609819</v>
      </c>
      <c r="I114" s="8">
        <f t="array" ref="I114">INDEX(Emissions!$C$4:$C$19,MATCH('Medium Freq Model'!$B114,Emissions!$A$4:$A$19,0))/Emissions!C$6</f>
        <v>0.9649017006</v>
      </c>
      <c r="J114" s="8">
        <f t="array" ref="J114">INDEX(Emissions!D$4:D$19,MATCH('Medium Freq Model'!$B114,Emissions!$A$4:$A$19,0))/Emissions!D$6</f>
        <v>1.144846057</v>
      </c>
      <c r="K114" s="8">
        <f t="array" ref="K114">INDEX(Emissions!E$4:E$19,MATCH('Medium Freq Model'!$B114,Emissions!$A$4:$A$19,0))/Emissions!E$6</f>
        <v>1.70439015</v>
      </c>
      <c r="L114" s="8">
        <f t="array" ref="L114">INDEX(Emissions!F$4:F$19,MATCH('Medium Freq Model'!$B114,Emissions!$A$4:$A$19,0))/Emissions!F$6</f>
        <v>3.509550629</v>
      </c>
    </row>
    <row r="115" ht="15.75" customHeight="1">
      <c r="A115" s="8">
        <v>2134.0</v>
      </c>
      <c r="B115" s="8">
        <f t="shared" si="1"/>
        <v>2130</v>
      </c>
      <c r="C115" s="8">
        <f t="array" ref="C115">EXP(Info!$D$24+INDEX(Info!$D$24:$D$31,MATCH('Medium Freq Model'!C$3,Info!$A$24:$A$31,0))+Info!$D$31*'Medium Freq Model'!$A115)</f>
        <v>10.70891958</v>
      </c>
      <c r="D115" s="8">
        <f t="array" ref="D115">EXP(Info!$D$24+INDEX(Info!$D$24:$D$31,MATCH('Medium Freq Model'!D$3,Info!$A$24:$A$31,0))+Info!$D$31*'Medium Freq Model'!$A115)</f>
        <v>11.00632382</v>
      </c>
      <c r="E115" s="8">
        <f t="array" ref="E115">EXP(Info!$D$24+INDEX(Info!$D$24:$D$31,MATCH('Medium Freq Model'!E$3,Info!$A$24:$A$31,0))+Info!$D$31*'Medium Freq Model'!$A115)</f>
        <v>7.020805816</v>
      </c>
      <c r="F115" s="8">
        <f t="array" ref="F115">EXP(Info!$D$24+INDEX(Info!$D$24:$D$31,MATCH('Medium Freq Model'!F$3,Info!$A$24:$A$31,0))+Info!$D$31*'Medium Freq Model'!$A115)</f>
        <v>5.35764761</v>
      </c>
      <c r="G115" s="8">
        <f t="array" ref="G115">EXP(Info!$D$24+INDEX(Info!$D$24:$D$31,MATCH('Medium Freq Model'!G$3,Info!$A$24:$A$31,0))+Info!$D$31*'Medium Freq Model'!$A115)</f>
        <v>4.616048333</v>
      </c>
      <c r="H115" s="8">
        <f>EXP(Info!$D$24+Info!$D$31*'Medium Freq Model'!$A115)</f>
        <v>2.055536738</v>
      </c>
      <c r="I115" s="8">
        <f t="array" ref="I115">INDEX(Emissions!$C$4:$C$19,MATCH('Medium Freq Model'!$B115,Emissions!$A$4:$A$19,0))/Emissions!C$6</f>
        <v>0.9649017006</v>
      </c>
      <c r="J115" s="8">
        <f t="array" ref="J115">INDEX(Emissions!D$4:D$19,MATCH('Medium Freq Model'!$B115,Emissions!$A$4:$A$19,0))/Emissions!D$6</f>
        <v>1.144846057</v>
      </c>
      <c r="K115" s="8">
        <f t="array" ref="K115">INDEX(Emissions!E$4:E$19,MATCH('Medium Freq Model'!$B115,Emissions!$A$4:$A$19,0))/Emissions!E$6</f>
        <v>1.70439015</v>
      </c>
      <c r="L115" s="8">
        <f t="array" ref="L115">INDEX(Emissions!F$4:F$19,MATCH('Medium Freq Model'!$B115,Emissions!$A$4:$A$19,0))/Emissions!F$6</f>
        <v>3.509550629</v>
      </c>
    </row>
    <row r="116" ht="15.75" customHeight="1">
      <c r="A116" s="8">
        <v>2135.0</v>
      </c>
      <c r="B116" s="8">
        <f t="shared" si="1"/>
        <v>2130</v>
      </c>
      <c r="C116" s="8">
        <f t="array" ref="C116">EXP(Info!$D$24+INDEX(Info!$D$24:$D$31,MATCH('Medium Freq Model'!C$3,Info!$A$24:$A$31,0))+Info!$D$31*'Medium Freq Model'!$A116)</f>
        <v>10.87250364</v>
      </c>
      <c r="D116" s="8">
        <f t="array" ref="D116">EXP(Info!$D$24+INDEX(Info!$D$24:$D$31,MATCH('Medium Freq Model'!D$3,Info!$A$24:$A$31,0))+Info!$D$31*'Medium Freq Model'!$A116)</f>
        <v>11.17445087</v>
      </c>
      <c r="E116" s="8">
        <f t="array" ref="E116">EXP(Info!$D$24+INDEX(Info!$D$24:$D$31,MATCH('Medium Freq Model'!E$3,Info!$A$24:$A$31,0))+Info!$D$31*'Medium Freq Model'!$A116)</f>
        <v>7.128052105</v>
      </c>
      <c r="F116" s="8">
        <f t="array" ref="F116">EXP(Info!$D$24+INDEX(Info!$D$24:$D$31,MATCH('Medium Freq Model'!F$3,Info!$A$24:$A$31,0))+Info!$D$31*'Medium Freq Model'!$A116)</f>
        <v>5.439488333</v>
      </c>
      <c r="G116" s="8">
        <f t="array" ref="G116">EXP(Info!$D$24+INDEX(Info!$D$24:$D$31,MATCH('Medium Freq Model'!G$3,Info!$A$24:$A$31,0))+Info!$D$31*'Medium Freq Model'!$A116)</f>
        <v>4.68656076</v>
      </c>
      <c r="H116" s="8">
        <f>EXP(Info!$D$24+Info!$D$31*'Medium Freq Model'!$A116)</f>
        <v>2.08693608</v>
      </c>
      <c r="I116" s="8">
        <f t="array" ref="I116">INDEX(Emissions!$C$4:$C$19,MATCH('Medium Freq Model'!$B116,Emissions!$A$4:$A$19,0))/Emissions!C$6</f>
        <v>0.9649017006</v>
      </c>
      <c r="J116" s="8">
        <f t="array" ref="J116">INDEX(Emissions!D$4:D$19,MATCH('Medium Freq Model'!$B116,Emissions!$A$4:$A$19,0))/Emissions!D$6</f>
        <v>1.144846057</v>
      </c>
      <c r="K116" s="8">
        <f t="array" ref="K116">INDEX(Emissions!E$4:E$19,MATCH('Medium Freq Model'!$B116,Emissions!$A$4:$A$19,0))/Emissions!E$6</f>
        <v>1.70439015</v>
      </c>
      <c r="L116" s="8">
        <f t="array" ref="L116">INDEX(Emissions!F$4:F$19,MATCH('Medium Freq Model'!$B116,Emissions!$A$4:$A$19,0))/Emissions!F$6</f>
        <v>3.509550629</v>
      </c>
    </row>
    <row r="117" ht="15.75" customHeight="1">
      <c r="A117" s="8">
        <v>2136.0</v>
      </c>
      <c r="B117" s="8">
        <f t="shared" si="1"/>
        <v>2130</v>
      </c>
      <c r="C117" s="8">
        <f t="array" ref="C117">EXP(Info!$D$24+INDEX(Info!$D$24:$D$31,MATCH('Medium Freq Model'!C$3,Info!$A$24:$A$31,0))+Info!$D$31*'Medium Freq Model'!$A117)</f>
        <v>11.03858652</v>
      </c>
      <c r="D117" s="8">
        <f t="array" ref="D117">EXP(Info!$D$24+INDEX(Info!$D$24:$D$31,MATCH('Medium Freq Model'!D$3,Info!$A$24:$A$31,0))+Info!$D$31*'Medium Freq Model'!$A117)</f>
        <v>11.34514614</v>
      </c>
      <c r="E117" s="8">
        <f t="array" ref="E117">EXP(Info!$D$24+INDEX(Info!$D$24:$D$31,MATCH('Medium Freq Model'!E$3,Info!$A$24:$A$31,0))+Info!$D$31*'Medium Freq Model'!$A117)</f>
        <v>7.236936634</v>
      </c>
      <c r="F117" s="8">
        <f t="array" ref="F117">EXP(Info!$D$24+INDEX(Info!$D$24:$D$31,MATCH('Medium Freq Model'!F$3,Info!$A$24:$A$31,0))+Info!$D$31*'Medium Freq Model'!$A117)</f>
        <v>5.522579214</v>
      </c>
      <c r="G117" s="8">
        <f t="array" ref="G117">EXP(Info!$D$24+INDEX(Info!$D$24:$D$31,MATCH('Medium Freq Model'!G$3,Info!$A$24:$A$31,0))+Info!$D$31*'Medium Freq Model'!$A117)</f>
        <v>4.758150299</v>
      </c>
      <c r="H117" s="8">
        <f>EXP(Info!$D$24+Info!$D$31*'Medium Freq Model'!$A117)</f>
        <v>2.118815063</v>
      </c>
      <c r="I117" s="8">
        <f t="array" ref="I117">INDEX(Emissions!$C$4:$C$19,MATCH('Medium Freq Model'!$B117,Emissions!$A$4:$A$19,0))/Emissions!C$6</f>
        <v>0.9649017006</v>
      </c>
      <c r="J117" s="8">
        <f t="array" ref="J117">INDEX(Emissions!D$4:D$19,MATCH('Medium Freq Model'!$B117,Emissions!$A$4:$A$19,0))/Emissions!D$6</f>
        <v>1.144846057</v>
      </c>
      <c r="K117" s="8">
        <f t="array" ref="K117">INDEX(Emissions!E$4:E$19,MATCH('Medium Freq Model'!$B117,Emissions!$A$4:$A$19,0))/Emissions!E$6</f>
        <v>1.70439015</v>
      </c>
      <c r="L117" s="8">
        <f t="array" ref="L117">INDEX(Emissions!F$4:F$19,MATCH('Medium Freq Model'!$B117,Emissions!$A$4:$A$19,0))/Emissions!F$6</f>
        <v>3.509550629</v>
      </c>
    </row>
    <row r="118" ht="15.75" customHeight="1">
      <c r="A118" s="8">
        <v>2137.0</v>
      </c>
      <c r="B118" s="8">
        <f t="shared" si="1"/>
        <v>2130</v>
      </c>
      <c r="C118" s="8">
        <f t="array" ref="C118">EXP(Info!$D$24+INDEX(Info!$D$24:$D$31,MATCH('Medium Freq Model'!C$3,Info!$A$24:$A$31,0))+Info!$D$31*'Medium Freq Model'!$A118)</f>
        <v>11.2072064</v>
      </c>
      <c r="D118" s="8">
        <f t="array" ref="D118">EXP(Info!$D$24+INDEX(Info!$D$24:$D$31,MATCH('Medium Freq Model'!D$3,Info!$A$24:$A$31,0))+Info!$D$31*'Medium Freq Model'!$A118)</f>
        <v>11.51844888</v>
      </c>
      <c r="E118" s="8">
        <f t="array" ref="E118">EXP(Info!$D$24+INDEX(Info!$D$24:$D$31,MATCH('Medium Freq Model'!E$3,Info!$A$24:$A$31,0))+Info!$D$31*'Medium Freq Model'!$A118)</f>
        <v>7.347484428</v>
      </c>
      <c r="F118" s="8">
        <f t="array" ref="F118">EXP(Info!$D$24+INDEX(Info!$D$24:$D$31,MATCH('Medium Freq Model'!F$3,Info!$A$24:$A$31,0))+Info!$D$31*'Medium Freq Model'!$A118)</f>
        <v>5.606939349</v>
      </c>
      <c r="G118" s="8">
        <f t="array" ref="G118">EXP(Info!$D$24+INDEX(Info!$D$24:$D$31,MATCH('Medium Freq Model'!G$3,Info!$A$24:$A$31,0))+Info!$D$31*'Medium Freq Model'!$A118)</f>
        <v>4.830833403</v>
      </c>
      <c r="H118" s="8">
        <f>EXP(Info!$D$24+Info!$D$31*'Medium Freq Model'!$A118)</f>
        <v>2.151181014</v>
      </c>
      <c r="I118" s="8">
        <f t="array" ref="I118">INDEX(Emissions!$C$4:$C$19,MATCH('Medium Freq Model'!$B118,Emissions!$A$4:$A$19,0))/Emissions!C$6</f>
        <v>0.9649017006</v>
      </c>
      <c r="J118" s="8">
        <f t="array" ref="J118">INDEX(Emissions!D$4:D$19,MATCH('Medium Freq Model'!$B118,Emissions!$A$4:$A$19,0))/Emissions!D$6</f>
        <v>1.144846057</v>
      </c>
      <c r="K118" s="8">
        <f t="array" ref="K118">INDEX(Emissions!E$4:E$19,MATCH('Medium Freq Model'!$B118,Emissions!$A$4:$A$19,0))/Emissions!E$6</f>
        <v>1.70439015</v>
      </c>
      <c r="L118" s="8">
        <f t="array" ref="L118">INDEX(Emissions!F$4:F$19,MATCH('Medium Freq Model'!$B118,Emissions!$A$4:$A$19,0))/Emissions!F$6</f>
        <v>3.509550629</v>
      </c>
    </row>
    <row r="119" ht="15.75" customHeight="1">
      <c r="A119" s="8">
        <v>2138.0</v>
      </c>
      <c r="B119" s="8">
        <f t="shared" si="1"/>
        <v>2130</v>
      </c>
      <c r="C119" s="8">
        <f t="array" ref="C119">EXP(Info!$D$24+INDEX(Info!$D$24:$D$31,MATCH('Medium Freq Model'!C$3,Info!$A$24:$A$31,0))+Info!$D$31*'Medium Freq Model'!$A119)</f>
        <v>11.37840203</v>
      </c>
      <c r="D119" s="8">
        <f t="array" ref="D119">EXP(Info!$D$24+INDEX(Info!$D$24:$D$31,MATCH('Medium Freq Model'!D$3,Info!$A$24:$A$31,0))+Info!$D$31*'Medium Freq Model'!$A119)</f>
        <v>11.69439889</v>
      </c>
      <c r="E119" s="8">
        <f t="array" ref="E119">EXP(Info!$D$24+INDEX(Info!$D$24:$D$31,MATCH('Medium Freq Model'!E$3,Info!$A$24:$A$31,0))+Info!$D$31*'Medium Freq Model'!$A119)</f>
        <v>7.459720895</v>
      </c>
      <c r="F119" s="8">
        <f t="array" ref="F119">EXP(Info!$D$24+INDEX(Info!$D$24:$D$31,MATCH('Medium Freq Model'!F$3,Info!$A$24:$A$31,0))+Info!$D$31*'Medium Freq Model'!$A119)</f>
        <v>5.692588127</v>
      </c>
      <c r="G119" s="8">
        <f t="array" ref="G119">EXP(Info!$D$24+INDEX(Info!$D$24:$D$31,MATCH('Medium Freq Model'!G$3,Info!$A$24:$A$31,0))+Info!$D$31*'Medium Freq Model'!$A119)</f>
        <v>4.904626778</v>
      </c>
      <c r="H119" s="8">
        <f>EXP(Info!$D$24+Info!$D$31*'Medium Freq Model'!$A119)</f>
        <v>2.18404137</v>
      </c>
      <c r="I119" s="8">
        <f t="array" ref="I119">INDEX(Emissions!$C$4:$C$19,MATCH('Medium Freq Model'!$B119,Emissions!$A$4:$A$19,0))/Emissions!C$6</f>
        <v>0.9649017006</v>
      </c>
      <c r="J119" s="8">
        <f t="array" ref="J119">INDEX(Emissions!D$4:D$19,MATCH('Medium Freq Model'!$B119,Emissions!$A$4:$A$19,0))/Emissions!D$6</f>
        <v>1.144846057</v>
      </c>
      <c r="K119" s="8">
        <f t="array" ref="K119">INDEX(Emissions!E$4:E$19,MATCH('Medium Freq Model'!$B119,Emissions!$A$4:$A$19,0))/Emissions!E$6</f>
        <v>1.70439015</v>
      </c>
      <c r="L119" s="8">
        <f t="array" ref="L119">INDEX(Emissions!F$4:F$19,MATCH('Medium Freq Model'!$B119,Emissions!$A$4:$A$19,0))/Emissions!F$6</f>
        <v>3.509550629</v>
      </c>
    </row>
    <row r="120" ht="15.75" customHeight="1">
      <c r="A120" s="8">
        <v>2139.0</v>
      </c>
      <c r="B120" s="8">
        <f t="shared" si="1"/>
        <v>2130</v>
      </c>
      <c r="C120" s="8">
        <f t="array" ref="C120">EXP(Info!$D$24+INDEX(Info!$D$24:$D$31,MATCH('Medium Freq Model'!C$3,Info!$A$24:$A$31,0))+Info!$D$31*'Medium Freq Model'!$A120)</f>
        <v>11.55221276</v>
      </c>
      <c r="D120" s="8">
        <f t="array" ref="D120">EXP(Info!$D$24+INDEX(Info!$D$24:$D$31,MATCH('Medium Freq Model'!D$3,Info!$A$24:$A$31,0))+Info!$D$31*'Medium Freq Model'!$A120)</f>
        <v>11.87303663</v>
      </c>
      <c r="E120" s="8">
        <f t="array" ref="E120">EXP(Info!$D$24+INDEX(Info!$D$24:$D$31,MATCH('Medium Freq Model'!E$3,Info!$A$24:$A$31,0))+Info!$D$31*'Medium Freq Model'!$A120)</f>
        <v>7.57367183</v>
      </c>
      <c r="F120" s="8">
        <f t="array" ref="F120">EXP(Info!$D$24+INDEX(Info!$D$24:$D$31,MATCH('Medium Freq Model'!F$3,Info!$A$24:$A$31,0))+Info!$D$31*'Medium Freq Model'!$A120)</f>
        <v>5.779545232</v>
      </c>
      <c r="G120" s="8">
        <f t="array" ref="G120">EXP(Info!$D$24+INDEX(Info!$D$24:$D$31,MATCH('Medium Freq Model'!G$3,Info!$A$24:$A$31,0))+Info!$D$31*'Medium Freq Model'!$A120)</f>
        <v>4.979547383</v>
      </c>
      <c r="H120" s="8">
        <f>EXP(Info!$D$24+Info!$D$31*'Medium Freq Model'!$A120)</f>
        <v>2.217403685</v>
      </c>
      <c r="I120" s="8">
        <f t="array" ref="I120">INDEX(Emissions!$C$4:$C$19,MATCH('Medium Freq Model'!$B120,Emissions!$A$4:$A$19,0))/Emissions!C$6</f>
        <v>0.9649017006</v>
      </c>
      <c r="J120" s="8">
        <f t="array" ref="J120">INDEX(Emissions!D$4:D$19,MATCH('Medium Freq Model'!$B120,Emissions!$A$4:$A$19,0))/Emissions!D$6</f>
        <v>1.144846057</v>
      </c>
      <c r="K120" s="8">
        <f t="array" ref="K120">INDEX(Emissions!E$4:E$19,MATCH('Medium Freq Model'!$B120,Emissions!$A$4:$A$19,0))/Emissions!E$6</f>
        <v>1.70439015</v>
      </c>
      <c r="L120" s="8">
        <f t="array" ref="L120">INDEX(Emissions!F$4:F$19,MATCH('Medium Freq Model'!$B120,Emissions!$A$4:$A$19,0))/Emissions!F$6</f>
        <v>3.509550629</v>
      </c>
    </row>
    <row r="121" ht="15.75" customHeight="1">
      <c r="A121" s="8">
        <v>2140.0</v>
      </c>
      <c r="B121" s="8">
        <f t="shared" si="1"/>
        <v>2140</v>
      </c>
      <c r="C121" s="8">
        <f t="array" ref="C121">EXP(Info!$D$24+INDEX(Info!$D$24:$D$31,MATCH('Medium Freq Model'!C$3,Info!$A$24:$A$31,0))+Info!$D$31*'Medium Freq Model'!$A121)</f>
        <v>11.72867854</v>
      </c>
      <c r="D121" s="8">
        <f t="array" ref="D121">EXP(Info!$D$24+INDEX(Info!$D$24:$D$31,MATCH('Medium Freq Model'!D$3,Info!$A$24:$A$31,0))+Info!$D$31*'Medium Freq Model'!$A121)</f>
        <v>12.05440315</v>
      </c>
      <c r="E121" s="8">
        <f t="array" ref="E121">EXP(Info!$D$24+INDEX(Info!$D$24:$D$31,MATCH('Medium Freq Model'!E$3,Info!$A$24:$A$31,0))+Info!$D$31*'Medium Freq Model'!$A121)</f>
        <v>7.689363421</v>
      </c>
      <c r="F121" s="8">
        <f t="array" ref="F121">EXP(Info!$D$24+INDEX(Info!$D$24:$D$31,MATCH('Medium Freq Model'!F$3,Info!$A$24:$A$31,0))+Info!$D$31*'Medium Freq Model'!$A121)</f>
        <v>5.86783065</v>
      </c>
      <c r="G121" s="8">
        <f t="array" ref="G121">EXP(Info!$D$24+INDEX(Info!$D$24:$D$31,MATCH('Medium Freq Model'!G$3,Info!$A$24:$A$31,0))+Info!$D$31*'Medium Freq Model'!$A121)</f>
        <v>5.055612438</v>
      </c>
      <c r="H121" s="8">
        <f>EXP(Info!$D$24+Info!$D$31*'Medium Freq Model'!$A121)</f>
        <v>2.251275625</v>
      </c>
      <c r="I121" s="8">
        <f t="array" ref="I121">INDEX(Emissions!$C$4:$C$19,MATCH('Medium Freq Model'!$B121,Emissions!$A$4:$A$19,0))/Emissions!C$6</f>
        <v>0.9649017006</v>
      </c>
      <c r="J121" s="8">
        <f t="array" ref="J121">INDEX(Emissions!D$4:D$19,MATCH('Medium Freq Model'!$B121,Emissions!$A$4:$A$19,0))/Emissions!D$6</f>
        <v>1.129017469</v>
      </c>
      <c r="K121" s="8">
        <f t="array" ref="K121">INDEX(Emissions!E$4:E$19,MATCH('Medium Freq Model'!$B121,Emissions!$A$4:$A$19,0))/Emissions!E$6</f>
        <v>1.756971252</v>
      </c>
      <c r="L121" s="8">
        <f t="array" ref="L121">INDEX(Emissions!F$4:F$19,MATCH('Medium Freq Model'!$B121,Emissions!$A$4:$A$19,0))/Emissions!F$6</f>
        <v>3.80944278</v>
      </c>
    </row>
    <row r="122" ht="15.75" customHeight="1">
      <c r="A122" s="8">
        <v>2141.0</v>
      </c>
      <c r="B122" s="8">
        <f t="shared" si="1"/>
        <v>2140</v>
      </c>
      <c r="C122" s="8">
        <f t="array" ref="C122">EXP(Info!$D$24+INDEX(Info!$D$24:$D$31,MATCH('Medium Freq Model'!C$3,Info!$A$24:$A$31,0))+Info!$D$31*'Medium Freq Model'!$A122)</f>
        <v>11.90783992</v>
      </c>
      <c r="D122" s="8">
        <f t="array" ref="D122">EXP(Info!$D$24+INDEX(Info!$D$24:$D$31,MATCH('Medium Freq Model'!D$3,Info!$A$24:$A$31,0))+Info!$D$31*'Medium Freq Model'!$A122)</f>
        <v>12.23854014</v>
      </c>
      <c r="E122" s="8">
        <f t="array" ref="E122">EXP(Info!$D$24+INDEX(Info!$D$24:$D$31,MATCH('Medium Freq Model'!E$3,Info!$A$24:$A$31,0))+Info!$D$31*'Medium Freq Model'!$A122)</f>
        <v>7.806822259</v>
      </c>
      <c r="F122" s="8">
        <f t="array" ref="F122">EXP(Info!$D$24+INDEX(Info!$D$24:$D$31,MATCH('Medium Freq Model'!F$3,Info!$A$24:$A$31,0))+Info!$D$31*'Medium Freq Model'!$A122)</f>
        <v>5.957464672</v>
      </c>
      <c r="G122" s="8">
        <f t="array" ref="G122">EXP(Info!$D$24+INDEX(Info!$D$24:$D$31,MATCH('Medium Freq Model'!G$3,Info!$A$24:$A$31,0))+Info!$D$31*'Medium Freq Model'!$A122)</f>
        <v>5.132839424</v>
      </c>
      <c r="H122" s="8">
        <f>EXP(Info!$D$24+Info!$D$31*'Medium Freq Model'!$A122)</f>
        <v>2.285664976</v>
      </c>
      <c r="I122" s="8">
        <f t="array" ref="I122">INDEX(Emissions!$C$4:$C$19,MATCH('Medium Freq Model'!$B122,Emissions!$A$4:$A$19,0))/Emissions!C$6</f>
        <v>0.9649017006</v>
      </c>
      <c r="J122" s="8">
        <f t="array" ref="J122">INDEX(Emissions!D$4:D$19,MATCH('Medium Freq Model'!$B122,Emissions!$A$4:$A$19,0))/Emissions!D$6</f>
        <v>1.129017469</v>
      </c>
      <c r="K122" s="8">
        <f t="array" ref="K122">INDEX(Emissions!E$4:E$19,MATCH('Medium Freq Model'!$B122,Emissions!$A$4:$A$19,0))/Emissions!E$6</f>
        <v>1.756971252</v>
      </c>
      <c r="L122" s="8">
        <f t="array" ref="L122">INDEX(Emissions!F$4:F$19,MATCH('Medium Freq Model'!$B122,Emissions!$A$4:$A$19,0))/Emissions!F$6</f>
        <v>3.80944278</v>
      </c>
    </row>
    <row r="123" ht="15.75" customHeight="1">
      <c r="A123" s="8">
        <v>2142.0</v>
      </c>
      <c r="B123" s="8">
        <f t="shared" si="1"/>
        <v>2140</v>
      </c>
      <c r="C123" s="8">
        <f t="array" ref="C123">EXP(Info!$D$24+INDEX(Info!$D$24:$D$31,MATCH('Medium Freq Model'!C$3,Info!$A$24:$A$31,0))+Info!$D$31*'Medium Freq Model'!$A123)</f>
        <v>12.08973808</v>
      </c>
      <c r="D123" s="8">
        <f t="array" ref="D123">EXP(Info!$D$24+INDEX(Info!$D$24:$D$31,MATCH('Medium Freq Model'!D$3,Info!$A$24:$A$31,0))+Info!$D$31*'Medium Freq Model'!$A123)</f>
        <v>12.4254899</v>
      </c>
      <c r="E123" s="8">
        <f t="array" ref="E123">EXP(Info!$D$24+INDEX(Info!$D$24:$D$31,MATCH('Medium Freq Model'!E$3,Info!$A$24:$A$31,0))+Info!$D$31*'Medium Freq Model'!$A123)</f>
        <v>7.926075339</v>
      </c>
      <c r="F123" s="8">
        <f t="array" ref="F123">EXP(Info!$D$24+INDEX(Info!$D$24:$D$31,MATCH('Medium Freq Model'!F$3,Info!$A$24:$A$31,0))+Info!$D$31*'Medium Freq Model'!$A123)</f>
        <v>6.048467898</v>
      </c>
      <c r="G123" s="8">
        <f t="array" ref="G123">EXP(Info!$D$24+INDEX(Info!$D$24:$D$31,MATCH('Medium Freq Model'!G$3,Info!$A$24:$A$31,0))+Info!$D$31*'Medium Freq Model'!$A123)</f>
        <v>5.21124609</v>
      </c>
      <c r="H123" s="8">
        <f>EXP(Info!$D$24+Info!$D$31*'Medium Freq Model'!$A123)</f>
        <v>2.320579642</v>
      </c>
      <c r="I123" s="8">
        <f t="array" ref="I123">INDEX(Emissions!$C$4:$C$19,MATCH('Medium Freq Model'!$B123,Emissions!$A$4:$A$19,0))/Emissions!C$6</f>
        <v>0.9649017006</v>
      </c>
      <c r="J123" s="8">
        <f t="array" ref="J123">INDEX(Emissions!D$4:D$19,MATCH('Medium Freq Model'!$B123,Emissions!$A$4:$A$19,0))/Emissions!D$6</f>
        <v>1.129017469</v>
      </c>
      <c r="K123" s="8">
        <f t="array" ref="K123">INDEX(Emissions!E$4:E$19,MATCH('Medium Freq Model'!$B123,Emissions!$A$4:$A$19,0))/Emissions!E$6</f>
        <v>1.756971252</v>
      </c>
      <c r="L123" s="8">
        <f t="array" ref="L123">INDEX(Emissions!F$4:F$19,MATCH('Medium Freq Model'!$B123,Emissions!$A$4:$A$19,0))/Emissions!F$6</f>
        <v>3.80944278</v>
      </c>
    </row>
    <row r="124" ht="15.75" customHeight="1">
      <c r="A124" s="8">
        <v>2143.0</v>
      </c>
      <c r="B124" s="8">
        <f t="shared" si="1"/>
        <v>2140</v>
      </c>
      <c r="C124" s="8">
        <f t="array" ref="C124">EXP(Info!$D$24+INDEX(Info!$D$24:$D$31,MATCH('Medium Freq Model'!C$3,Info!$A$24:$A$31,0))+Info!$D$31*'Medium Freq Model'!$A124)</f>
        <v>12.27441482</v>
      </c>
      <c r="D124" s="8">
        <f t="array" ref="D124">EXP(Info!$D$24+INDEX(Info!$D$24:$D$31,MATCH('Medium Freq Model'!D$3,Info!$A$24:$A$31,0))+Info!$D$31*'Medium Freq Model'!$A124)</f>
        <v>12.61529542</v>
      </c>
      <c r="E124" s="8">
        <f t="array" ref="E124">EXP(Info!$D$24+INDEX(Info!$D$24:$D$31,MATCH('Medium Freq Model'!E$3,Info!$A$24:$A$31,0))+Info!$D$31*'Medium Freq Model'!$A124)</f>
        <v>8.047150069</v>
      </c>
      <c r="F124" s="8">
        <f t="array" ref="F124">EXP(Info!$D$24+INDEX(Info!$D$24:$D$31,MATCH('Medium Freq Model'!F$3,Info!$A$24:$A$31,0))+Info!$D$31*'Medium Freq Model'!$A124)</f>
        <v>6.140861244</v>
      </c>
      <c r="G124" s="8">
        <f t="array" ref="G124">EXP(Info!$D$24+INDEX(Info!$D$24:$D$31,MATCH('Medium Freq Model'!G$3,Info!$A$24:$A$31,0))+Info!$D$31*'Medium Freq Model'!$A124)</f>
        <v>5.290850458</v>
      </c>
      <c r="H124" s="8">
        <f>EXP(Info!$D$24+Info!$D$31*'Medium Freq Model'!$A124)</f>
        <v>2.356027646</v>
      </c>
      <c r="I124" s="8">
        <f t="array" ref="I124">INDEX(Emissions!$C$4:$C$19,MATCH('Medium Freq Model'!$B124,Emissions!$A$4:$A$19,0))/Emissions!C$6</f>
        <v>0.9649017006</v>
      </c>
      <c r="J124" s="8">
        <f t="array" ref="J124">INDEX(Emissions!D$4:D$19,MATCH('Medium Freq Model'!$B124,Emissions!$A$4:$A$19,0))/Emissions!D$6</f>
        <v>1.129017469</v>
      </c>
      <c r="K124" s="8">
        <f t="array" ref="K124">INDEX(Emissions!E$4:E$19,MATCH('Medium Freq Model'!$B124,Emissions!$A$4:$A$19,0))/Emissions!E$6</f>
        <v>1.756971252</v>
      </c>
      <c r="L124" s="8">
        <f t="array" ref="L124">INDEX(Emissions!F$4:F$19,MATCH('Medium Freq Model'!$B124,Emissions!$A$4:$A$19,0))/Emissions!F$6</f>
        <v>3.80944278</v>
      </c>
    </row>
    <row r="125" ht="15.75" customHeight="1">
      <c r="A125" s="8">
        <v>2144.0</v>
      </c>
      <c r="B125" s="8">
        <f t="shared" si="1"/>
        <v>2140</v>
      </c>
      <c r="C125" s="8">
        <f t="array" ref="C125">EXP(Info!$D$24+INDEX(Info!$D$24:$D$31,MATCH('Medium Freq Model'!C$3,Info!$A$24:$A$31,0))+Info!$D$31*'Medium Freq Model'!$A125)</f>
        <v>12.46191259</v>
      </c>
      <c r="D125" s="8">
        <f t="array" ref="D125">EXP(Info!$D$24+INDEX(Info!$D$24:$D$31,MATCH('Medium Freq Model'!D$3,Info!$A$24:$A$31,0))+Info!$D$31*'Medium Freq Model'!$A125)</f>
        <v>12.80800031</v>
      </c>
      <c r="E125" s="8">
        <f t="array" ref="E125">EXP(Info!$D$24+INDEX(Info!$D$24:$D$31,MATCH('Medium Freq Model'!E$3,Info!$A$24:$A$31,0))+Info!$D$31*'Medium Freq Model'!$A125)</f>
        <v>8.170074275</v>
      </c>
      <c r="F125" s="8">
        <f t="array" ref="F125">EXP(Info!$D$24+INDEX(Info!$D$24:$D$31,MATCH('Medium Freq Model'!F$3,Info!$A$24:$A$31,0))+Info!$D$31*'Medium Freq Model'!$A125)</f>
        <v>6.234665943</v>
      </c>
      <c r="G125" s="8">
        <f t="array" ref="G125">EXP(Info!$D$24+INDEX(Info!$D$24:$D$31,MATCH('Medium Freq Model'!G$3,Info!$A$24:$A$31,0))+Info!$D$31*'Medium Freq Model'!$A125)</f>
        <v>5.371670821</v>
      </c>
      <c r="H125" s="8">
        <f>EXP(Info!$D$24+Info!$D$31*'Medium Freq Model'!$A125)</f>
        <v>2.392017136</v>
      </c>
      <c r="I125" s="8">
        <f t="array" ref="I125">INDEX(Emissions!$C$4:$C$19,MATCH('Medium Freq Model'!$B125,Emissions!$A$4:$A$19,0))/Emissions!C$6</f>
        <v>0.9649017006</v>
      </c>
      <c r="J125" s="8">
        <f t="array" ref="J125">INDEX(Emissions!D$4:D$19,MATCH('Medium Freq Model'!$B125,Emissions!$A$4:$A$19,0))/Emissions!D$6</f>
        <v>1.129017469</v>
      </c>
      <c r="K125" s="8">
        <f t="array" ref="K125">INDEX(Emissions!E$4:E$19,MATCH('Medium Freq Model'!$B125,Emissions!$A$4:$A$19,0))/Emissions!E$6</f>
        <v>1.756971252</v>
      </c>
      <c r="L125" s="8">
        <f t="array" ref="L125">INDEX(Emissions!F$4:F$19,MATCH('Medium Freq Model'!$B125,Emissions!$A$4:$A$19,0))/Emissions!F$6</f>
        <v>3.80944278</v>
      </c>
    </row>
    <row r="126" ht="15.75" customHeight="1">
      <c r="A126" s="8">
        <v>2145.0</v>
      </c>
      <c r="B126" s="8">
        <f t="shared" si="1"/>
        <v>2140</v>
      </c>
      <c r="C126" s="8">
        <f t="array" ref="C126">EXP(Info!$D$24+INDEX(Info!$D$24:$D$31,MATCH('Medium Freq Model'!C$3,Info!$A$24:$A$31,0))+Info!$D$31*'Medium Freq Model'!$A126)</f>
        <v>12.65227448</v>
      </c>
      <c r="D126" s="8">
        <f t="array" ref="D126">EXP(Info!$D$24+INDEX(Info!$D$24:$D$31,MATCH('Medium Freq Model'!D$3,Info!$A$24:$A$31,0))+Info!$D$31*'Medium Freq Model'!$A126)</f>
        <v>13.00364886</v>
      </c>
      <c r="E126" s="8">
        <f t="array" ref="E126">EXP(Info!$D$24+INDEX(Info!$D$24:$D$31,MATCH('Medium Freq Model'!E$3,Info!$A$24:$A$31,0))+Info!$D$31*'Medium Freq Model'!$A126)</f>
        <v>8.294876209</v>
      </c>
      <c r="F126" s="8">
        <f t="array" ref="F126">EXP(Info!$D$24+INDEX(Info!$D$24:$D$31,MATCH('Medium Freq Model'!F$3,Info!$A$24:$A$31,0))+Info!$D$31*'Medium Freq Model'!$A126)</f>
        <v>6.329903556</v>
      </c>
      <c r="G126" s="8">
        <f t="array" ref="G126">EXP(Info!$D$24+INDEX(Info!$D$24:$D$31,MATCH('Medium Freq Model'!G$3,Info!$A$24:$A$31,0))+Info!$D$31*'Medium Freq Model'!$A126)</f>
        <v>5.453725756</v>
      </c>
      <c r="H126" s="8">
        <f>EXP(Info!$D$24+Info!$D$31*'Medium Freq Model'!$A126)</f>
        <v>2.428556384</v>
      </c>
      <c r="I126" s="8">
        <f t="array" ref="I126">INDEX(Emissions!$C$4:$C$19,MATCH('Medium Freq Model'!$B126,Emissions!$A$4:$A$19,0))/Emissions!C$6</f>
        <v>0.9649017006</v>
      </c>
      <c r="J126" s="8">
        <f t="array" ref="J126">INDEX(Emissions!D$4:D$19,MATCH('Medium Freq Model'!$B126,Emissions!$A$4:$A$19,0))/Emissions!D$6</f>
        <v>1.129017469</v>
      </c>
      <c r="K126" s="8">
        <f t="array" ref="K126">INDEX(Emissions!E$4:E$19,MATCH('Medium Freq Model'!$B126,Emissions!$A$4:$A$19,0))/Emissions!E$6</f>
        <v>1.756971252</v>
      </c>
      <c r="L126" s="8">
        <f t="array" ref="L126">INDEX(Emissions!F$4:F$19,MATCH('Medium Freq Model'!$B126,Emissions!$A$4:$A$19,0))/Emissions!F$6</f>
        <v>3.80944278</v>
      </c>
    </row>
    <row r="127" ht="15.75" customHeight="1">
      <c r="A127" s="8">
        <v>2146.0</v>
      </c>
      <c r="B127" s="8">
        <f t="shared" si="1"/>
        <v>2140</v>
      </c>
      <c r="C127" s="8">
        <f t="array" ref="C127">EXP(Info!$D$24+INDEX(Info!$D$24:$D$31,MATCH('Medium Freq Model'!C$3,Info!$A$24:$A$31,0))+Info!$D$31*'Medium Freq Model'!$A127)</f>
        <v>12.84554425</v>
      </c>
      <c r="D127" s="8">
        <f t="array" ref="D127">EXP(Info!$D$24+INDEX(Info!$D$24:$D$31,MATCH('Medium Freq Model'!D$3,Info!$A$24:$A$31,0))+Info!$D$31*'Medium Freq Model'!$A127)</f>
        <v>13.20228605</v>
      </c>
      <c r="E127" s="8">
        <f t="array" ref="E127">EXP(Info!$D$24+INDEX(Info!$D$24:$D$31,MATCH('Medium Freq Model'!E$3,Info!$A$24:$A$31,0))+Info!$D$31*'Medium Freq Model'!$A127)</f>
        <v>8.421584555</v>
      </c>
      <c r="F127" s="8">
        <f t="array" ref="F127">EXP(Info!$D$24+INDEX(Info!$D$24:$D$31,MATCH('Medium Freq Model'!F$3,Info!$A$24:$A$31,0))+Info!$D$31*'Medium Freq Model'!$A127)</f>
        <v>6.42659597</v>
      </c>
      <c r="G127" s="8">
        <f t="array" ref="G127">EXP(Info!$D$24+INDEX(Info!$D$24:$D$31,MATCH('Medium Freq Model'!G$3,Info!$A$24:$A$31,0))+Info!$D$31*'Medium Freq Model'!$A127)</f>
        <v>5.53703412</v>
      </c>
      <c r="H127" s="8">
        <f>EXP(Info!$D$24+Info!$D$31*'Medium Freq Model'!$A127)</f>
        <v>2.465653786</v>
      </c>
      <c r="I127" s="8">
        <f t="array" ref="I127">INDEX(Emissions!$C$4:$C$19,MATCH('Medium Freq Model'!$B127,Emissions!$A$4:$A$19,0))/Emissions!C$6</f>
        <v>0.9649017006</v>
      </c>
      <c r="J127" s="8">
        <f t="array" ref="J127">INDEX(Emissions!D$4:D$19,MATCH('Medium Freq Model'!$B127,Emissions!$A$4:$A$19,0))/Emissions!D$6</f>
        <v>1.129017469</v>
      </c>
      <c r="K127" s="8">
        <f t="array" ref="K127">INDEX(Emissions!E$4:E$19,MATCH('Medium Freq Model'!$B127,Emissions!$A$4:$A$19,0))/Emissions!E$6</f>
        <v>1.756971252</v>
      </c>
      <c r="L127" s="8">
        <f t="array" ref="L127">INDEX(Emissions!F$4:F$19,MATCH('Medium Freq Model'!$B127,Emissions!$A$4:$A$19,0))/Emissions!F$6</f>
        <v>3.80944278</v>
      </c>
    </row>
    <row r="128" ht="15.75" customHeight="1">
      <c r="A128" s="8">
        <v>2147.0</v>
      </c>
      <c r="B128" s="8">
        <f t="shared" si="1"/>
        <v>2140</v>
      </c>
      <c r="C128" s="8">
        <f t="array" ref="C128">EXP(Info!$D$24+INDEX(Info!$D$24:$D$31,MATCH('Medium Freq Model'!C$3,Info!$A$24:$A$31,0))+Info!$D$31*'Medium Freq Model'!$A128)</f>
        <v>13.0417663</v>
      </c>
      <c r="D128" s="8">
        <f t="array" ref="D128">EXP(Info!$D$24+INDEX(Info!$D$24:$D$31,MATCH('Medium Freq Model'!D$3,Info!$A$24:$A$31,0))+Info!$D$31*'Medium Freq Model'!$A128)</f>
        <v>13.40395751</v>
      </c>
      <c r="E128" s="8">
        <f t="array" ref="E128">EXP(Info!$D$24+INDEX(Info!$D$24:$D$31,MATCH('Medium Freq Model'!E$3,Info!$A$24:$A$31,0))+Info!$D$31*'Medium Freq Model'!$A128)</f>
        <v>8.550228434</v>
      </c>
      <c r="F128" s="8">
        <f t="array" ref="F128">EXP(Info!$D$24+INDEX(Info!$D$24:$D$31,MATCH('Medium Freq Model'!F$3,Info!$A$24:$A$31,0))+Info!$D$31*'Medium Freq Model'!$A128)</f>
        <v>6.52476541</v>
      </c>
      <c r="G128" s="8">
        <f t="array" ref="G128">EXP(Info!$D$24+INDEX(Info!$D$24:$D$31,MATCH('Medium Freq Model'!G$3,Info!$A$24:$A$31,0))+Info!$D$31*'Medium Freq Model'!$A128)</f>
        <v>5.621615061</v>
      </c>
      <c r="H128" s="8">
        <f>EXP(Info!$D$24+Info!$D$31*'Medium Freq Model'!$A128)</f>
        <v>2.50331787</v>
      </c>
      <c r="I128" s="8">
        <f t="array" ref="I128">INDEX(Emissions!$C$4:$C$19,MATCH('Medium Freq Model'!$B128,Emissions!$A$4:$A$19,0))/Emissions!C$6</f>
        <v>0.9649017006</v>
      </c>
      <c r="J128" s="8">
        <f t="array" ref="J128">INDEX(Emissions!D$4:D$19,MATCH('Medium Freq Model'!$B128,Emissions!$A$4:$A$19,0))/Emissions!D$6</f>
        <v>1.129017469</v>
      </c>
      <c r="K128" s="8">
        <f t="array" ref="K128">INDEX(Emissions!E$4:E$19,MATCH('Medium Freq Model'!$B128,Emissions!$A$4:$A$19,0))/Emissions!E$6</f>
        <v>1.756971252</v>
      </c>
      <c r="L128" s="8">
        <f t="array" ref="L128">INDEX(Emissions!F$4:F$19,MATCH('Medium Freq Model'!$B128,Emissions!$A$4:$A$19,0))/Emissions!F$6</f>
        <v>3.80944278</v>
      </c>
    </row>
    <row r="129" ht="15.75" customHeight="1">
      <c r="A129" s="8">
        <v>2148.0</v>
      </c>
      <c r="B129" s="8">
        <f t="shared" si="1"/>
        <v>2140</v>
      </c>
      <c r="C129" s="8">
        <f t="array" ref="C129">EXP(Info!$D$24+INDEX(Info!$D$24:$D$31,MATCH('Medium Freq Model'!C$3,Info!$A$24:$A$31,0))+Info!$D$31*'Medium Freq Model'!$A129)</f>
        <v>13.24098575</v>
      </c>
      <c r="D129" s="8">
        <f t="array" ref="D129">EXP(Info!$D$24+INDEX(Info!$D$24:$D$31,MATCH('Medium Freq Model'!D$3,Info!$A$24:$A$31,0))+Info!$D$31*'Medium Freq Model'!$A129)</f>
        <v>13.60870961</v>
      </c>
      <c r="E129" s="8">
        <f t="array" ref="E129">EXP(Info!$D$24+INDEX(Info!$D$24:$D$31,MATCH('Medium Freq Model'!E$3,Info!$A$24:$A$31,0))+Info!$D$31*'Medium Freq Model'!$A129)</f>
        <v>8.680837412</v>
      </c>
      <c r="F129" s="8">
        <f t="array" ref="F129">EXP(Info!$D$24+INDEX(Info!$D$24:$D$31,MATCH('Medium Freq Model'!F$3,Info!$A$24:$A$31,0))+Info!$D$31*'Medium Freq Model'!$A129)</f>
        <v>6.624434435</v>
      </c>
      <c r="G129" s="8">
        <f t="array" ref="G129">EXP(Info!$D$24+INDEX(Info!$D$24:$D$31,MATCH('Medium Freq Model'!G$3,Info!$A$24:$A$31,0))+Info!$D$31*'Medium Freq Model'!$A129)</f>
        <v>5.707488018</v>
      </c>
      <c r="H129" s="8">
        <f>EXP(Info!$D$24+Info!$D$31*'Medium Freq Model'!$A129)</f>
        <v>2.541557291</v>
      </c>
      <c r="I129" s="8">
        <f t="array" ref="I129">INDEX(Emissions!$C$4:$C$19,MATCH('Medium Freq Model'!$B129,Emissions!$A$4:$A$19,0))/Emissions!C$6</f>
        <v>0.9649017006</v>
      </c>
      <c r="J129" s="8">
        <f t="array" ref="J129">INDEX(Emissions!D$4:D$19,MATCH('Medium Freq Model'!$B129,Emissions!$A$4:$A$19,0))/Emissions!D$6</f>
        <v>1.129017469</v>
      </c>
      <c r="K129" s="8">
        <f t="array" ref="K129">INDEX(Emissions!E$4:E$19,MATCH('Medium Freq Model'!$B129,Emissions!$A$4:$A$19,0))/Emissions!E$6</f>
        <v>1.756971252</v>
      </c>
      <c r="L129" s="8">
        <f t="array" ref="L129">INDEX(Emissions!F$4:F$19,MATCH('Medium Freq Model'!$B129,Emissions!$A$4:$A$19,0))/Emissions!F$6</f>
        <v>3.80944278</v>
      </c>
    </row>
    <row r="130" ht="15.75" customHeight="1">
      <c r="A130" s="8">
        <v>2149.0</v>
      </c>
      <c r="B130" s="8">
        <f t="shared" si="1"/>
        <v>2140</v>
      </c>
      <c r="C130" s="8">
        <f t="array" ref="C130">EXP(Info!$D$24+INDEX(Info!$D$24:$D$31,MATCH('Medium Freq Model'!C$3,Info!$A$24:$A$31,0))+Info!$D$31*'Medium Freq Model'!$A130)</f>
        <v>13.44324837</v>
      </c>
      <c r="D130" s="8">
        <f t="array" ref="D130">EXP(Info!$D$24+INDEX(Info!$D$24:$D$31,MATCH('Medium Freq Model'!D$3,Info!$A$24:$A$31,0))+Info!$D$31*'Medium Freq Model'!$A130)</f>
        <v>13.81658939</v>
      </c>
      <c r="E130" s="8">
        <f t="array" ref="E130">EXP(Info!$D$24+INDEX(Info!$D$24:$D$31,MATCH('Medium Freq Model'!E$3,Info!$A$24:$A$31,0))+Info!$D$31*'Medium Freq Model'!$A130)</f>
        <v>8.813441506</v>
      </c>
      <c r="F130" s="8">
        <f t="array" ref="F130">EXP(Info!$D$24+INDEX(Info!$D$24:$D$31,MATCH('Medium Freq Model'!F$3,Info!$A$24:$A$31,0))+Info!$D$31*'Medium Freq Model'!$A130)</f>
        <v>6.725625955</v>
      </c>
      <c r="G130" s="8">
        <f t="array" ref="G130">EXP(Info!$D$24+INDEX(Info!$D$24:$D$31,MATCH('Medium Freq Model'!G$3,Info!$A$24:$A$31,0))+Info!$D$31*'Medium Freq Model'!$A130)</f>
        <v>5.794672726</v>
      </c>
      <c r="H130" s="8">
        <f>EXP(Info!$D$24+Info!$D$31*'Medium Freq Model'!$A130)</f>
        <v>2.580380839</v>
      </c>
      <c r="I130" s="8">
        <f t="array" ref="I130">INDEX(Emissions!$C$4:$C$19,MATCH('Medium Freq Model'!$B130,Emissions!$A$4:$A$19,0))/Emissions!C$6</f>
        <v>0.9649017006</v>
      </c>
      <c r="J130" s="8">
        <f t="array" ref="J130">INDEX(Emissions!D$4:D$19,MATCH('Medium Freq Model'!$B130,Emissions!$A$4:$A$19,0))/Emissions!D$6</f>
        <v>1.129017469</v>
      </c>
      <c r="K130" s="8">
        <f t="array" ref="K130">INDEX(Emissions!E$4:E$19,MATCH('Medium Freq Model'!$B130,Emissions!$A$4:$A$19,0))/Emissions!E$6</f>
        <v>1.756971252</v>
      </c>
      <c r="L130" s="8">
        <f t="array" ref="L130">INDEX(Emissions!F$4:F$19,MATCH('Medium Freq Model'!$B130,Emissions!$A$4:$A$19,0))/Emissions!F$6</f>
        <v>3.80944278</v>
      </c>
    </row>
    <row r="131" ht="15.75" customHeight="1">
      <c r="A131" s="8">
        <v>2150.0</v>
      </c>
      <c r="B131" s="8">
        <f t="shared" si="1"/>
        <v>2150</v>
      </c>
      <c r="C131" s="8">
        <f t="array" ref="C131">EXP(Info!$D$24+INDEX(Info!$D$24:$D$31,MATCH('Medium Freq Model'!C$3,Info!$A$24:$A$31,0))+Info!$D$31*'Medium Freq Model'!$A131)</f>
        <v>13.64860065</v>
      </c>
      <c r="D131" s="8">
        <f t="array" ref="D131">EXP(Info!$D$24+INDEX(Info!$D$24:$D$31,MATCH('Medium Freq Model'!D$3,Info!$A$24:$A$31,0))+Info!$D$31*'Medium Freq Model'!$A131)</f>
        <v>14.02764464</v>
      </c>
      <c r="E131" s="8">
        <f t="array" ref="E131">EXP(Info!$D$24+INDEX(Info!$D$24:$D$31,MATCH('Medium Freq Model'!E$3,Info!$A$24:$A$31,0))+Info!$D$31*'Medium Freq Model'!$A131)</f>
        <v>8.948071194</v>
      </c>
      <c r="F131" s="8">
        <f t="array" ref="F131">EXP(Info!$D$24+INDEX(Info!$D$24:$D$31,MATCH('Medium Freq Model'!F$3,Info!$A$24:$A$31,0))+Info!$D$31*'Medium Freq Model'!$A131)</f>
        <v>6.828363226</v>
      </c>
      <c r="G131" s="8">
        <f t="array" ref="G131">EXP(Info!$D$24+INDEX(Info!$D$24:$D$31,MATCH('Medium Freq Model'!G$3,Info!$A$24:$A$31,0))+Info!$D$31*'Medium Freq Model'!$A131)</f>
        <v>5.883189225</v>
      </c>
      <c r="H131" s="8">
        <f>EXP(Info!$D$24+Info!$D$31*'Medium Freq Model'!$A131)</f>
        <v>2.619797435</v>
      </c>
      <c r="I131" s="8">
        <f t="array" ref="I131">INDEX(Emissions!$C$4:$C$19,MATCH('Medium Freq Model'!$B131,Emissions!$A$4:$A$19,0))/Emissions!C$6</f>
        <v>0.9649017006</v>
      </c>
      <c r="J131" s="8">
        <f t="array" ref="J131">INDEX(Emissions!D$4:D$19,MATCH('Medium Freq Model'!$B131,Emissions!$A$4:$A$19,0))/Emissions!D$6</f>
        <v>1.113188881</v>
      </c>
      <c r="K131" s="8">
        <f t="array" ref="K131">INDEX(Emissions!E$4:E$19,MATCH('Medium Freq Model'!$B131,Emissions!$A$4:$A$19,0))/Emissions!E$6</f>
        <v>1.809552353</v>
      </c>
      <c r="L131" s="8">
        <f t="array" ref="L131">INDEX(Emissions!F$4:F$19,MATCH('Medium Freq Model'!$B131,Emissions!$A$4:$A$19,0))/Emissions!F$6</f>
        <v>4.109334931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8" width="8.71"/>
    <col customWidth="1" min="9" max="9" width="13.86"/>
    <col customWidth="1" min="10" max="10" width="17.86"/>
    <col customWidth="1" min="11" max="11" width="14.29"/>
    <col customWidth="1" min="12" max="12" width="19.0"/>
    <col customWidth="1" min="13" max="26" width="8.71"/>
  </cols>
  <sheetData>
    <row r="3">
      <c r="A3" s="4" t="s">
        <v>10</v>
      </c>
      <c r="B3" s="4" t="s">
        <v>30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16</v>
      </c>
      <c r="I3" s="4" t="s">
        <v>31</v>
      </c>
      <c r="J3" s="4" t="s">
        <v>32</v>
      </c>
      <c r="K3" s="4" t="s">
        <v>33</v>
      </c>
      <c r="L3" s="4" t="s">
        <v>34</v>
      </c>
    </row>
    <row r="4">
      <c r="A4" s="8">
        <v>2023.0</v>
      </c>
      <c r="B4" s="8">
        <f t="shared" ref="B4:B131" si="1">LEFT(A4,3)*10</f>
        <v>2020</v>
      </c>
      <c r="C4" s="8">
        <f t="array" ref="C4">EXP(Info!$E$24+INDEX(Info!$E$24:$E$31,MATCH('Major Freq Model'!C$3,Info!$A$24:$A$31,0)))</f>
        <v>0.3650941549</v>
      </c>
      <c r="D4" s="8">
        <f t="array" ref="D4">EXP(Info!$E$24+INDEX(Info!$E$24:$E$31,MATCH('Major Freq Model'!D$3,Info!$A$24:$A$31,0)))</f>
        <v>0.6508344306</v>
      </c>
      <c r="E4" s="8">
        <f t="array" ref="E4">EXP(Info!$E$24+INDEX(Info!$E$24:$E$31,MATCH('Major Freq Model'!E$3,Info!$A$24:$A$31,0)))</f>
        <v>0.4762082597</v>
      </c>
      <c r="F4" s="8">
        <f t="array" ref="F4">EXP(Info!$E$24+INDEX(Info!$E$24:$E$31,MATCH('Major Freq Model'!F$3,Info!$A$24:$A$31,0)))</f>
        <v>0.1587380372</v>
      </c>
      <c r="G4" s="8">
        <f t="array" ref="G4">EXP(Info!$E$24+INDEX(Info!$E$24:$E$31,MATCH('Major Freq Model'!G$3,Info!$A$24:$A$31,0)))</f>
        <v>0.111113842</v>
      </c>
      <c r="H4" s="8">
        <f>EXP(Info!$E$24)</f>
        <v>0.06349462642</v>
      </c>
      <c r="I4" s="8">
        <f t="array" ref="I4">INDEX(Emissions!C$4:C$19,MATCH('Major Freq Model'!$B4,Emissions!$A$4:$A$19,0))/Emissions!C$6</f>
        <v>1</v>
      </c>
      <c r="J4" s="8">
        <f t="array" ref="J4">INDEX(Emissions!D$4:D$19,MATCH('Major Freq Model'!$B4,Emissions!$A$4:$A$19,0))/Emissions!D$6</f>
        <v>1</v>
      </c>
      <c r="K4" s="8">
        <f t="array" ref="K4">INDEX(Emissions!E$4:E$19,MATCH('Major Freq Model'!$B4,Emissions!$A$4:$A$19,0))/Emissions!E$6</f>
        <v>1</v>
      </c>
      <c r="L4" s="8">
        <f t="array" ref="L4">INDEX(Emissions!F$4:F$19,MATCH('Major Freq Model'!$B4,Emissions!$A$4:$A$19,0))/Emissions!F$6</f>
        <v>1</v>
      </c>
    </row>
    <row r="5">
      <c r="A5" s="8">
        <v>2024.0</v>
      </c>
      <c r="B5" s="8">
        <f t="shared" si="1"/>
        <v>2020</v>
      </c>
      <c r="C5" s="8">
        <f t="shared" ref="C5:H5" si="2">C$4*$L4</f>
        <v>0.3650941549</v>
      </c>
      <c r="D5" s="8">
        <f t="shared" si="2"/>
        <v>0.6508344306</v>
      </c>
      <c r="E5" s="8">
        <f t="shared" si="2"/>
        <v>0.4762082597</v>
      </c>
      <c r="F5" s="8">
        <f t="shared" si="2"/>
        <v>0.1587380372</v>
      </c>
      <c r="G5" s="8">
        <f t="shared" si="2"/>
        <v>0.111113842</v>
      </c>
      <c r="H5" s="8">
        <f t="shared" si="2"/>
        <v>0.06349462642</v>
      </c>
      <c r="I5" s="8">
        <f t="array" ref="I5">INDEX(Emissions!$C$4:$C$19,MATCH('Major Freq Model'!$B5,Emissions!$A$4:$A$19,0))/Emissions!C$6</f>
        <v>1</v>
      </c>
      <c r="J5" s="8">
        <f t="array" ref="J5">INDEX(Emissions!D$4:D$19,MATCH('Major Freq Model'!$B5,Emissions!$A$4:$A$19,0))/Emissions!D$6</f>
        <v>1</v>
      </c>
      <c r="K5" s="8">
        <f t="array" ref="K5">INDEX(Emissions!E$4:E$19,MATCH('Major Freq Model'!$B5,Emissions!$A$4:$A$19,0))/Emissions!E$6</f>
        <v>1</v>
      </c>
      <c r="L5" s="8">
        <f t="array" ref="L5">INDEX(Emissions!F$4:F$19,MATCH('Major Freq Model'!$B5,Emissions!$A$4:$A$19,0))/Emissions!F$6</f>
        <v>1</v>
      </c>
    </row>
    <row r="6">
      <c r="A6" s="8">
        <v>2025.0</v>
      </c>
      <c r="B6" s="8">
        <f t="shared" si="1"/>
        <v>2020</v>
      </c>
      <c r="C6" s="8">
        <f t="shared" ref="C6:H6" si="3">C$4*$L5</f>
        <v>0.3650941549</v>
      </c>
      <c r="D6" s="8">
        <f t="shared" si="3"/>
        <v>0.6508344306</v>
      </c>
      <c r="E6" s="8">
        <f t="shared" si="3"/>
        <v>0.4762082597</v>
      </c>
      <c r="F6" s="8">
        <f t="shared" si="3"/>
        <v>0.1587380372</v>
      </c>
      <c r="G6" s="8">
        <f t="shared" si="3"/>
        <v>0.111113842</v>
      </c>
      <c r="H6" s="8">
        <f t="shared" si="3"/>
        <v>0.06349462642</v>
      </c>
      <c r="I6" s="8">
        <f t="array" ref="I6">INDEX(Emissions!$C$4:$C$19,MATCH('Major Freq Model'!$B6,Emissions!$A$4:$A$19,0))/Emissions!C$6</f>
        <v>1</v>
      </c>
      <c r="J6" s="8">
        <f t="array" ref="J6">INDEX(Emissions!D$4:D$19,MATCH('Major Freq Model'!$B6,Emissions!$A$4:$A$19,0))/Emissions!D$6</f>
        <v>1</v>
      </c>
      <c r="K6" s="8">
        <f t="array" ref="K6">INDEX(Emissions!E$4:E$19,MATCH('Major Freq Model'!$B6,Emissions!$A$4:$A$19,0))/Emissions!E$6</f>
        <v>1</v>
      </c>
      <c r="L6" s="8">
        <f t="array" ref="L6">INDEX(Emissions!F$4:F$19,MATCH('Major Freq Model'!$B6,Emissions!$A$4:$A$19,0))/Emissions!F$6</f>
        <v>1</v>
      </c>
    </row>
    <row r="7">
      <c r="A7" s="8">
        <v>2026.0</v>
      </c>
      <c r="B7" s="8">
        <f t="shared" si="1"/>
        <v>2020</v>
      </c>
      <c r="C7" s="8">
        <f t="shared" ref="C7:H7" si="4">C$4*$L6</f>
        <v>0.3650941549</v>
      </c>
      <c r="D7" s="8">
        <f t="shared" si="4"/>
        <v>0.6508344306</v>
      </c>
      <c r="E7" s="8">
        <f t="shared" si="4"/>
        <v>0.4762082597</v>
      </c>
      <c r="F7" s="8">
        <f t="shared" si="4"/>
        <v>0.1587380372</v>
      </c>
      <c r="G7" s="8">
        <f t="shared" si="4"/>
        <v>0.111113842</v>
      </c>
      <c r="H7" s="8">
        <f t="shared" si="4"/>
        <v>0.06349462642</v>
      </c>
      <c r="I7" s="8">
        <f t="array" ref="I7">INDEX(Emissions!$C$4:$C$19,MATCH('Major Freq Model'!$B7,Emissions!$A$4:$A$19,0))/Emissions!C$6</f>
        <v>1</v>
      </c>
      <c r="J7" s="8">
        <f t="array" ref="J7">INDEX(Emissions!D$4:D$19,MATCH('Major Freq Model'!$B7,Emissions!$A$4:$A$19,0))/Emissions!D$6</f>
        <v>1</v>
      </c>
      <c r="K7" s="8">
        <f t="array" ref="K7">INDEX(Emissions!E$4:E$19,MATCH('Major Freq Model'!$B7,Emissions!$A$4:$A$19,0))/Emissions!E$6</f>
        <v>1</v>
      </c>
      <c r="L7" s="8">
        <f t="array" ref="L7">INDEX(Emissions!F$4:F$19,MATCH('Major Freq Model'!$B7,Emissions!$A$4:$A$19,0))/Emissions!F$6</f>
        <v>1</v>
      </c>
    </row>
    <row r="8">
      <c r="A8" s="8">
        <v>2027.0</v>
      </c>
      <c r="B8" s="8">
        <f t="shared" si="1"/>
        <v>2020</v>
      </c>
      <c r="C8" s="8">
        <f t="shared" ref="C8:H8" si="5">C$4*$L7</f>
        <v>0.3650941549</v>
      </c>
      <c r="D8" s="8">
        <f t="shared" si="5"/>
        <v>0.6508344306</v>
      </c>
      <c r="E8" s="8">
        <f t="shared" si="5"/>
        <v>0.4762082597</v>
      </c>
      <c r="F8" s="8">
        <f t="shared" si="5"/>
        <v>0.1587380372</v>
      </c>
      <c r="G8" s="8">
        <f t="shared" si="5"/>
        <v>0.111113842</v>
      </c>
      <c r="H8" s="8">
        <f t="shared" si="5"/>
        <v>0.06349462642</v>
      </c>
      <c r="I8" s="8">
        <f t="array" ref="I8">INDEX(Emissions!$C$4:$C$19,MATCH('Major Freq Model'!$B8,Emissions!$A$4:$A$19,0))/Emissions!C$6</f>
        <v>1</v>
      </c>
      <c r="J8" s="8">
        <f t="array" ref="J8">INDEX(Emissions!D$4:D$19,MATCH('Major Freq Model'!$B8,Emissions!$A$4:$A$19,0))/Emissions!D$6</f>
        <v>1</v>
      </c>
      <c r="K8" s="8">
        <f t="array" ref="K8">INDEX(Emissions!E$4:E$19,MATCH('Major Freq Model'!$B8,Emissions!$A$4:$A$19,0))/Emissions!E$6</f>
        <v>1</v>
      </c>
      <c r="L8" s="8">
        <f t="array" ref="L8">INDEX(Emissions!F$4:F$19,MATCH('Major Freq Model'!$B8,Emissions!$A$4:$A$19,0))/Emissions!F$6</f>
        <v>1</v>
      </c>
    </row>
    <row r="9">
      <c r="A9" s="8">
        <v>2028.0</v>
      </c>
      <c r="B9" s="8">
        <f t="shared" si="1"/>
        <v>2020</v>
      </c>
      <c r="C9" s="8">
        <f t="shared" ref="C9:H9" si="6">C$4*$L8</f>
        <v>0.3650941549</v>
      </c>
      <c r="D9" s="8">
        <f t="shared" si="6"/>
        <v>0.6508344306</v>
      </c>
      <c r="E9" s="8">
        <f t="shared" si="6"/>
        <v>0.4762082597</v>
      </c>
      <c r="F9" s="8">
        <f t="shared" si="6"/>
        <v>0.1587380372</v>
      </c>
      <c r="G9" s="8">
        <f t="shared" si="6"/>
        <v>0.111113842</v>
      </c>
      <c r="H9" s="8">
        <f t="shared" si="6"/>
        <v>0.06349462642</v>
      </c>
      <c r="I9" s="8">
        <f t="array" ref="I9">INDEX(Emissions!$C$4:$C$19,MATCH('Major Freq Model'!$B9,Emissions!$A$4:$A$19,0))/Emissions!C$6</f>
        <v>1</v>
      </c>
      <c r="J9" s="8">
        <f t="array" ref="J9">INDEX(Emissions!D$4:D$19,MATCH('Major Freq Model'!$B9,Emissions!$A$4:$A$19,0))/Emissions!D$6</f>
        <v>1</v>
      </c>
      <c r="K9" s="8">
        <f t="array" ref="K9">INDEX(Emissions!E$4:E$19,MATCH('Major Freq Model'!$B9,Emissions!$A$4:$A$19,0))/Emissions!E$6</f>
        <v>1</v>
      </c>
      <c r="L9" s="8">
        <f t="array" ref="L9">INDEX(Emissions!F$4:F$19,MATCH('Major Freq Model'!$B9,Emissions!$A$4:$A$19,0))/Emissions!F$6</f>
        <v>1</v>
      </c>
    </row>
    <row r="10">
      <c r="A10" s="8">
        <v>2029.0</v>
      </c>
      <c r="B10" s="8">
        <f t="shared" si="1"/>
        <v>2020</v>
      </c>
      <c r="C10" s="8">
        <f t="shared" ref="C10:H10" si="7">C$4*$L9</f>
        <v>0.3650941549</v>
      </c>
      <c r="D10" s="8">
        <f t="shared" si="7"/>
        <v>0.6508344306</v>
      </c>
      <c r="E10" s="8">
        <f t="shared" si="7"/>
        <v>0.4762082597</v>
      </c>
      <c r="F10" s="8">
        <f t="shared" si="7"/>
        <v>0.1587380372</v>
      </c>
      <c r="G10" s="8">
        <f t="shared" si="7"/>
        <v>0.111113842</v>
      </c>
      <c r="H10" s="8">
        <f t="shared" si="7"/>
        <v>0.06349462642</v>
      </c>
      <c r="I10" s="8">
        <f t="array" ref="I10">INDEX(Emissions!$C$4:$C$19,MATCH('Major Freq Model'!$B10,Emissions!$A$4:$A$19,0))/Emissions!C$6</f>
        <v>1</v>
      </c>
      <c r="J10" s="8">
        <f t="array" ref="J10">INDEX(Emissions!D$4:D$19,MATCH('Major Freq Model'!$B10,Emissions!$A$4:$A$19,0))/Emissions!D$6</f>
        <v>1</v>
      </c>
      <c r="K10" s="8">
        <f t="array" ref="K10">INDEX(Emissions!E$4:E$19,MATCH('Major Freq Model'!$B10,Emissions!$A$4:$A$19,0))/Emissions!E$6</f>
        <v>1</v>
      </c>
      <c r="L10" s="8">
        <f t="array" ref="L10">INDEX(Emissions!F$4:F$19,MATCH('Major Freq Model'!$B10,Emissions!$A$4:$A$19,0))/Emissions!F$6</f>
        <v>1</v>
      </c>
    </row>
    <row r="11">
      <c r="A11" s="8">
        <v>2030.0</v>
      </c>
      <c r="B11" s="8">
        <f t="shared" si="1"/>
        <v>2030</v>
      </c>
      <c r="C11" s="8">
        <f t="shared" ref="C11:H11" si="8">C$4*$L10</f>
        <v>0.3650941549</v>
      </c>
      <c r="D11" s="8">
        <f t="shared" si="8"/>
        <v>0.6508344306</v>
      </c>
      <c r="E11" s="8">
        <f t="shared" si="8"/>
        <v>0.4762082597</v>
      </c>
      <c r="F11" s="8">
        <f t="shared" si="8"/>
        <v>0.1587380372</v>
      </c>
      <c r="G11" s="8">
        <f t="shared" si="8"/>
        <v>0.111113842</v>
      </c>
      <c r="H11" s="8">
        <f t="shared" si="8"/>
        <v>0.06349462642</v>
      </c>
      <c r="I11" s="8">
        <f t="array" ref="I11">INDEX(Emissions!$C$4:$C$19,MATCH('Major Freq Model'!$B11,Emissions!$A$4:$A$19,0))/Emissions!C$6</f>
        <v>1.053045471</v>
      </c>
      <c r="J11" s="8">
        <f t="array" ref="J11">INDEX(Emissions!D$4:D$19,MATCH('Major Freq Model'!$B11,Emissions!$A$4:$A$19,0))/Emissions!D$6</f>
        <v>1.0599363</v>
      </c>
      <c r="K11" s="8">
        <f t="array" ref="K11">INDEX(Emissions!E$4:E$19,MATCH('Major Freq Model'!$B11,Emissions!$A$4:$A$19,0))/Emissions!E$6</f>
        <v>1.075478936</v>
      </c>
      <c r="L11" s="8">
        <f t="array" ref="L11">INDEX(Emissions!F$4:F$19,MATCH('Major Freq Model'!$B11,Emissions!$A$4:$A$19,0))/Emissions!F$6</f>
        <v>1.08512882</v>
      </c>
    </row>
    <row r="12">
      <c r="A12" s="8">
        <v>2031.0</v>
      </c>
      <c r="B12" s="8">
        <f t="shared" si="1"/>
        <v>2030</v>
      </c>
      <c r="C12" s="8">
        <f t="shared" ref="C12:H12" si="9">C$4*$L11</f>
        <v>0.3961741894</v>
      </c>
      <c r="D12" s="8">
        <f t="shared" si="9"/>
        <v>0.7062391975</v>
      </c>
      <c r="E12" s="8">
        <f t="shared" si="9"/>
        <v>0.5167473068</v>
      </c>
      <c r="F12" s="8">
        <f t="shared" si="9"/>
        <v>0.172251219</v>
      </c>
      <c r="G12" s="8">
        <f t="shared" si="9"/>
        <v>0.1205728322</v>
      </c>
      <c r="H12" s="8">
        <f t="shared" si="9"/>
        <v>0.06889984902</v>
      </c>
      <c r="I12" s="8">
        <f t="array" ref="I12">INDEX(Emissions!$C$4:$C$19,MATCH('Major Freq Model'!$B12,Emissions!$A$4:$A$19,0))/Emissions!C$6</f>
        <v>1.053045471</v>
      </c>
      <c r="J12" s="8">
        <f t="array" ref="J12">INDEX(Emissions!D$4:D$19,MATCH('Major Freq Model'!$B12,Emissions!$A$4:$A$19,0))/Emissions!D$6</f>
        <v>1.0599363</v>
      </c>
      <c r="K12" s="8">
        <f t="array" ref="K12">INDEX(Emissions!E$4:E$19,MATCH('Major Freq Model'!$B12,Emissions!$A$4:$A$19,0))/Emissions!E$6</f>
        <v>1.075478936</v>
      </c>
      <c r="L12" s="8">
        <f t="array" ref="L12">INDEX(Emissions!F$4:F$19,MATCH('Major Freq Model'!$B12,Emissions!$A$4:$A$19,0))/Emissions!F$6</f>
        <v>1.08512882</v>
      </c>
    </row>
    <row r="13">
      <c r="A13" s="8">
        <v>2032.0</v>
      </c>
      <c r="B13" s="8">
        <f t="shared" si="1"/>
        <v>2030</v>
      </c>
      <c r="C13" s="8">
        <f t="shared" ref="C13:H13" si="10">C$4*$L12</f>
        <v>0.3961741894</v>
      </c>
      <c r="D13" s="8">
        <f t="shared" si="10"/>
        <v>0.7062391975</v>
      </c>
      <c r="E13" s="8">
        <f t="shared" si="10"/>
        <v>0.5167473068</v>
      </c>
      <c r="F13" s="8">
        <f t="shared" si="10"/>
        <v>0.172251219</v>
      </c>
      <c r="G13" s="8">
        <f t="shared" si="10"/>
        <v>0.1205728322</v>
      </c>
      <c r="H13" s="8">
        <f t="shared" si="10"/>
        <v>0.06889984902</v>
      </c>
      <c r="I13" s="8">
        <f t="array" ref="I13">INDEX(Emissions!$C$4:$C$19,MATCH('Major Freq Model'!$B13,Emissions!$A$4:$A$19,0))/Emissions!C$6</f>
        <v>1.053045471</v>
      </c>
      <c r="J13" s="8">
        <f t="array" ref="J13">INDEX(Emissions!D$4:D$19,MATCH('Major Freq Model'!$B13,Emissions!$A$4:$A$19,0))/Emissions!D$6</f>
        <v>1.0599363</v>
      </c>
      <c r="K13" s="8">
        <f t="array" ref="K13">INDEX(Emissions!E$4:E$19,MATCH('Major Freq Model'!$B13,Emissions!$A$4:$A$19,0))/Emissions!E$6</f>
        <v>1.075478936</v>
      </c>
      <c r="L13" s="8">
        <f t="array" ref="L13">INDEX(Emissions!F$4:F$19,MATCH('Major Freq Model'!$B13,Emissions!$A$4:$A$19,0))/Emissions!F$6</f>
        <v>1.08512882</v>
      </c>
    </row>
    <row r="14">
      <c r="A14" s="8">
        <v>2033.0</v>
      </c>
      <c r="B14" s="8">
        <f t="shared" si="1"/>
        <v>2030</v>
      </c>
      <c r="C14" s="8">
        <f t="shared" ref="C14:H14" si="11">C$4*$L13</f>
        <v>0.3961741894</v>
      </c>
      <c r="D14" s="8">
        <f t="shared" si="11"/>
        <v>0.7062391975</v>
      </c>
      <c r="E14" s="8">
        <f t="shared" si="11"/>
        <v>0.5167473068</v>
      </c>
      <c r="F14" s="8">
        <f t="shared" si="11"/>
        <v>0.172251219</v>
      </c>
      <c r="G14" s="8">
        <f t="shared" si="11"/>
        <v>0.1205728322</v>
      </c>
      <c r="H14" s="8">
        <f t="shared" si="11"/>
        <v>0.06889984902</v>
      </c>
      <c r="I14" s="8">
        <f t="array" ref="I14">INDEX(Emissions!$C$4:$C$19,MATCH('Major Freq Model'!$B14,Emissions!$A$4:$A$19,0))/Emissions!C$6</f>
        <v>1.053045471</v>
      </c>
      <c r="J14" s="8">
        <f t="array" ref="J14">INDEX(Emissions!D$4:D$19,MATCH('Major Freq Model'!$B14,Emissions!$A$4:$A$19,0))/Emissions!D$6</f>
        <v>1.0599363</v>
      </c>
      <c r="K14" s="8">
        <f t="array" ref="K14">INDEX(Emissions!E$4:E$19,MATCH('Major Freq Model'!$B14,Emissions!$A$4:$A$19,0))/Emissions!E$6</f>
        <v>1.075478936</v>
      </c>
      <c r="L14" s="8">
        <f t="array" ref="L14">INDEX(Emissions!F$4:F$19,MATCH('Major Freq Model'!$B14,Emissions!$A$4:$A$19,0))/Emissions!F$6</f>
        <v>1.08512882</v>
      </c>
    </row>
    <row r="15">
      <c r="A15" s="8">
        <v>2034.0</v>
      </c>
      <c r="B15" s="8">
        <f t="shared" si="1"/>
        <v>2030</v>
      </c>
      <c r="C15" s="8">
        <f t="shared" ref="C15:H15" si="12">C$4*$L14</f>
        <v>0.3961741894</v>
      </c>
      <c r="D15" s="8">
        <f t="shared" si="12"/>
        <v>0.7062391975</v>
      </c>
      <c r="E15" s="8">
        <f t="shared" si="12"/>
        <v>0.5167473068</v>
      </c>
      <c r="F15" s="8">
        <f t="shared" si="12"/>
        <v>0.172251219</v>
      </c>
      <c r="G15" s="8">
        <f t="shared" si="12"/>
        <v>0.1205728322</v>
      </c>
      <c r="H15" s="8">
        <f t="shared" si="12"/>
        <v>0.06889984902</v>
      </c>
      <c r="I15" s="8">
        <f t="array" ref="I15">INDEX(Emissions!$C$4:$C$19,MATCH('Major Freq Model'!$B15,Emissions!$A$4:$A$19,0))/Emissions!C$6</f>
        <v>1.053045471</v>
      </c>
      <c r="J15" s="8">
        <f t="array" ref="J15">INDEX(Emissions!D$4:D$19,MATCH('Major Freq Model'!$B15,Emissions!$A$4:$A$19,0))/Emissions!D$6</f>
        <v>1.0599363</v>
      </c>
      <c r="K15" s="8">
        <f t="array" ref="K15">INDEX(Emissions!E$4:E$19,MATCH('Major Freq Model'!$B15,Emissions!$A$4:$A$19,0))/Emissions!E$6</f>
        <v>1.075478936</v>
      </c>
      <c r="L15" s="8">
        <f t="array" ref="L15">INDEX(Emissions!F$4:F$19,MATCH('Major Freq Model'!$B15,Emissions!$A$4:$A$19,0))/Emissions!F$6</f>
        <v>1.08512882</v>
      </c>
    </row>
    <row r="16">
      <c r="A16" s="8">
        <v>2035.0</v>
      </c>
      <c r="B16" s="8">
        <f t="shared" si="1"/>
        <v>2030</v>
      </c>
      <c r="C16" s="8">
        <f t="shared" ref="C16:H16" si="13">C$4*$L15</f>
        <v>0.3961741894</v>
      </c>
      <c r="D16" s="8">
        <f t="shared" si="13"/>
        <v>0.7062391975</v>
      </c>
      <c r="E16" s="8">
        <f t="shared" si="13"/>
        <v>0.5167473068</v>
      </c>
      <c r="F16" s="8">
        <f t="shared" si="13"/>
        <v>0.172251219</v>
      </c>
      <c r="G16" s="8">
        <f t="shared" si="13"/>
        <v>0.1205728322</v>
      </c>
      <c r="H16" s="8">
        <f t="shared" si="13"/>
        <v>0.06889984902</v>
      </c>
      <c r="I16" s="8">
        <f t="array" ref="I16">INDEX(Emissions!$C$4:$C$19,MATCH('Major Freq Model'!$B16,Emissions!$A$4:$A$19,0))/Emissions!C$6</f>
        <v>1.053045471</v>
      </c>
      <c r="J16" s="8">
        <f t="array" ref="J16">INDEX(Emissions!D$4:D$19,MATCH('Major Freq Model'!$B16,Emissions!$A$4:$A$19,0))/Emissions!D$6</f>
        <v>1.0599363</v>
      </c>
      <c r="K16" s="8">
        <f t="array" ref="K16">INDEX(Emissions!E$4:E$19,MATCH('Major Freq Model'!$B16,Emissions!$A$4:$A$19,0))/Emissions!E$6</f>
        <v>1.075478936</v>
      </c>
      <c r="L16" s="8">
        <f t="array" ref="L16">INDEX(Emissions!F$4:F$19,MATCH('Major Freq Model'!$B16,Emissions!$A$4:$A$19,0))/Emissions!F$6</f>
        <v>1.08512882</v>
      </c>
    </row>
    <row r="17">
      <c r="A17" s="8">
        <v>2036.0</v>
      </c>
      <c r="B17" s="8">
        <f t="shared" si="1"/>
        <v>2030</v>
      </c>
      <c r="C17" s="8">
        <f t="shared" ref="C17:H17" si="14">C$4*$L16</f>
        <v>0.3961741894</v>
      </c>
      <c r="D17" s="8">
        <f t="shared" si="14"/>
        <v>0.7062391975</v>
      </c>
      <c r="E17" s="8">
        <f t="shared" si="14"/>
        <v>0.5167473068</v>
      </c>
      <c r="F17" s="8">
        <f t="shared" si="14"/>
        <v>0.172251219</v>
      </c>
      <c r="G17" s="8">
        <f t="shared" si="14"/>
        <v>0.1205728322</v>
      </c>
      <c r="H17" s="8">
        <f t="shared" si="14"/>
        <v>0.06889984902</v>
      </c>
      <c r="I17" s="8">
        <f t="array" ref="I17">INDEX(Emissions!$C$4:$C$19,MATCH('Major Freq Model'!$B17,Emissions!$A$4:$A$19,0))/Emissions!C$6</f>
        <v>1.053045471</v>
      </c>
      <c r="J17" s="8">
        <f t="array" ref="J17">INDEX(Emissions!D$4:D$19,MATCH('Major Freq Model'!$B17,Emissions!$A$4:$A$19,0))/Emissions!D$6</f>
        <v>1.0599363</v>
      </c>
      <c r="K17" s="8">
        <f t="array" ref="K17">INDEX(Emissions!E$4:E$19,MATCH('Major Freq Model'!$B17,Emissions!$A$4:$A$19,0))/Emissions!E$6</f>
        <v>1.075478936</v>
      </c>
      <c r="L17" s="8">
        <f t="array" ref="L17">INDEX(Emissions!F$4:F$19,MATCH('Major Freq Model'!$B17,Emissions!$A$4:$A$19,0))/Emissions!F$6</f>
        <v>1.08512882</v>
      </c>
    </row>
    <row r="18">
      <c r="A18" s="8">
        <v>2037.0</v>
      </c>
      <c r="B18" s="8">
        <f t="shared" si="1"/>
        <v>2030</v>
      </c>
      <c r="C18" s="8">
        <f t="shared" ref="C18:H18" si="15">C$4*$L17</f>
        <v>0.3961741894</v>
      </c>
      <c r="D18" s="8">
        <f t="shared" si="15"/>
        <v>0.7062391975</v>
      </c>
      <c r="E18" s="8">
        <f t="shared" si="15"/>
        <v>0.5167473068</v>
      </c>
      <c r="F18" s="8">
        <f t="shared" si="15"/>
        <v>0.172251219</v>
      </c>
      <c r="G18" s="8">
        <f t="shared" si="15"/>
        <v>0.1205728322</v>
      </c>
      <c r="H18" s="8">
        <f t="shared" si="15"/>
        <v>0.06889984902</v>
      </c>
      <c r="I18" s="8">
        <f t="array" ref="I18">INDEX(Emissions!$C$4:$C$19,MATCH('Major Freq Model'!$B18,Emissions!$A$4:$A$19,0))/Emissions!C$6</f>
        <v>1.053045471</v>
      </c>
      <c r="J18" s="8">
        <f t="array" ref="J18">INDEX(Emissions!D$4:D$19,MATCH('Major Freq Model'!$B18,Emissions!$A$4:$A$19,0))/Emissions!D$6</f>
        <v>1.0599363</v>
      </c>
      <c r="K18" s="8">
        <f t="array" ref="K18">INDEX(Emissions!E$4:E$19,MATCH('Major Freq Model'!$B18,Emissions!$A$4:$A$19,0))/Emissions!E$6</f>
        <v>1.075478936</v>
      </c>
      <c r="L18" s="8">
        <f t="array" ref="L18">INDEX(Emissions!F$4:F$19,MATCH('Major Freq Model'!$B18,Emissions!$A$4:$A$19,0))/Emissions!F$6</f>
        <v>1.08512882</v>
      </c>
    </row>
    <row r="19">
      <c r="A19" s="8">
        <v>2038.0</v>
      </c>
      <c r="B19" s="8">
        <f t="shared" si="1"/>
        <v>2030</v>
      </c>
      <c r="C19" s="8">
        <f t="shared" ref="C19:H19" si="16">C$4*$L18</f>
        <v>0.3961741894</v>
      </c>
      <c r="D19" s="8">
        <f t="shared" si="16"/>
        <v>0.7062391975</v>
      </c>
      <c r="E19" s="8">
        <f t="shared" si="16"/>
        <v>0.5167473068</v>
      </c>
      <c r="F19" s="8">
        <f t="shared" si="16"/>
        <v>0.172251219</v>
      </c>
      <c r="G19" s="8">
        <f t="shared" si="16"/>
        <v>0.1205728322</v>
      </c>
      <c r="H19" s="8">
        <f t="shared" si="16"/>
        <v>0.06889984902</v>
      </c>
      <c r="I19" s="8">
        <f t="array" ref="I19">INDEX(Emissions!$C$4:$C$19,MATCH('Major Freq Model'!$B19,Emissions!$A$4:$A$19,0))/Emissions!C$6</f>
        <v>1.053045471</v>
      </c>
      <c r="J19" s="8">
        <f t="array" ref="J19">INDEX(Emissions!D$4:D$19,MATCH('Major Freq Model'!$B19,Emissions!$A$4:$A$19,0))/Emissions!D$6</f>
        <v>1.0599363</v>
      </c>
      <c r="K19" s="8">
        <f t="array" ref="K19">INDEX(Emissions!E$4:E$19,MATCH('Major Freq Model'!$B19,Emissions!$A$4:$A$19,0))/Emissions!E$6</f>
        <v>1.075478936</v>
      </c>
      <c r="L19" s="8">
        <f t="array" ref="L19">INDEX(Emissions!F$4:F$19,MATCH('Major Freq Model'!$B19,Emissions!$A$4:$A$19,0))/Emissions!F$6</f>
        <v>1.08512882</v>
      </c>
    </row>
    <row r="20">
      <c r="A20" s="8">
        <v>2039.0</v>
      </c>
      <c r="B20" s="8">
        <f t="shared" si="1"/>
        <v>2030</v>
      </c>
      <c r="C20" s="8">
        <f t="shared" ref="C20:H20" si="17">C$4*$L19</f>
        <v>0.3961741894</v>
      </c>
      <c r="D20" s="8">
        <f t="shared" si="17"/>
        <v>0.7062391975</v>
      </c>
      <c r="E20" s="8">
        <f t="shared" si="17"/>
        <v>0.5167473068</v>
      </c>
      <c r="F20" s="8">
        <f t="shared" si="17"/>
        <v>0.172251219</v>
      </c>
      <c r="G20" s="8">
        <f t="shared" si="17"/>
        <v>0.1205728322</v>
      </c>
      <c r="H20" s="8">
        <f t="shared" si="17"/>
        <v>0.06889984902</v>
      </c>
      <c r="I20" s="8">
        <f t="array" ref="I20">INDEX(Emissions!$C$4:$C$19,MATCH('Major Freq Model'!$B20,Emissions!$A$4:$A$19,0))/Emissions!C$6</f>
        <v>1.053045471</v>
      </c>
      <c r="J20" s="8">
        <f t="array" ref="J20">INDEX(Emissions!D$4:D$19,MATCH('Major Freq Model'!$B20,Emissions!$A$4:$A$19,0))/Emissions!D$6</f>
        <v>1.0599363</v>
      </c>
      <c r="K20" s="8">
        <f t="array" ref="K20">INDEX(Emissions!E$4:E$19,MATCH('Major Freq Model'!$B20,Emissions!$A$4:$A$19,0))/Emissions!E$6</f>
        <v>1.075478936</v>
      </c>
      <c r="L20" s="8">
        <f t="array" ref="L20">INDEX(Emissions!F$4:F$19,MATCH('Major Freq Model'!$B20,Emissions!$A$4:$A$19,0))/Emissions!F$6</f>
        <v>1.08512882</v>
      </c>
    </row>
    <row r="21" ht="15.75" customHeight="1">
      <c r="A21" s="8">
        <v>2040.0</v>
      </c>
      <c r="B21" s="8">
        <f t="shared" si="1"/>
        <v>2040</v>
      </c>
      <c r="C21" s="8">
        <f t="shared" ref="C21:H21" si="18">C$4*$L20</f>
        <v>0.3961741894</v>
      </c>
      <c r="D21" s="8">
        <f t="shared" si="18"/>
        <v>0.7062391975</v>
      </c>
      <c r="E21" s="8">
        <f t="shared" si="18"/>
        <v>0.5167473068</v>
      </c>
      <c r="F21" s="8">
        <f t="shared" si="18"/>
        <v>0.172251219</v>
      </c>
      <c r="G21" s="8">
        <f t="shared" si="18"/>
        <v>0.1205728322</v>
      </c>
      <c r="H21" s="8">
        <f t="shared" si="18"/>
        <v>0.06889984902</v>
      </c>
      <c r="I21" s="8">
        <f t="array" ref="I21">INDEX(Emissions!$C$4:$C$19,MATCH('Major Freq Model'!$B21,Emissions!$A$4:$A$19,0))/Emissions!C$6</f>
        <v>1.091038475</v>
      </c>
      <c r="J21" s="8">
        <f t="array" ref="J21">INDEX(Emissions!D$4:D$19,MATCH('Major Freq Model'!$B21,Emissions!$A$4:$A$19,0))/Emissions!D$6</f>
        <v>1.117290802</v>
      </c>
      <c r="K21" s="8">
        <f t="array" ref="K21">INDEX(Emissions!E$4:E$19,MATCH('Major Freq Model'!$B21,Emissions!$A$4:$A$19,0))/Emissions!E$6</f>
        <v>1.15239648</v>
      </c>
      <c r="L21" s="8">
        <f t="array" ref="L21">INDEX(Emissions!F$4:F$19,MATCH('Major Freq Model'!$B21,Emissions!$A$4:$A$19,0))/Emissions!F$6</f>
        <v>1.197555422</v>
      </c>
    </row>
    <row r="22" ht="15.75" customHeight="1">
      <c r="A22" s="8">
        <v>2041.0</v>
      </c>
      <c r="B22" s="8">
        <f t="shared" si="1"/>
        <v>2040</v>
      </c>
      <c r="C22" s="8">
        <f t="shared" ref="C22:H22" si="19">C$4*$L21</f>
        <v>0.4372204849</v>
      </c>
      <c r="D22" s="8">
        <f t="shared" si="19"/>
        <v>0.7794103015</v>
      </c>
      <c r="E22" s="8">
        <f t="shared" si="19"/>
        <v>0.5702857836</v>
      </c>
      <c r="F22" s="8">
        <f t="shared" si="19"/>
        <v>0.1900975972</v>
      </c>
      <c r="G22" s="8">
        <f t="shared" si="19"/>
        <v>0.1330649839</v>
      </c>
      <c r="H22" s="8">
        <f t="shared" si="19"/>
        <v>0.07603833416</v>
      </c>
      <c r="I22" s="8">
        <f t="array" ref="I22">INDEX(Emissions!$C$4:$C$19,MATCH('Major Freq Model'!$B22,Emissions!$A$4:$A$19,0))/Emissions!C$6</f>
        <v>1.091038475</v>
      </c>
      <c r="J22" s="8">
        <f t="array" ref="J22">INDEX(Emissions!D$4:D$19,MATCH('Major Freq Model'!$B22,Emissions!$A$4:$A$19,0))/Emissions!D$6</f>
        <v>1.117290802</v>
      </c>
      <c r="K22" s="8">
        <f t="array" ref="K22">INDEX(Emissions!E$4:E$19,MATCH('Major Freq Model'!$B22,Emissions!$A$4:$A$19,0))/Emissions!E$6</f>
        <v>1.15239648</v>
      </c>
      <c r="L22" s="8">
        <f t="array" ref="L22">INDEX(Emissions!F$4:F$19,MATCH('Major Freq Model'!$B22,Emissions!$A$4:$A$19,0))/Emissions!F$6</f>
        <v>1.197555422</v>
      </c>
    </row>
    <row r="23" ht="15.75" customHeight="1">
      <c r="A23" s="8">
        <v>2042.0</v>
      </c>
      <c r="B23" s="8">
        <f t="shared" si="1"/>
        <v>2040</v>
      </c>
      <c r="C23" s="8">
        <f t="shared" ref="C23:H23" si="20">C$4*$L22</f>
        <v>0.4372204849</v>
      </c>
      <c r="D23" s="8">
        <f t="shared" si="20"/>
        <v>0.7794103015</v>
      </c>
      <c r="E23" s="8">
        <f t="shared" si="20"/>
        <v>0.5702857836</v>
      </c>
      <c r="F23" s="8">
        <f t="shared" si="20"/>
        <v>0.1900975972</v>
      </c>
      <c r="G23" s="8">
        <f t="shared" si="20"/>
        <v>0.1330649839</v>
      </c>
      <c r="H23" s="8">
        <f t="shared" si="20"/>
        <v>0.07603833416</v>
      </c>
      <c r="I23" s="8">
        <f t="array" ref="I23">INDEX(Emissions!$C$4:$C$19,MATCH('Major Freq Model'!$B23,Emissions!$A$4:$A$19,0))/Emissions!C$6</f>
        <v>1.091038475</v>
      </c>
      <c r="J23" s="8">
        <f t="array" ref="J23">INDEX(Emissions!D$4:D$19,MATCH('Major Freq Model'!$B23,Emissions!$A$4:$A$19,0))/Emissions!D$6</f>
        <v>1.117290802</v>
      </c>
      <c r="K23" s="8">
        <f t="array" ref="K23">INDEX(Emissions!E$4:E$19,MATCH('Major Freq Model'!$B23,Emissions!$A$4:$A$19,0))/Emissions!E$6</f>
        <v>1.15239648</v>
      </c>
      <c r="L23" s="8">
        <f t="array" ref="L23">INDEX(Emissions!F$4:F$19,MATCH('Major Freq Model'!$B23,Emissions!$A$4:$A$19,0))/Emissions!F$6</f>
        <v>1.197555422</v>
      </c>
    </row>
    <row r="24" ht="15.75" customHeight="1">
      <c r="A24" s="8">
        <v>2043.0</v>
      </c>
      <c r="B24" s="8">
        <f t="shared" si="1"/>
        <v>2040</v>
      </c>
      <c r="C24" s="8">
        <f t="shared" ref="C24:H24" si="21">C$4*$L23</f>
        <v>0.4372204849</v>
      </c>
      <c r="D24" s="8">
        <f t="shared" si="21"/>
        <v>0.7794103015</v>
      </c>
      <c r="E24" s="8">
        <f t="shared" si="21"/>
        <v>0.5702857836</v>
      </c>
      <c r="F24" s="8">
        <f t="shared" si="21"/>
        <v>0.1900975972</v>
      </c>
      <c r="G24" s="8">
        <f t="shared" si="21"/>
        <v>0.1330649839</v>
      </c>
      <c r="H24" s="8">
        <f t="shared" si="21"/>
        <v>0.07603833416</v>
      </c>
      <c r="I24" s="8">
        <f t="array" ref="I24">INDEX(Emissions!$C$4:$C$19,MATCH('Major Freq Model'!$B24,Emissions!$A$4:$A$19,0))/Emissions!C$6</f>
        <v>1.091038475</v>
      </c>
      <c r="J24" s="8">
        <f t="array" ref="J24">INDEX(Emissions!D$4:D$19,MATCH('Major Freq Model'!$B24,Emissions!$A$4:$A$19,0))/Emissions!D$6</f>
        <v>1.117290802</v>
      </c>
      <c r="K24" s="8">
        <f t="array" ref="K24">INDEX(Emissions!E$4:E$19,MATCH('Major Freq Model'!$B24,Emissions!$A$4:$A$19,0))/Emissions!E$6</f>
        <v>1.15239648</v>
      </c>
      <c r="L24" s="8">
        <f t="array" ref="L24">INDEX(Emissions!F$4:F$19,MATCH('Major Freq Model'!$B24,Emissions!$A$4:$A$19,0))/Emissions!F$6</f>
        <v>1.197555422</v>
      </c>
    </row>
    <row r="25" ht="15.75" customHeight="1">
      <c r="A25" s="8">
        <v>2044.0</v>
      </c>
      <c r="B25" s="8">
        <f t="shared" si="1"/>
        <v>2040</v>
      </c>
      <c r="C25" s="8">
        <f t="shared" ref="C25:H25" si="22">C$4*$L24</f>
        <v>0.4372204849</v>
      </c>
      <c r="D25" s="8">
        <f t="shared" si="22"/>
        <v>0.7794103015</v>
      </c>
      <c r="E25" s="8">
        <f t="shared" si="22"/>
        <v>0.5702857836</v>
      </c>
      <c r="F25" s="8">
        <f t="shared" si="22"/>
        <v>0.1900975972</v>
      </c>
      <c r="G25" s="8">
        <f t="shared" si="22"/>
        <v>0.1330649839</v>
      </c>
      <c r="H25" s="8">
        <f t="shared" si="22"/>
        <v>0.07603833416</v>
      </c>
      <c r="I25" s="8">
        <f t="array" ref="I25">INDEX(Emissions!$C$4:$C$19,MATCH('Major Freq Model'!$B25,Emissions!$A$4:$A$19,0))/Emissions!C$6</f>
        <v>1.091038475</v>
      </c>
      <c r="J25" s="8">
        <f t="array" ref="J25">INDEX(Emissions!D$4:D$19,MATCH('Major Freq Model'!$B25,Emissions!$A$4:$A$19,0))/Emissions!D$6</f>
        <v>1.117290802</v>
      </c>
      <c r="K25" s="8">
        <f t="array" ref="K25">INDEX(Emissions!E$4:E$19,MATCH('Major Freq Model'!$B25,Emissions!$A$4:$A$19,0))/Emissions!E$6</f>
        <v>1.15239648</v>
      </c>
      <c r="L25" s="8">
        <f t="array" ref="L25">INDEX(Emissions!F$4:F$19,MATCH('Major Freq Model'!$B25,Emissions!$A$4:$A$19,0))/Emissions!F$6</f>
        <v>1.197555422</v>
      </c>
    </row>
    <row r="26" ht="15.75" customHeight="1">
      <c r="A26" s="8">
        <v>2045.0</v>
      </c>
      <c r="B26" s="8">
        <f t="shared" si="1"/>
        <v>2040</v>
      </c>
      <c r="C26" s="8">
        <f t="shared" ref="C26:H26" si="23">C$4*$L25</f>
        <v>0.4372204849</v>
      </c>
      <c r="D26" s="8">
        <f t="shared" si="23"/>
        <v>0.7794103015</v>
      </c>
      <c r="E26" s="8">
        <f t="shared" si="23"/>
        <v>0.5702857836</v>
      </c>
      <c r="F26" s="8">
        <f t="shared" si="23"/>
        <v>0.1900975972</v>
      </c>
      <c r="G26" s="8">
        <f t="shared" si="23"/>
        <v>0.1330649839</v>
      </c>
      <c r="H26" s="8">
        <f t="shared" si="23"/>
        <v>0.07603833416</v>
      </c>
      <c r="I26" s="8">
        <f t="array" ref="I26">INDEX(Emissions!$C$4:$C$19,MATCH('Major Freq Model'!$B26,Emissions!$A$4:$A$19,0))/Emissions!C$6</f>
        <v>1.091038475</v>
      </c>
      <c r="J26" s="8">
        <f t="array" ref="J26">INDEX(Emissions!D$4:D$19,MATCH('Major Freq Model'!$B26,Emissions!$A$4:$A$19,0))/Emissions!D$6</f>
        <v>1.117290802</v>
      </c>
      <c r="K26" s="8">
        <f t="array" ref="K26">INDEX(Emissions!E$4:E$19,MATCH('Major Freq Model'!$B26,Emissions!$A$4:$A$19,0))/Emissions!E$6</f>
        <v>1.15239648</v>
      </c>
      <c r="L26" s="8">
        <f t="array" ref="L26">INDEX(Emissions!F$4:F$19,MATCH('Major Freq Model'!$B26,Emissions!$A$4:$A$19,0))/Emissions!F$6</f>
        <v>1.197555422</v>
      </c>
    </row>
    <row r="27" ht="15.75" customHeight="1">
      <c r="A27" s="8">
        <v>2046.0</v>
      </c>
      <c r="B27" s="8">
        <f t="shared" si="1"/>
        <v>2040</v>
      </c>
      <c r="C27" s="8">
        <f t="shared" ref="C27:H27" si="24">C$4*$L26</f>
        <v>0.4372204849</v>
      </c>
      <c r="D27" s="8">
        <f t="shared" si="24"/>
        <v>0.7794103015</v>
      </c>
      <c r="E27" s="8">
        <f t="shared" si="24"/>
        <v>0.5702857836</v>
      </c>
      <c r="F27" s="8">
        <f t="shared" si="24"/>
        <v>0.1900975972</v>
      </c>
      <c r="G27" s="8">
        <f t="shared" si="24"/>
        <v>0.1330649839</v>
      </c>
      <c r="H27" s="8">
        <f t="shared" si="24"/>
        <v>0.07603833416</v>
      </c>
      <c r="I27" s="8">
        <f t="array" ref="I27">INDEX(Emissions!$C$4:$C$19,MATCH('Major Freq Model'!$B27,Emissions!$A$4:$A$19,0))/Emissions!C$6</f>
        <v>1.091038475</v>
      </c>
      <c r="J27" s="8">
        <f t="array" ref="J27">INDEX(Emissions!D$4:D$19,MATCH('Major Freq Model'!$B27,Emissions!$A$4:$A$19,0))/Emissions!D$6</f>
        <v>1.117290802</v>
      </c>
      <c r="K27" s="8">
        <f t="array" ref="K27">INDEX(Emissions!E$4:E$19,MATCH('Major Freq Model'!$B27,Emissions!$A$4:$A$19,0))/Emissions!E$6</f>
        <v>1.15239648</v>
      </c>
      <c r="L27" s="8">
        <f t="array" ref="L27">INDEX(Emissions!F$4:F$19,MATCH('Major Freq Model'!$B27,Emissions!$A$4:$A$19,0))/Emissions!F$6</f>
        <v>1.197555422</v>
      </c>
    </row>
    <row r="28" ht="15.75" customHeight="1">
      <c r="A28" s="8">
        <v>2047.0</v>
      </c>
      <c r="B28" s="8">
        <f t="shared" si="1"/>
        <v>2040</v>
      </c>
      <c r="C28" s="8">
        <f t="shared" ref="C28:H28" si="25">C$4*$L27</f>
        <v>0.4372204849</v>
      </c>
      <c r="D28" s="8">
        <f t="shared" si="25"/>
        <v>0.7794103015</v>
      </c>
      <c r="E28" s="8">
        <f t="shared" si="25"/>
        <v>0.5702857836</v>
      </c>
      <c r="F28" s="8">
        <f t="shared" si="25"/>
        <v>0.1900975972</v>
      </c>
      <c r="G28" s="8">
        <f t="shared" si="25"/>
        <v>0.1330649839</v>
      </c>
      <c r="H28" s="8">
        <f t="shared" si="25"/>
        <v>0.07603833416</v>
      </c>
      <c r="I28" s="8">
        <f t="array" ref="I28">INDEX(Emissions!$C$4:$C$19,MATCH('Major Freq Model'!$B28,Emissions!$A$4:$A$19,0))/Emissions!C$6</f>
        <v>1.091038475</v>
      </c>
      <c r="J28" s="8">
        <f t="array" ref="J28">INDEX(Emissions!D$4:D$19,MATCH('Major Freq Model'!$B28,Emissions!$A$4:$A$19,0))/Emissions!D$6</f>
        <v>1.117290802</v>
      </c>
      <c r="K28" s="8">
        <f t="array" ref="K28">INDEX(Emissions!E$4:E$19,MATCH('Major Freq Model'!$B28,Emissions!$A$4:$A$19,0))/Emissions!E$6</f>
        <v>1.15239648</v>
      </c>
      <c r="L28" s="8">
        <f t="array" ref="L28">INDEX(Emissions!F$4:F$19,MATCH('Major Freq Model'!$B28,Emissions!$A$4:$A$19,0))/Emissions!F$6</f>
        <v>1.197555422</v>
      </c>
    </row>
    <row r="29" ht="15.75" customHeight="1">
      <c r="A29" s="8">
        <v>2048.0</v>
      </c>
      <c r="B29" s="8">
        <f t="shared" si="1"/>
        <v>2040</v>
      </c>
      <c r="C29" s="8">
        <f t="shared" ref="C29:H29" si="26">C$4*$L28</f>
        <v>0.4372204849</v>
      </c>
      <c r="D29" s="8">
        <f t="shared" si="26"/>
        <v>0.7794103015</v>
      </c>
      <c r="E29" s="8">
        <f t="shared" si="26"/>
        <v>0.5702857836</v>
      </c>
      <c r="F29" s="8">
        <f t="shared" si="26"/>
        <v>0.1900975972</v>
      </c>
      <c r="G29" s="8">
        <f t="shared" si="26"/>
        <v>0.1330649839</v>
      </c>
      <c r="H29" s="8">
        <f t="shared" si="26"/>
        <v>0.07603833416</v>
      </c>
      <c r="I29" s="8">
        <f t="array" ref="I29">INDEX(Emissions!$C$4:$C$19,MATCH('Major Freq Model'!$B29,Emissions!$A$4:$A$19,0))/Emissions!C$6</f>
        <v>1.091038475</v>
      </c>
      <c r="J29" s="8">
        <f t="array" ref="J29">INDEX(Emissions!D$4:D$19,MATCH('Major Freq Model'!$B29,Emissions!$A$4:$A$19,0))/Emissions!D$6</f>
        <v>1.117290802</v>
      </c>
      <c r="K29" s="8">
        <f t="array" ref="K29">INDEX(Emissions!E$4:E$19,MATCH('Major Freq Model'!$B29,Emissions!$A$4:$A$19,0))/Emissions!E$6</f>
        <v>1.15239648</v>
      </c>
      <c r="L29" s="8">
        <f t="array" ref="L29">INDEX(Emissions!F$4:F$19,MATCH('Major Freq Model'!$B29,Emissions!$A$4:$A$19,0))/Emissions!F$6</f>
        <v>1.197555422</v>
      </c>
    </row>
    <row r="30" ht="15.75" customHeight="1">
      <c r="A30" s="8">
        <v>2049.0</v>
      </c>
      <c r="B30" s="8">
        <f t="shared" si="1"/>
        <v>2040</v>
      </c>
      <c r="C30" s="8">
        <f t="shared" ref="C30:H30" si="27">C$4*$L29</f>
        <v>0.4372204849</v>
      </c>
      <c r="D30" s="8">
        <f t="shared" si="27"/>
        <v>0.7794103015</v>
      </c>
      <c r="E30" s="8">
        <f t="shared" si="27"/>
        <v>0.5702857836</v>
      </c>
      <c r="F30" s="8">
        <f t="shared" si="27"/>
        <v>0.1900975972</v>
      </c>
      <c r="G30" s="8">
        <f t="shared" si="27"/>
        <v>0.1330649839</v>
      </c>
      <c r="H30" s="8">
        <f t="shared" si="27"/>
        <v>0.07603833416</v>
      </c>
      <c r="I30" s="8">
        <f t="array" ref="I30">INDEX(Emissions!$C$4:$C$19,MATCH('Major Freq Model'!$B30,Emissions!$A$4:$A$19,0))/Emissions!C$6</f>
        <v>1.091038475</v>
      </c>
      <c r="J30" s="8">
        <f t="array" ref="J30">INDEX(Emissions!D$4:D$19,MATCH('Major Freq Model'!$B30,Emissions!$A$4:$A$19,0))/Emissions!D$6</f>
        <v>1.117290802</v>
      </c>
      <c r="K30" s="8">
        <f t="array" ref="K30">INDEX(Emissions!E$4:E$19,MATCH('Major Freq Model'!$B30,Emissions!$A$4:$A$19,0))/Emissions!E$6</f>
        <v>1.15239648</v>
      </c>
      <c r="L30" s="8">
        <f t="array" ref="L30">INDEX(Emissions!F$4:F$19,MATCH('Major Freq Model'!$B30,Emissions!$A$4:$A$19,0))/Emissions!F$6</f>
        <v>1.197555422</v>
      </c>
    </row>
    <row r="31" ht="15.75" customHeight="1">
      <c r="A31" s="8">
        <v>2050.0</v>
      </c>
      <c r="B31" s="8">
        <f t="shared" si="1"/>
        <v>2050</v>
      </c>
      <c r="C31" s="8">
        <f t="shared" ref="C31:H31" si="28">C$4*$L30</f>
        <v>0.4372204849</v>
      </c>
      <c r="D31" s="8">
        <f t="shared" si="28"/>
        <v>0.7794103015</v>
      </c>
      <c r="E31" s="8">
        <f t="shared" si="28"/>
        <v>0.5702857836</v>
      </c>
      <c r="F31" s="8">
        <f t="shared" si="28"/>
        <v>0.1900975972</v>
      </c>
      <c r="G31" s="8">
        <f t="shared" si="28"/>
        <v>0.1330649839</v>
      </c>
      <c r="H31" s="8">
        <f t="shared" si="28"/>
        <v>0.07603833416</v>
      </c>
      <c r="I31" s="8">
        <f t="array" ref="I31">INDEX(Emissions!$C$4:$C$19,MATCH('Major Freq Model'!$B31,Emissions!$A$4:$A$19,0))/Emissions!C$6</f>
        <v>1.111301411</v>
      </c>
      <c r="J31" s="8">
        <f t="array" ref="J31">INDEX(Emissions!D$4:D$19,MATCH('Major Freq Model'!$B31,Emissions!$A$4:$A$19,0))/Emissions!D$6</f>
        <v>1.166007142</v>
      </c>
      <c r="K31" s="8">
        <f t="array" ref="K31">INDEX(Emissions!E$4:E$19,MATCH('Major Freq Model'!$B31,Emissions!$A$4:$A$19,0))/Emissions!E$6</f>
        <v>1.226244995</v>
      </c>
      <c r="L31" s="8">
        <f t="array" ref="L31">INDEX(Emissions!F$4:F$19,MATCH('Major Freq Model'!$B31,Emissions!$A$4:$A$19,0))/Emissions!F$6</f>
        <v>1.341378071</v>
      </c>
    </row>
    <row r="32" ht="15.75" customHeight="1">
      <c r="A32" s="8">
        <v>2051.0</v>
      </c>
      <c r="B32" s="8">
        <f t="shared" si="1"/>
        <v>2050</v>
      </c>
      <c r="C32" s="8">
        <f t="shared" ref="C32:H32" si="29">C$4*$L31</f>
        <v>0.4897292931</v>
      </c>
      <c r="D32" s="8">
        <f t="shared" si="29"/>
        <v>0.8730150329</v>
      </c>
      <c r="E32" s="8">
        <f t="shared" si="29"/>
        <v>0.6387753167</v>
      </c>
      <c r="F32" s="8">
        <f t="shared" si="29"/>
        <v>0.2129277221</v>
      </c>
      <c r="G32" s="8">
        <f t="shared" si="29"/>
        <v>0.149045671</v>
      </c>
      <c r="H32" s="8">
        <f t="shared" si="29"/>
        <v>0.08517029948</v>
      </c>
      <c r="I32" s="8">
        <f t="array" ref="I32">INDEX(Emissions!$C$4:$C$19,MATCH('Major Freq Model'!$B32,Emissions!$A$4:$A$19,0))/Emissions!C$6</f>
        <v>1.111301411</v>
      </c>
      <c r="J32" s="8">
        <f t="array" ref="J32">INDEX(Emissions!D$4:D$19,MATCH('Major Freq Model'!$B32,Emissions!$A$4:$A$19,0))/Emissions!D$6</f>
        <v>1.166007142</v>
      </c>
      <c r="K32" s="8">
        <f t="array" ref="K32">INDEX(Emissions!E$4:E$19,MATCH('Major Freq Model'!$B32,Emissions!$A$4:$A$19,0))/Emissions!E$6</f>
        <v>1.226244995</v>
      </c>
      <c r="L32" s="8">
        <f t="array" ref="L32">INDEX(Emissions!F$4:F$19,MATCH('Major Freq Model'!$B32,Emissions!$A$4:$A$19,0))/Emissions!F$6</f>
        <v>1.341378071</v>
      </c>
    </row>
    <row r="33" ht="15.75" customHeight="1">
      <c r="A33" s="8">
        <v>2052.0</v>
      </c>
      <c r="B33" s="8">
        <f t="shared" si="1"/>
        <v>2050</v>
      </c>
      <c r="C33" s="8">
        <f t="shared" ref="C33:H33" si="30">C$4*$L32</f>
        <v>0.4897292931</v>
      </c>
      <c r="D33" s="8">
        <f t="shared" si="30"/>
        <v>0.8730150329</v>
      </c>
      <c r="E33" s="8">
        <f t="shared" si="30"/>
        <v>0.6387753167</v>
      </c>
      <c r="F33" s="8">
        <f t="shared" si="30"/>
        <v>0.2129277221</v>
      </c>
      <c r="G33" s="8">
        <f t="shared" si="30"/>
        <v>0.149045671</v>
      </c>
      <c r="H33" s="8">
        <f t="shared" si="30"/>
        <v>0.08517029948</v>
      </c>
      <c r="I33" s="8">
        <f t="array" ref="I33">INDEX(Emissions!$C$4:$C$19,MATCH('Major Freq Model'!$B33,Emissions!$A$4:$A$19,0))/Emissions!C$6</f>
        <v>1.111301411</v>
      </c>
      <c r="J33" s="8">
        <f t="array" ref="J33">INDEX(Emissions!D$4:D$19,MATCH('Major Freq Model'!$B33,Emissions!$A$4:$A$19,0))/Emissions!D$6</f>
        <v>1.166007142</v>
      </c>
      <c r="K33" s="8">
        <f t="array" ref="K33">INDEX(Emissions!E$4:E$19,MATCH('Major Freq Model'!$B33,Emissions!$A$4:$A$19,0))/Emissions!E$6</f>
        <v>1.226244995</v>
      </c>
      <c r="L33" s="8">
        <f t="array" ref="L33">INDEX(Emissions!F$4:F$19,MATCH('Major Freq Model'!$B33,Emissions!$A$4:$A$19,0))/Emissions!F$6</f>
        <v>1.341378071</v>
      </c>
    </row>
    <row r="34" ht="15.75" customHeight="1">
      <c r="A34" s="8">
        <v>2053.0</v>
      </c>
      <c r="B34" s="8">
        <f t="shared" si="1"/>
        <v>2050</v>
      </c>
      <c r="C34" s="8">
        <f t="shared" ref="C34:H34" si="31">C$4*$L33</f>
        <v>0.4897292931</v>
      </c>
      <c r="D34" s="8">
        <f t="shared" si="31"/>
        <v>0.8730150329</v>
      </c>
      <c r="E34" s="8">
        <f t="shared" si="31"/>
        <v>0.6387753167</v>
      </c>
      <c r="F34" s="8">
        <f t="shared" si="31"/>
        <v>0.2129277221</v>
      </c>
      <c r="G34" s="8">
        <f t="shared" si="31"/>
        <v>0.149045671</v>
      </c>
      <c r="H34" s="8">
        <f t="shared" si="31"/>
        <v>0.08517029948</v>
      </c>
      <c r="I34" s="8">
        <f t="array" ref="I34">INDEX(Emissions!$C$4:$C$19,MATCH('Major Freq Model'!$B34,Emissions!$A$4:$A$19,0))/Emissions!C$6</f>
        <v>1.111301411</v>
      </c>
      <c r="J34" s="8">
        <f t="array" ref="J34">INDEX(Emissions!D$4:D$19,MATCH('Major Freq Model'!$B34,Emissions!$A$4:$A$19,0))/Emissions!D$6</f>
        <v>1.166007142</v>
      </c>
      <c r="K34" s="8">
        <f t="array" ref="K34">INDEX(Emissions!E$4:E$19,MATCH('Major Freq Model'!$B34,Emissions!$A$4:$A$19,0))/Emissions!E$6</f>
        <v>1.226244995</v>
      </c>
      <c r="L34" s="8">
        <f t="array" ref="L34">INDEX(Emissions!F$4:F$19,MATCH('Major Freq Model'!$B34,Emissions!$A$4:$A$19,0))/Emissions!F$6</f>
        <v>1.341378071</v>
      </c>
    </row>
    <row r="35" ht="15.75" customHeight="1">
      <c r="A35" s="8">
        <v>2054.0</v>
      </c>
      <c r="B35" s="8">
        <f t="shared" si="1"/>
        <v>2050</v>
      </c>
      <c r="C35" s="8">
        <f t="shared" ref="C35:H35" si="32">C$4*$L34</f>
        <v>0.4897292931</v>
      </c>
      <c r="D35" s="8">
        <f t="shared" si="32"/>
        <v>0.8730150329</v>
      </c>
      <c r="E35" s="8">
        <f t="shared" si="32"/>
        <v>0.6387753167</v>
      </c>
      <c r="F35" s="8">
        <f t="shared" si="32"/>
        <v>0.2129277221</v>
      </c>
      <c r="G35" s="8">
        <f t="shared" si="32"/>
        <v>0.149045671</v>
      </c>
      <c r="H35" s="8">
        <f t="shared" si="32"/>
        <v>0.08517029948</v>
      </c>
      <c r="I35" s="8">
        <f t="array" ref="I35">INDEX(Emissions!$C$4:$C$19,MATCH('Major Freq Model'!$B35,Emissions!$A$4:$A$19,0))/Emissions!C$6</f>
        <v>1.111301411</v>
      </c>
      <c r="J35" s="8">
        <f t="array" ref="J35">INDEX(Emissions!D$4:D$19,MATCH('Major Freq Model'!$B35,Emissions!$A$4:$A$19,0))/Emissions!D$6</f>
        <v>1.166007142</v>
      </c>
      <c r="K35" s="8">
        <f t="array" ref="K35">INDEX(Emissions!E$4:E$19,MATCH('Major Freq Model'!$B35,Emissions!$A$4:$A$19,0))/Emissions!E$6</f>
        <v>1.226244995</v>
      </c>
      <c r="L35" s="8">
        <f t="array" ref="L35">INDEX(Emissions!F$4:F$19,MATCH('Major Freq Model'!$B35,Emissions!$A$4:$A$19,0))/Emissions!F$6</f>
        <v>1.341378071</v>
      </c>
    </row>
    <row r="36" ht="15.75" customHeight="1">
      <c r="A36" s="8">
        <v>2055.0</v>
      </c>
      <c r="B36" s="8">
        <f t="shared" si="1"/>
        <v>2050</v>
      </c>
      <c r="C36" s="8">
        <f t="shared" ref="C36:H36" si="33">C$4*$L35</f>
        <v>0.4897292931</v>
      </c>
      <c r="D36" s="8">
        <f t="shared" si="33"/>
        <v>0.8730150329</v>
      </c>
      <c r="E36" s="8">
        <f t="shared" si="33"/>
        <v>0.6387753167</v>
      </c>
      <c r="F36" s="8">
        <f t="shared" si="33"/>
        <v>0.2129277221</v>
      </c>
      <c r="G36" s="8">
        <f t="shared" si="33"/>
        <v>0.149045671</v>
      </c>
      <c r="H36" s="8">
        <f t="shared" si="33"/>
        <v>0.08517029948</v>
      </c>
      <c r="I36" s="8">
        <f t="array" ref="I36">INDEX(Emissions!$C$4:$C$19,MATCH('Major Freq Model'!$B36,Emissions!$A$4:$A$19,0))/Emissions!C$6</f>
        <v>1.111301411</v>
      </c>
      <c r="J36" s="8">
        <f t="array" ref="J36">INDEX(Emissions!D$4:D$19,MATCH('Major Freq Model'!$B36,Emissions!$A$4:$A$19,0))/Emissions!D$6</f>
        <v>1.166007142</v>
      </c>
      <c r="K36" s="8">
        <f t="array" ref="K36">INDEX(Emissions!E$4:E$19,MATCH('Major Freq Model'!$B36,Emissions!$A$4:$A$19,0))/Emissions!E$6</f>
        <v>1.226244995</v>
      </c>
      <c r="L36" s="8">
        <f t="array" ref="L36">INDEX(Emissions!F$4:F$19,MATCH('Major Freq Model'!$B36,Emissions!$A$4:$A$19,0))/Emissions!F$6</f>
        <v>1.341378071</v>
      </c>
    </row>
    <row r="37" ht="15.75" customHeight="1">
      <c r="A37" s="8">
        <v>2056.0</v>
      </c>
      <c r="B37" s="8">
        <f t="shared" si="1"/>
        <v>2050</v>
      </c>
      <c r="C37" s="8">
        <f t="shared" ref="C37:H37" si="34">C$4*$L36</f>
        <v>0.4897292931</v>
      </c>
      <c r="D37" s="8">
        <f t="shared" si="34"/>
        <v>0.8730150329</v>
      </c>
      <c r="E37" s="8">
        <f t="shared" si="34"/>
        <v>0.6387753167</v>
      </c>
      <c r="F37" s="8">
        <f t="shared" si="34"/>
        <v>0.2129277221</v>
      </c>
      <c r="G37" s="8">
        <f t="shared" si="34"/>
        <v>0.149045671</v>
      </c>
      <c r="H37" s="8">
        <f t="shared" si="34"/>
        <v>0.08517029948</v>
      </c>
      <c r="I37" s="8">
        <f t="array" ref="I37">INDEX(Emissions!$C$4:$C$19,MATCH('Major Freq Model'!$B37,Emissions!$A$4:$A$19,0))/Emissions!C$6</f>
        <v>1.111301411</v>
      </c>
      <c r="J37" s="8">
        <f t="array" ref="J37">INDEX(Emissions!D$4:D$19,MATCH('Major Freq Model'!$B37,Emissions!$A$4:$A$19,0))/Emissions!D$6</f>
        <v>1.166007142</v>
      </c>
      <c r="K37" s="8">
        <f t="array" ref="K37">INDEX(Emissions!E$4:E$19,MATCH('Major Freq Model'!$B37,Emissions!$A$4:$A$19,0))/Emissions!E$6</f>
        <v>1.226244995</v>
      </c>
      <c r="L37" s="8">
        <f t="array" ref="L37">INDEX(Emissions!F$4:F$19,MATCH('Major Freq Model'!$B37,Emissions!$A$4:$A$19,0))/Emissions!F$6</f>
        <v>1.341378071</v>
      </c>
    </row>
    <row r="38" ht="15.75" customHeight="1">
      <c r="A38" s="8">
        <v>2057.0</v>
      </c>
      <c r="B38" s="8">
        <f t="shared" si="1"/>
        <v>2050</v>
      </c>
      <c r="C38" s="8">
        <f t="shared" ref="C38:H38" si="35">C$4*$L37</f>
        <v>0.4897292931</v>
      </c>
      <c r="D38" s="8">
        <f t="shared" si="35"/>
        <v>0.8730150329</v>
      </c>
      <c r="E38" s="8">
        <f t="shared" si="35"/>
        <v>0.6387753167</v>
      </c>
      <c r="F38" s="8">
        <f t="shared" si="35"/>
        <v>0.2129277221</v>
      </c>
      <c r="G38" s="8">
        <f t="shared" si="35"/>
        <v>0.149045671</v>
      </c>
      <c r="H38" s="8">
        <f t="shared" si="35"/>
        <v>0.08517029948</v>
      </c>
      <c r="I38" s="8">
        <f t="array" ref="I38">INDEX(Emissions!$C$4:$C$19,MATCH('Major Freq Model'!$B38,Emissions!$A$4:$A$19,0))/Emissions!C$6</f>
        <v>1.111301411</v>
      </c>
      <c r="J38" s="8">
        <f t="array" ref="J38">INDEX(Emissions!D$4:D$19,MATCH('Major Freq Model'!$B38,Emissions!$A$4:$A$19,0))/Emissions!D$6</f>
        <v>1.166007142</v>
      </c>
      <c r="K38" s="8">
        <f t="array" ref="K38">INDEX(Emissions!E$4:E$19,MATCH('Major Freq Model'!$B38,Emissions!$A$4:$A$19,0))/Emissions!E$6</f>
        <v>1.226244995</v>
      </c>
      <c r="L38" s="8">
        <f t="array" ref="L38">INDEX(Emissions!F$4:F$19,MATCH('Major Freq Model'!$B38,Emissions!$A$4:$A$19,0))/Emissions!F$6</f>
        <v>1.341378071</v>
      </c>
    </row>
    <row r="39" ht="15.75" customHeight="1">
      <c r="A39" s="8">
        <v>2058.0</v>
      </c>
      <c r="B39" s="8">
        <f t="shared" si="1"/>
        <v>2050</v>
      </c>
      <c r="C39" s="8">
        <f t="shared" ref="C39:H39" si="36">C$4*$L38</f>
        <v>0.4897292931</v>
      </c>
      <c r="D39" s="8">
        <f t="shared" si="36"/>
        <v>0.8730150329</v>
      </c>
      <c r="E39" s="8">
        <f t="shared" si="36"/>
        <v>0.6387753167</v>
      </c>
      <c r="F39" s="8">
        <f t="shared" si="36"/>
        <v>0.2129277221</v>
      </c>
      <c r="G39" s="8">
        <f t="shared" si="36"/>
        <v>0.149045671</v>
      </c>
      <c r="H39" s="8">
        <f t="shared" si="36"/>
        <v>0.08517029948</v>
      </c>
      <c r="I39" s="8">
        <f t="array" ref="I39">INDEX(Emissions!$C$4:$C$19,MATCH('Major Freq Model'!$B39,Emissions!$A$4:$A$19,0))/Emissions!C$6</f>
        <v>1.111301411</v>
      </c>
      <c r="J39" s="8">
        <f t="array" ref="J39">INDEX(Emissions!D$4:D$19,MATCH('Major Freq Model'!$B39,Emissions!$A$4:$A$19,0))/Emissions!D$6</f>
        <v>1.166007142</v>
      </c>
      <c r="K39" s="8">
        <f t="array" ref="K39">INDEX(Emissions!E$4:E$19,MATCH('Major Freq Model'!$B39,Emissions!$A$4:$A$19,0))/Emissions!E$6</f>
        <v>1.226244995</v>
      </c>
      <c r="L39" s="8">
        <f t="array" ref="L39">INDEX(Emissions!F$4:F$19,MATCH('Major Freq Model'!$B39,Emissions!$A$4:$A$19,0))/Emissions!F$6</f>
        <v>1.341378071</v>
      </c>
    </row>
    <row r="40" ht="15.75" customHeight="1">
      <c r="A40" s="8">
        <v>2059.0</v>
      </c>
      <c r="B40" s="8">
        <f t="shared" si="1"/>
        <v>2050</v>
      </c>
      <c r="C40" s="8">
        <f t="shared" ref="C40:H40" si="37">C$4*$L39</f>
        <v>0.4897292931</v>
      </c>
      <c r="D40" s="8">
        <f t="shared" si="37"/>
        <v>0.8730150329</v>
      </c>
      <c r="E40" s="8">
        <f t="shared" si="37"/>
        <v>0.6387753167</v>
      </c>
      <c r="F40" s="8">
        <f t="shared" si="37"/>
        <v>0.2129277221</v>
      </c>
      <c r="G40" s="8">
        <f t="shared" si="37"/>
        <v>0.149045671</v>
      </c>
      <c r="H40" s="8">
        <f t="shared" si="37"/>
        <v>0.08517029948</v>
      </c>
      <c r="I40" s="8">
        <f t="array" ref="I40">INDEX(Emissions!$C$4:$C$19,MATCH('Major Freq Model'!$B40,Emissions!$A$4:$A$19,0))/Emissions!C$6</f>
        <v>1.111301411</v>
      </c>
      <c r="J40" s="8">
        <f t="array" ref="J40">INDEX(Emissions!D$4:D$19,MATCH('Major Freq Model'!$B40,Emissions!$A$4:$A$19,0))/Emissions!D$6</f>
        <v>1.166007142</v>
      </c>
      <c r="K40" s="8">
        <f t="array" ref="K40">INDEX(Emissions!E$4:E$19,MATCH('Major Freq Model'!$B40,Emissions!$A$4:$A$19,0))/Emissions!E$6</f>
        <v>1.226244995</v>
      </c>
      <c r="L40" s="8">
        <f t="array" ref="L40">INDEX(Emissions!F$4:F$19,MATCH('Major Freq Model'!$B40,Emissions!$A$4:$A$19,0))/Emissions!F$6</f>
        <v>1.341378071</v>
      </c>
    </row>
    <row r="41" ht="15.75" customHeight="1">
      <c r="A41" s="8">
        <v>2060.0</v>
      </c>
      <c r="B41" s="8">
        <f t="shared" si="1"/>
        <v>2060</v>
      </c>
      <c r="C41" s="8">
        <f t="shared" ref="C41:H41" si="38">C$4*$L40</f>
        <v>0.4897292931</v>
      </c>
      <c r="D41" s="8">
        <f t="shared" si="38"/>
        <v>0.8730150329</v>
      </c>
      <c r="E41" s="8">
        <f t="shared" si="38"/>
        <v>0.6387753167</v>
      </c>
      <c r="F41" s="8">
        <f t="shared" si="38"/>
        <v>0.2129277221</v>
      </c>
      <c r="G41" s="8">
        <f t="shared" si="38"/>
        <v>0.149045671</v>
      </c>
      <c r="H41" s="8">
        <f t="shared" si="38"/>
        <v>0.08517029948</v>
      </c>
      <c r="I41" s="8">
        <f t="array" ref="I41">INDEX(Emissions!$C$4:$C$19,MATCH('Major Freq Model'!$B41,Emissions!$A$4:$A$19,0))/Emissions!C$6</f>
        <v>1.116632493</v>
      </c>
      <c r="J41" s="8">
        <f t="array" ref="J41">INDEX(Emissions!D$4:D$19,MATCH('Major Freq Model'!$B41,Emissions!$A$4:$A$19,0))/Emissions!D$6</f>
        <v>1.200390889</v>
      </c>
      <c r="K41" s="8">
        <f t="array" ref="K41">INDEX(Emissions!E$4:E$19,MATCH('Major Freq Model'!$B41,Emissions!$A$4:$A$19,0))/Emissions!E$6</f>
        <v>1.301819838</v>
      </c>
      <c r="L41" s="8">
        <f t="array" ref="L41">INDEX(Emissions!F$4:F$19,MATCH('Major Freq Model'!$B41,Emissions!$A$4:$A$19,0))/Emissions!F$6</f>
        <v>1.523762732</v>
      </c>
    </row>
    <row r="42" ht="15.75" customHeight="1">
      <c r="A42" s="8">
        <v>2061.0</v>
      </c>
      <c r="B42" s="8">
        <f t="shared" si="1"/>
        <v>2060</v>
      </c>
      <c r="C42" s="8">
        <f t="shared" ref="C42:H42" si="39">C$4*$L41</f>
        <v>0.556316867</v>
      </c>
      <c r="D42" s="8">
        <f t="shared" si="39"/>
        <v>0.9917172502</v>
      </c>
      <c r="E42" s="8">
        <f t="shared" si="39"/>
        <v>0.7256283989</v>
      </c>
      <c r="F42" s="8">
        <f t="shared" si="39"/>
        <v>0.2418791053</v>
      </c>
      <c r="G42" s="8">
        <f t="shared" si="39"/>
        <v>0.1693111314</v>
      </c>
      <c r="H42" s="8">
        <f t="shared" si="39"/>
        <v>0.09675074543</v>
      </c>
      <c r="I42" s="8">
        <f t="array" ref="I42">INDEX(Emissions!$C$4:$C$19,MATCH('Major Freq Model'!$B42,Emissions!$A$4:$A$19,0))/Emissions!C$6</f>
        <v>1.116632493</v>
      </c>
      <c r="J42" s="8">
        <f t="array" ref="J42">INDEX(Emissions!D$4:D$19,MATCH('Major Freq Model'!$B42,Emissions!$A$4:$A$19,0))/Emissions!D$6</f>
        <v>1.200390889</v>
      </c>
      <c r="K42" s="8">
        <f t="array" ref="K42">INDEX(Emissions!E$4:E$19,MATCH('Major Freq Model'!$B42,Emissions!$A$4:$A$19,0))/Emissions!E$6</f>
        <v>1.301819838</v>
      </c>
      <c r="L42" s="8">
        <f t="array" ref="L42">INDEX(Emissions!F$4:F$19,MATCH('Major Freq Model'!$B42,Emissions!$A$4:$A$19,0))/Emissions!F$6</f>
        <v>1.523762732</v>
      </c>
    </row>
    <row r="43" ht="15.75" customHeight="1">
      <c r="A43" s="8">
        <v>2062.0</v>
      </c>
      <c r="B43" s="8">
        <f t="shared" si="1"/>
        <v>2060</v>
      </c>
      <c r="C43" s="8">
        <f t="shared" ref="C43:H43" si="40">C$4*$L42</f>
        <v>0.556316867</v>
      </c>
      <c r="D43" s="8">
        <f t="shared" si="40"/>
        <v>0.9917172502</v>
      </c>
      <c r="E43" s="8">
        <f t="shared" si="40"/>
        <v>0.7256283989</v>
      </c>
      <c r="F43" s="8">
        <f t="shared" si="40"/>
        <v>0.2418791053</v>
      </c>
      <c r="G43" s="8">
        <f t="shared" si="40"/>
        <v>0.1693111314</v>
      </c>
      <c r="H43" s="8">
        <f t="shared" si="40"/>
        <v>0.09675074543</v>
      </c>
      <c r="I43" s="8">
        <f t="array" ref="I43">INDEX(Emissions!$C$4:$C$19,MATCH('Major Freq Model'!$B43,Emissions!$A$4:$A$19,0))/Emissions!C$6</f>
        <v>1.116632493</v>
      </c>
      <c r="J43" s="8">
        <f t="array" ref="J43">INDEX(Emissions!D$4:D$19,MATCH('Major Freq Model'!$B43,Emissions!$A$4:$A$19,0))/Emissions!D$6</f>
        <v>1.200390889</v>
      </c>
      <c r="K43" s="8">
        <f t="array" ref="K43">INDEX(Emissions!E$4:E$19,MATCH('Major Freq Model'!$B43,Emissions!$A$4:$A$19,0))/Emissions!E$6</f>
        <v>1.301819838</v>
      </c>
      <c r="L43" s="8">
        <f t="array" ref="L43">INDEX(Emissions!F$4:F$19,MATCH('Major Freq Model'!$B43,Emissions!$A$4:$A$19,0))/Emissions!F$6</f>
        <v>1.523762732</v>
      </c>
    </row>
    <row r="44" ht="15.75" customHeight="1">
      <c r="A44" s="8">
        <v>2063.0</v>
      </c>
      <c r="B44" s="8">
        <f t="shared" si="1"/>
        <v>2060</v>
      </c>
      <c r="C44" s="8">
        <f t="shared" ref="C44:H44" si="41">C$4*$L43</f>
        <v>0.556316867</v>
      </c>
      <c r="D44" s="8">
        <f t="shared" si="41"/>
        <v>0.9917172502</v>
      </c>
      <c r="E44" s="8">
        <f t="shared" si="41"/>
        <v>0.7256283989</v>
      </c>
      <c r="F44" s="8">
        <f t="shared" si="41"/>
        <v>0.2418791053</v>
      </c>
      <c r="G44" s="8">
        <f t="shared" si="41"/>
        <v>0.1693111314</v>
      </c>
      <c r="H44" s="8">
        <f t="shared" si="41"/>
        <v>0.09675074543</v>
      </c>
      <c r="I44" s="8">
        <f t="array" ref="I44">INDEX(Emissions!$C$4:$C$19,MATCH('Major Freq Model'!$B44,Emissions!$A$4:$A$19,0))/Emissions!C$6</f>
        <v>1.116632493</v>
      </c>
      <c r="J44" s="8">
        <f t="array" ref="J44">INDEX(Emissions!D$4:D$19,MATCH('Major Freq Model'!$B44,Emissions!$A$4:$A$19,0))/Emissions!D$6</f>
        <v>1.200390889</v>
      </c>
      <c r="K44" s="8">
        <f t="array" ref="K44">INDEX(Emissions!E$4:E$19,MATCH('Major Freq Model'!$B44,Emissions!$A$4:$A$19,0))/Emissions!E$6</f>
        <v>1.301819838</v>
      </c>
      <c r="L44" s="8">
        <f t="array" ref="L44">INDEX(Emissions!F$4:F$19,MATCH('Major Freq Model'!$B44,Emissions!$A$4:$A$19,0))/Emissions!F$6</f>
        <v>1.523762732</v>
      </c>
    </row>
    <row r="45" ht="15.75" customHeight="1">
      <c r="A45" s="8">
        <v>2064.0</v>
      </c>
      <c r="B45" s="8">
        <f t="shared" si="1"/>
        <v>2060</v>
      </c>
      <c r="C45" s="8">
        <f t="shared" ref="C45:H45" si="42">C$4*$L44</f>
        <v>0.556316867</v>
      </c>
      <c r="D45" s="8">
        <f t="shared" si="42"/>
        <v>0.9917172502</v>
      </c>
      <c r="E45" s="8">
        <f t="shared" si="42"/>
        <v>0.7256283989</v>
      </c>
      <c r="F45" s="8">
        <f t="shared" si="42"/>
        <v>0.2418791053</v>
      </c>
      <c r="G45" s="8">
        <f t="shared" si="42"/>
        <v>0.1693111314</v>
      </c>
      <c r="H45" s="8">
        <f t="shared" si="42"/>
        <v>0.09675074543</v>
      </c>
      <c r="I45" s="8">
        <f t="array" ref="I45">INDEX(Emissions!$C$4:$C$19,MATCH('Major Freq Model'!$B45,Emissions!$A$4:$A$19,0))/Emissions!C$6</f>
        <v>1.116632493</v>
      </c>
      <c r="J45" s="8">
        <f t="array" ref="J45">INDEX(Emissions!D$4:D$19,MATCH('Major Freq Model'!$B45,Emissions!$A$4:$A$19,0))/Emissions!D$6</f>
        <v>1.200390889</v>
      </c>
      <c r="K45" s="8">
        <f t="array" ref="K45">INDEX(Emissions!E$4:E$19,MATCH('Major Freq Model'!$B45,Emissions!$A$4:$A$19,0))/Emissions!E$6</f>
        <v>1.301819838</v>
      </c>
      <c r="L45" s="8">
        <f t="array" ref="L45">INDEX(Emissions!F$4:F$19,MATCH('Major Freq Model'!$B45,Emissions!$A$4:$A$19,0))/Emissions!F$6</f>
        <v>1.523762732</v>
      </c>
    </row>
    <row r="46" ht="15.75" customHeight="1">
      <c r="A46" s="8">
        <v>2065.0</v>
      </c>
      <c r="B46" s="8">
        <f t="shared" si="1"/>
        <v>2060</v>
      </c>
      <c r="C46" s="8">
        <f t="shared" ref="C46:H46" si="43">C$4*$L45</f>
        <v>0.556316867</v>
      </c>
      <c r="D46" s="8">
        <f t="shared" si="43"/>
        <v>0.9917172502</v>
      </c>
      <c r="E46" s="8">
        <f t="shared" si="43"/>
        <v>0.7256283989</v>
      </c>
      <c r="F46" s="8">
        <f t="shared" si="43"/>
        <v>0.2418791053</v>
      </c>
      <c r="G46" s="8">
        <f t="shared" si="43"/>
        <v>0.1693111314</v>
      </c>
      <c r="H46" s="8">
        <f t="shared" si="43"/>
        <v>0.09675074543</v>
      </c>
      <c r="I46" s="8">
        <f t="array" ref="I46">INDEX(Emissions!$C$4:$C$19,MATCH('Major Freq Model'!$B46,Emissions!$A$4:$A$19,0))/Emissions!C$6</f>
        <v>1.116632493</v>
      </c>
      <c r="J46" s="8">
        <f t="array" ref="J46">INDEX(Emissions!D$4:D$19,MATCH('Major Freq Model'!$B46,Emissions!$A$4:$A$19,0))/Emissions!D$6</f>
        <v>1.200390889</v>
      </c>
      <c r="K46" s="8">
        <f t="array" ref="K46">INDEX(Emissions!E$4:E$19,MATCH('Major Freq Model'!$B46,Emissions!$A$4:$A$19,0))/Emissions!E$6</f>
        <v>1.301819838</v>
      </c>
      <c r="L46" s="8">
        <f t="array" ref="L46">INDEX(Emissions!F$4:F$19,MATCH('Major Freq Model'!$B46,Emissions!$A$4:$A$19,0))/Emissions!F$6</f>
        <v>1.523762732</v>
      </c>
    </row>
    <row r="47" ht="15.75" customHeight="1">
      <c r="A47" s="8">
        <v>2066.0</v>
      </c>
      <c r="B47" s="8">
        <f t="shared" si="1"/>
        <v>2060</v>
      </c>
      <c r="C47" s="8">
        <f t="shared" ref="C47:H47" si="44">C$4*$L46</f>
        <v>0.556316867</v>
      </c>
      <c r="D47" s="8">
        <f t="shared" si="44"/>
        <v>0.9917172502</v>
      </c>
      <c r="E47" s="8">
        <f t="shared" si="44"/>
        <v>0.7256283989</v>
      </c>
      <c r="F47" s="8">
        <f t="shared" si="44"/>
        <v>0.2418791053</v>
      </c>
      <c r="G47" s="8">
        <f t="shared" si="44"/>
        <v>0.1693111314</v>
      </c>
      <c r="H47" s="8">
        <f t="shared" si="44"/>
        <v>0.09675074543</v>
      </c>
      <c r="I47" s="8">
        <f t="array" ref="I47">INDEX(Emissions!$C$4:$C$19,MATCH('Major Freq Model'!$B47,Emissions!$A$4:$A$19,0))/Emissions!C$6</f>
        <v>1.116632493</v>
      </c>
      <c r="J47" s="8">
        <f t="array" ref="J47">INDEX(Emissions!D$4:D$19,MATCH('Major Freq Model'!$B47,Emissions!$A$4:$A$19,0))/Emissions!D$6</f>
        <v>1.200390889</v>
      </c>
      <c r="K47" s="8">
        <f t="array" ref="K47">INDEX(Emissions!E$4:E$19,MATCH('Major Freq Model'!$B47,Emissions!$A$4:$A$19,0))/Emissions!E$6</f>
        <v>1.301819838</v>
      </c>
      <c r="L47" s="8">
        <f t="array" ref="L47">INDEX(Emissions!F$4:F$19,MATCH('Major Freq Model'!$B47,Emissions!$A$4:$A$19,0))/Emissions!F$6</f>
        <v>1.523762732</v>
      </c>
    </row>
    <row r="48" ht="15.75" customHeight="1">
      <c r="A48" s="8">
        <v>2067.0</v>
      </c>
      <c r="B48" s="8">
        <f t="shared" si="1"/>
        <v>2060</v>
      </c>
      <c r="C48" s="8">
        <f t="shared" ref="C48:H48" si="45">C$4*$L47</f>
        <v>0.556316867</v>
      </c>
      <c r="D48" s="8">
        <f t="shared" si="45"/>
        <v>0.9917172502</v>
      </c>
      <c r="E48" s="8">
        <f t="shared" si="45"/>
        <v>0.7256283989</v>
      </c>
      <c r="F48" s="8">
        <f t="shared" si="45"/>
        <v>0.2418791053</v>
      </c>
      <c r="G48" s="8">
        <f t="shared" si="45"/>
        <v>0.1693111314</v>
      </c>
      <c r="H48" s="8">
        <f t="shared" si="45"/>
        <v>0.09675074543</v>
      </c>
      <c r="I48" s="8">
        <f t="array" ref="I48">INDEX(Emissions!$C$4:$C$19,MATCH('Major Freq Model'!$B48,Emissions!$A$4:$A$19,0))/Emissions!C$6</f>
        <v>1.116632493</v>
      </c>
      <c r="J48" s="8">
        <f t="array" ref="J48">INDEX(Emissions!D$4:D$19,MATCH('Major Freq Model'!$B48,Emissions!$A$4:$A$19,0))/Emissions!D$6</f>
        <v>1.200390889</v>
      </c>
      <c r="K48" s="8">
        <f t="array" ref="K48">INDEX(Emissions!E$4:E$19,MATCH('Major Freq Model'!$B48,Emissions!$A$4:$A$19,0))/Emissions!E$6</f>
        <v>1.301819838</v>
      </c>
      <c r="L48" s="8">
        <f t="array" ref="L48">INDEX(Emissions!F$4:F$19,MATCH('Major Freq Model'!$B48,Emissions!$A$4:$A$19,0))/Emissions!F$6</f>
        <v>1.523762732</v>
      </c>
    </row>
    <row r="49" ht="15.75" customHeight="1">
      <c r="A49" s="8">
        <v>2068.0</v>
      </c>
      <c r="B49" s="8">
        <f t="shared" si="1"/>
        <v>2060</v>
      </c>
      <c r="C49" s="8">
        <f t="shared" ref="C49:H49" si="46">C$4*$L48</f>
        <v>0.556316867</v>
      </c>
      <c r="D49" s="8">
        <f t="shared" si="46"/>
        <v>0.9917172502</v>
      </c>
      <c r="E49" s="8">
        <f t="shared" si="46"/>
        <v>0.7256283989</v>
      </c>
      <c r="F49" s="8">
        <f t="shared" si="46"/>
        <v>0.2418791053</v>
      </c>
      <c r="G49" s="8">
        <f t="shared" si="46"/>
        <v>0.1693111314</v>
      </c>
      <c r="H49" s="8">
        <f t="shared" si="46"/>
        <v>0.09675074543</v>
      </c>
      <c r="I49" s="8">
        <f t="array" ref="I49">INDEX(Emissions!$C$4:$C$19,MATCH('Major Freq Model'!$B49,Emissions!$A$4:$A$19,0))/Emissions!C$6</f>
        <v>1.116632493</v>
      </c>
      <c r="J49" s="8">
        <f t="array" ref="J49">INDEX(Emissions!D$4:D$19,MATCH('Major Freq Model'!$B49,Emissions!$A$4:$A$19,0))/Emissions!D$6</f>
        <v>1.200390889</v>
      </c>
      <c r="K49" s="8">
        <f t="array" ref="K49">INDEX(Emissions!E$4:E$19,MATCH('Major Freq Model'!$B49,Emissions!$A$4:$A$19,0))/Emissions!E$6</f>
        <v>1.301819838</v>
      </c>
      <c r="L49" s="8">
        <f t="array" ref="L49">INDEX(Emissions!F$4:F$19,MATCH('Major Freq Model'!$B49,Emissions!$A$4:$A$19,0))/Emissions!F$6</f>
        <v>1.523762732</v>
      </c>
    </row>
    <row r="50" ht="15.75" customHeight="1">
      <c r="A50" s="8">
        <v>2069.0</v>
      </c>
      <c r="B50" s="8">
        <f t="shared" si="1"/>
        <v>2060</v>
      </c>
      <c r="C50" s="8">
        <f t="shared" ref="C50:H50" si="47">C$4*$L49</f>
        <v>0.556316867</v>
      </c>
      <c r="D50" s="8">
        <f t="shared" si="47"/>
        <v>0.9917172502</v>
      </c>
      <c r="E50" s="8">
        <f t="shared" si="47"/>
        <v>0.7256283989</v>
      </c>
      <c r="F50" s="8">
        <f t="shared" si="47"/>
        <v>0.2418791053</v>
      </c>
      <c r="G50" s="8">
        <f t="shared" si="47"/>
        <v>0.1693111314</v>
      </c>
      <c r="H50" s="8">
        <f t="shared" si="47"/>
        <v>0.09675074543</v>
      </c>
      <c r="I50" s="8">
        <f t="array" ref="I50">INDEX(Emissions!$C$4:$C$19,MATCH('Major Freq Model'!$B50,Emissions!$A$4:$A$19,0))/Emissions!C$6</f>
        <v>1.116632493</v>
      </c>
      <c r="J50" s="8">
        <f t="array" ref="J50">INDEX(Emissions!D$4:D$19,MATCH('Major Freq Model'!$B50,Emissions!$A$4:$A$19,0))/Emissions!D$6</f>
        <v>1.200390889</v>
      </c>
      <c r="K50" s="8">
        <f t="array" ref="K50">INDEX(Emissions!E$4:E$19,MATCH('Major Freq Model'!$B50,Emissions!$A$4:$A$19,0))/Emissions!E$6</f>
        <v>1.301819838</v>
      </c>
      <c r="L50" s="8">
        <f t="array" ref="L50">INDEX(Emissions!F$4:F$19,MATCH('Major Freq Model'!$B50,Emissions!$A$4:$A$19,0))/Emissions!F$6</f>
        <v>1.523762732</v>
      </c>
    </row>
    <row r="51" ht="15.75" customHeight="1">
      <c r="A51" s="8">
        <v>2070.0</v>
      </c>
      <c r="B51" s="8">
        <f t="shared" si="1"/>
        <v>2070</v>
      </c>
      <c r="C51" s="8">
        <f t="shared" ref="C51:H51" si="48">C$4*$L50</f>
        <v>0.556316867</v>
      </c>
      <c r="D51" s="8">
        <f t="shared" si="48"/>
        <v>0.9917172502</v>
      </c>
      <c r="E51" s="8">
        <f t="shared" si="48"/>
        <v>0.7256283989</v>
      </c>
      <c r="F51" s="8">
        <f t="shared" si="48"/>
        <v>0.2418791053</v>
      </c>
      <c r="G51" s="8">
        <f t="shared" si="48"/>
        <v>0.1693111314</v>
      </c>
      <c r="H51" s="8">
        <f t="shared" si="48"/>
        <v>0.09675074543</v>
      </c>
      <c r="I51" s="8">
        <f t="array" ref="I51">INDEX(Emissions!$C$4:$C$19,MATCH('Major Freq Model'!$B51,Emissions!$A$4:$A$19,0))/Emissions!C$6</f>
        <v>1.111180798</v>
      </c>
      <c r="J51" s="8">
        <f t="array" ref="J51">INDEX(Emissions!D$4:D$19,MATCH('Major Freq Model'!$B51,Emissions!$A$4:$A$19,0))/Emissions!D$6</f>
        <v>1.216774443</v>
      </c>
      <c r="K51" s="8">
        <f t="array" ref="K51">INDEX(Emissions!E$4:E$19,MATCH('Major Freq Model'!$B51,Emissions!$A$4:$A$19,0))/Emissions!E$6</f>
        <v>1.375068933</v>
      </c>
      <c r="L51" s="8">
        <f t="array" ref="L51">INDEX(Emissions!F$4:F$19,MATCH('Major Freq Model'!$B51,Emissions!$A$4:$A$19,0))/Emissions!F$6</f>
        <v>1.749622528</v>
      </c>
    </row>
    <row r="52" ht="15.75" customHeight="1">
      <c r="A52" s="8">
        <v>2071.0</v>
      </c>
      <c r="B52" s="8">
        <f t="shared" si="1"/>
        <v>2070</v>
      </c>
      <c r="C52" s="8">
        <f t="shared" ref="C52:H52" si="49">C$4*$L51</f>
        <v>0.6387769584</v>
      </c>
      <c r="D52" s="8">
        <f t="shared" si="49"/>
        <v>1.138714582</v>
      </c>
      <c r="E52" s="8">
        <f t="shared" si="49"/>
        <v>0.8331846995</v>
      </c>
      <c r="F52" s="8">
        <f t="shared" si="49"/>
        <v>0.2777316461</v>
      </c>
      <c r="G52" s="8">
        <f t="shared" si="49"/>
        <v>0.1944072811</v>
      </c>
      <c r="H52" s="8">
        <f t="shared" si="49"/>
        <v>0.1110916288</v>
      </c>
      <c r="I52" s="8">
        <f t="array" ref="I52">INDEX(Emissions!$C$4:$C$19,MATCH('Major Freq Model'!$B52,Emissions!$A$4:$A$19,0))/Emissions!C$6</f>
        <v>1.111180798</v>
      </c>
      <c r="J52" s="8">
        <f t="array" ref="J52">INDEX(Emissions!D$4:D$19,MATCH('Major Freq Model'!$B52,Emissions!$A$4:$A$19,0))/Emissions!D$6</f>
        <v>1.216774443</v>
      </c>
      <c r="K52" s="8">
        <f t="array" ref="K52">INDEX(Emissions!E$4:E$19,MATCH('Major Freq Model'!$B52,Emissions!$A$4:$A$19,0))/Emissions!E$6</f>
        <v>1.375068933</v>
      </c>
      <c r="L52" s="8">
        <f t="array" ref="L52">INDEX(Emissions!F$4:F$19,MATCH('Major Freq Model'!$B52,Emissions!$A$4:$A$19,0))/Emissions!F$6</f>
        <v>1.749622528</v>
      </c>
    </row>
    <row r="53" ht="15.75" customHeight="1">
      <c r="A53" s="8">
        <v>2072.0</v>
      </c>
      <c r="B53" s="8">
        <f t="shared" si="1"/>
        <v>2070</v>
      </c>
      <c r="C53" s="8">
        <f t="shared" ref="C53:H53" si="50">C$4*$L52</f>
        <v>0.6387769584</v>
      </c>
      <c r="D53" s="8">
        <f t="shared" si="50"/>
        <v>1.138714582</v>
      </c>
      <c r="E53" s="8">
        <f t="shared" si="50"/>
        <v>0.8331846995</v>
      </c>
      <c r="F53" s="8">
        <f t="shared" si="50"/>
        <v>0.2777316461</v>
      </c>
      <c r="G53" s="8">
        <f t="shared" si="50"/>
        <v>0.1944072811</v>
      </c>
      <c r="H53" s="8">
        <f t="shared" si="50"/>
        <v>0.1110916288</v>
      </c>
      <c r="I53" s="8">
        <f t="array" ref="I53">INDEX(Emissions!$C$4:$C$19,MATCH('Major Freq Model'!$B53,Emissions!$A$4:$A$19,0))/Emissions!C$6</f>
        <v>1.111180798</v>
      </c>
      <c r="J53" s="8">
        <f t="array" ref="J53">INDEX(Emissions!D$4:D$19,MATCH('Major Freq Model'!$B53,Emissions!$A$4:$A$19,0))/Emissions!D$6</f>
        <v>1.216774443</v>
      </c>
      <c r="K53" s="8">
        <f t="array" ref="K53">INDEX(Emissions!E$4:E$19,MATCH('Major Freq Model'!$B53,Emissions!$A$4:$A$19,0))/Emissions!E$6</f>
        <v>1.375068933</v>
      </c>
      <c r="L53" s="8">
        <f t="array" ref="L53">INDEX(Emissions!F$4:F$19,MATCH('Major Freq Model'!$B53,Emissions!$A$4:$A$19,0))/Emissions!F$6</f>
        <v>1.749622528</v>
      </c>
    </row>
    <row r="54" ht="15.75" customHeight="1">
      <c r="A54" s="8">
        <v>2073.0</v>
      </c>
      <c r="B54" s="8">
        <f t="shared" si="1"/>
        <v>2070</v>
      </c>
      <c r="C54" s="8">
        <f t="shared" ref="C54:H54" si="51">C$4*$L53</f>
        <v>0.6387769584</v>
      </c>
      <c r="D54" s="8">
        <f t="shared" si="51"/>
        <v>1.138714582</v>
      </c>
      <c r="E54" s="8">
        <f t="shared" si="51"/>
        <v>0.8331846995</v>
      </c>
      <c r="F54" s="8">
        <f t="shared" si="51"/>
        <v>0.2777316461</v>
      </c>
      <c r="G54" s="8">
        <f t="shared" si="51"/>
        <v>0.1944072811</v>
      </c>
      <c r="H54" s="8">
        <f t="shared" si="51"/>
        <v>0.1110916288</v>
      </c>
      <c r="I54" s="8">
        <f t="array" ref="I54">INDEX(Emissions!$C$4:$C$19,MATCH('Major Freq Model'!$B54,Emissions!$A$4:$A$19,0))/Emissions!C$6</f>
        <v>1.111180798</v>
      </c>
      <c r="J54" s="8">
        <f t="array" ref="J54">INDEX(Emissions!D$4:D$19,MATCH('Major Freq Model'!$B54,Emissions!$A$4:$A$19,0))/Emissions!D$6</f>
        <v>1.216774443</v>
      </c>
      <c r="K54" s="8">
        <f t="array" ref="K54">INDEX(Emissions!E$4:E$19,MATCH('Major Freq Model'!$B54,Emissions!$A$4:$A$19,0))/Emissions!E$6</f>
        <v>1.375068933</v>
      </c>
      <c r="L54" s="8">
        <f t="array" ref="L54">INDEX(Emissions!F$4:F$19,MATCH('Major Freq Model'!$B54,Emissions!$A$4:$A$19,0))/Emissions!F$6</f>
        <v>1.749622528</v>
      </c>
    </row>
    <row r="55" ht="15.75" customHeight="1">
      <c r="A55" s="8">
        <v>2074.0</v>
      </c>
      <c r="B55" s="8">
        <f t="shared" si="1"/>
        <v>2070</v>
      </c>
      <c r="C55" s="8">
        <f t="shared" ref="C55:H55" si="52">C$4*$L54</f>
        <v>0.6387769584</v>
      </c>
      <c r="D55" s="8">
        <f t="shared" si="52"/>
        <v>1.138714582</v>
      </c>
      <c r="E55" s="8">
        <f t="shared" si="52"/>
        <v>0.8331846995</v>
      </c>
      <c r="F55" s="8">
        <f t="shared" si="52"/>
        <v>0.2777316461</v>
      </c>
      <c r="G55" s="8">
        <f t="shared" si="52"/>
        <v>0.1944072811</v>
      </c>
      <c r="H55" s="8">
        <f t="shared" si="52"/>
        <v>0.1110916288</v>
      </c>
      <c r="I55" s="8">
        <f t="array" ref="I55">INDEX(Emissions!$C$4:$C$19,MATCH('Major Freq Model'!$B55,Emissions!$A$4:$A$19,0))/Emissions!C$6</f>
        <v>1.111180798</v>
      </c>
      <c r="J55" s="8">
        <f t="array" ref="J55">INDEX(Emissions!D$4:D$19,MATCH('Major Freq Model'!$B55,Emissions!$A$4:$A$19,0))/Emissions!D$6</f>
        <v>1.216774443</v>
      </c>
      <c r="K55" s="8">
        <f t="array" ref="K55">INDEX(Emissions!E$4:E$19,MATCH('Major Freq Model'!$B55,Emissions!$A$4:$A$19,0))/Emissions!E$6</f>
        <v>1.375068933</v>
      </c>
      <c r="L55" s="8">
        <f t="array" ref="L55">INDEX(Emissions!F$4:F$19,MATCH('Major Freq Model'!$B55,Emissions!$A$4:$A$19,0))/Emissions!F$6</f>
        <v>1.749622528</v>
      </c>
    </row>
    <row r="56" ht="15.75" customHeight="1">
      <c r="A56" s="8">
        <v>2075.0</v>
      </c>
      <c r="B56" s="8">
        <f t="shared" si="1"/>
        <v>2070</v>
      </c>
      <c r="C56" s="8">
        <f t="shared" ref="C56:H56" si="53">C$4*$L55</f>
        <v>0.6387769584</v>
      </c>
      <c r="D56" s="8">
        <f t="shared" si="53"/>
        <v>1.138714582</v>
      </c>
      <c r="E56" s="8">
        <f t="shared" si="53"/>
        <v>0.8331846995</v>
      </c>
      <c r="F56" s="8">
        <f t="shared" si="53"/>
        <v>0.2777316461</v>
      </c>
      <c r="G56" s="8">
        <f t="shared" si="53"/>
        <v>0.1944072811</v>
      </c>
      <c r="H56" s="8">
        <f t="shared" si="53"/>
        <v>0.1110916288</v>
      </c>
      <c r="I56" s="8">
        <f t="array" ref="I56">INDEX(Emissions!$C$4:$C$19,MATCH('Major Freq Model'!$B56,Emissions!$A$4:$A$19,0))/Emissions!C$6</f>
        <v>1.111180798</v>
      </c>
      <c r="J56" s="8">
        <f t="array" ref="J56">INDEX(Emissions!D$4:D$19,MATCH('Major Freq Model'!$B56,Emissions!$A$4:$A$19,0))/Emissions!D$6</f>
        <v>1.216774443</v>
      </c>
      <c r="K56" s="8">
        <f t="array" ref="K56">INDEX(Emissions!E$4:E$19,MATCH('Major Freq Model'!$B56,Emissions!$A$4:$A$19,0))/Emissions!E$6</f>
        <v>1.375068933</v>
      </c>
      <c r="L56" s="8">
        <f t="array" ref="L56">INDEX(Emissions!F$4:F$19,MATCH('Major Freq Model'!$B56,Emissions!$A$4:$A$19,0))/Emissions!F$6</f>
        <v>1.749622528</v>
      </c>
    </row>
    <row r="57" ht="15.75" customHeight="1">
      <c r="A57" s="8">
        <v>2076.0</v>
      </c>
      <c r="B57" s="8">
        <f t="shared" si="1"/>
        <v>2070</v>
      </c>
      <c r="C57" s="8">
        <f t="shared" ref="C57:H57" si="54">C$4*$L56</f>
        <v>0.6387769584</v>
      </c>
      <c r="D57" s="8">
        <f t="shared" si="54"/>
        <v>1.138714582</v>
      </c>
      <c r="E57" s="8">
        <f t="shared" si="54"/>
        <v>0.8331846995</v>
      </c>
      <c r="F57" s="8">
        <f t="shared" si="54"/>
        <v>0.2777316461</v>
      </c>
      <c r="G57" s="8">
        <f t="shared" si="54"/>
        <v>0.1944072811</v>
      </c>
      <c r="H57" s="8">
        <f t="shared" si="54"/>
        <v>0.1110916288</v>
      </c>
      <c r="I57" s="8">
        <f t="array" ref="I57">INDEX(Emissions!$C$4:$C$19,MATCH('Major Freq Model'!$B57,Emissions!$A$4:$A$19,0))/Emissions!C$6</f>
        <v>1.111180798</v>
      </c>
      <c r="J57" s="8">
        <f t="array" ref="J57">INDEX(Emissions!D$4:D$19,MATCH('Major Freq Model'!$B57,Emissions!$A$4:$A$19,0))/Emissions!D$6</f>
        <v>1.216774443</v>
      </c>
      <c r="K57" s="8">
        <f t="array" ref="K57">INDEX(Emissions!E$4:E$19,MATCH('Major Freq Model'!$B57,Emissions!$A$4:$A$19,0))/Emissions!E$6</f>
        <v>1.375068933</v>
      </c>
      <c r="L57" s="8">
        <f t="array" ref="L57">INDEX(Emissions!F$4:F$19,MATCH('Major Freq Model'!$B57,Emissions!$A$4:$A$19,0))/Emissions!F$6</f>
        <v>1.749622528</v>
      </c>
    </row>
    <row r="58" ht="15.75" customHeight="1">
      <c r="A58" s="8">
        <v>2077.0</v>
      </c>
      <c r="B58" s="8">
        <f t="shared" si="1"/>
        <v>2070</v>
      </c>
      <c r="C58" s="8">
        <f t="shared" ref="C58:H58" si="55">C$4*$L57</f>
        <v>0.6387769584</v>
      </c>
      <c r="D58" s="8">
        <f t="shared" si="55"/>
        <v>1.138714582</v>
      </c>
      <c r="E58" s="8">
        <f t="shared" si="55"/>
        <v>0.8331846995</v>
      </c>
      <c r="F58" s="8">
        <f t="shared" si="55"/>
        <v>0.2777316461</v>
      </c>
      <c r="G58" s="8">
        <f t="shared" si="55"/>
        <v>0.1944072811</v>
      </c>
      <c r="H58" s="8">
        <f t="shared" si="55"/>
        <v>0.1110916288</v>
      </c>
      <c r="I58" s="8">
        <f t="array" ref="I58">INDEX(Emissions!$C$4:$C$19,MATCH('Major Freq Model'!$B58,Emissions!$A$4:$A$19,0))/Emissions!C$6</f>
        <v>1.111180798</v>
      </c>
      <c r="J58" s="8">
        <f t="array" ref="J58">INDEX(Emissions!D$4:D$19,MATCH('Major Freq Model'!$B58,Emissions!$A$4:$A$19,0))/Emissions!D$6</f>
        <v>1.216774443</v>
      </c>
      <c r="K58" s="8">
        <f t="array" ref="K58">INDEX(Emissions!E$4:E$19,MATCH('Major Freq Model'!$B58,Emissions!$A$4:$A$19,0))/Emissions!E$6</f>
        <v>1.375068933</v>
      </c>
      <c r="L58" s="8">
        <f t="array" ref="L58">INDEX(Emissions!F$4:F$19,MATCH('Major Freq Model'!$B58,Emissions!$A$4:$A$19,0))/Emissions!F$6</f>
        <v>1.749622528</v>
      </c>
    </row>
    <row r="59" ht="15.75" customHeight="1">
      <c r="A59" s="8">
        <v>2078.0</v>
      </c>
      <c r="B59" s="8">
        <f t="shared" si="1"/>
        <v>2070</v>
      </c>
      <c r="C59" s="8">
        <f t="shared" ref="C59:H59" si="56">C$4*$L58</f>
        <v>0.6387769584</v>
      </c>
      <c r="D59" s="8">
        <f t="shared" si="56"/>
        <v>1.138714582</v>
      </c>
      <c r="E59" s="8">
        <f t="shared" si="56"/>
        <v>0.8331846995</v>
      </c>
      <c r="F59" s="8">
        <f t="shared" si="56"/>
        <v>0.2777316461</v>
      </c>
      <c r="G59" s="8">
        <f t="shared" si="56"/>
        <v>0.1944072811</v>
      </c>
      <c r="H59" s="8">
        <f t="shared" si="56"/>
        <v>0.1110916288</v>
      </c>
      <c r="I59" s="8">
        <f t="array" ref="I59">INDEX(Emissions!$C$4:$C$19,MATCH('Major Freq Model'!$B59,Emissions!$A$4:$A$19,0))/Emissions!C$6</f>
        <v>1.111180798</v>
      </c>
      <c r="J59" s="8">
        <f t="array" ref="J59">INDEX(Emissions!D$4:D$19,MATCH('Major Freq Model'!$B59,Emissions!$A$4:$A$19,0))/Emissions!D$6</f>
        <v>1.216774443</v>
      </c>
      <c r="K59" s="8">
        <f t="array" ref="K59">INDEX(Emissions!E$4:E$19,MATCH('Major Freq Model'!$B59,Emissions!$A$4:$A$19,0))/Emissions!E$6</f>
        <v>1.375068933</v>
      </c>
      <c r="L59" s="8">
        <f t="array" ref="L59">INDEX(Emissions!F$4:F$19,MATCH('Major Freq Model'!$B59,Emissions!$A$4:$A$19,0))/Emissions!F$6</f>
        <v>1.749622528</v>
      </c>
    </row>
    <row r="60" ht="15.75" customHeight="1">
      <c r="A60" s="8">
        <v>2079.0</v>
      </c>
      <c r="B60" s="8">
        <f t="shared" si="1"/>
        <v>2070</v>
      </c>
      <c r="C60" s="8">
        <f t="shared" ref="C60:H60" si="57">C$4*$L59</f>
        <v>0.6387769584</v>
      </c>
      <c r="D60" s="8">
        <f t="shared" si="57"/>
        <v>1.138714582</v>
      </c>
      <c r="E60" s="8">
        <f t="shared" si="57"/>
        <v>0.8331846995</v>
      </c>
      <c r="F60" s="8">
        <f t="shared" si="57"/>
        <v>0.2777316461</v>
      </c>
      <c r="G60" s="8">
        <f t="shared" si="57"/>
        <v>0.1944072811</v>
      </c>
      <c r="H60" s="8">
        <f t="shared" si="57"/>
        <v>0.1110916288</v>
      </c>
      <c r="I60" s="8">
        <f t="array" ref="I60">INDEX(Emissions!$C$4:$C$19,MATCH('Major Freq Model'!$B60,Emissions!$A$4:$A$19,0))/Emissions!C$6</f>
        <v>1.111180798</v>
      </c>
      <c r="J60" s="8">
        <f t="array" ref="J60">INDEX(Emissions!D$4:D$19,MATCH('Major Freq Model'!$B60,Emissions!$A$4:$A$19,0))/Emissions!D$6</f>
        <v>1.216774443</v>
      </c>
      <c r="K60" s="8">
        <f t="array" ref="K60">INDEX(Emissions!E$4:E$19,MATCH('Major Freq Model'!$B60,Emissions!$A$4:$A$19,0))/Emissions!E$6</f>
        <v>1.375068933</v>
      </c>
      <c r="L60" s="8">
        <f t="array" ref="L60">INDEX(Emissions!F$4:F$19,MATCH('Major Freq Model'!$B60,Emissions!$A$4:$A$19,0))/Emissions!F$6</f>
        <v>1.749622528</v>
      </c>
    </row>
    <row r="61" ht="15.75" customHeight="1">
      <c r="A61" s="8">
        <v>2080.0</v>
      </c>
      <c r="B61" s="8">
        <f t="shared" si="1"/>
        <v>2080</v>
      </c>
      <c r="C61" s="8">
        <f t="shared" ref="C61:H61" si="58">C$4*$L60</f>
        <v>0.6387769584</v>
      </c>
      <c r="D61" s="8">
        <f t="shared" si="58"/>
        <v>1.138714582</v>
      </c>
      <c r="E61" s="8">
        <f t="shared" si="58"/>
        <v>0.8331846995</v>
      </c>
      <c r="F61" s="8">
        <f t="shared" si="58"/>
        <v>0.2777316461</v>
      </c>
      <c r="G61" s="8">
        <f t="shared" si="58"/>
        <v>0.1944072811</v>
      </c>
      <c r="H61" s="8">
        <f t="shared" si="58"/>
        <v>0.1110916288</v>
      </c>
      <c r="I61" s="8">
        <f t="array" ref="I61">INDEX(Emissions!$C$4:$C$19,MATCH('Major Freq Model'!$B61,Emissions!$A$4:$A$19,0))/Emissions!C$6</f>
        <v>1.094825715</v>
      </c>
      <c r="J61" s="8">
        <f t="array" ref="J61">INDEX(Emissions!D$4:D$19,MATCH('Major Freq Model'!$B61,Emissions!$A$4:$A$19,0))/Emissions!D$6</f>
        <v>1.21798089</v>
      </c>
      <c r="K61" s="8">
        <f t="array" ref="K61">INDEX(Emissions!E$4:E$19,MATCH('Major Freq Model'!$B61,Emissions!$A$4:$A$19,0))/Emissions!E$6</f>
        <v>1.438463567</v>
      </c>
      <c r="L61" s="8">
        <f t="array" ref="L61">INDEX(Emissions!F$4:F$19,MATCH('Major Freq Model'!$B61,Emissions!$A$4:$A$19,0))/Emissions!F$6</f>
        <v>2.016824446</v>
      </c>
    </row>
    <row r="62" ht="15.75" customHeight="1">
      <c r="A62" s="8">
        <v>2081.0</v>
      </c>
      <c r="B62" s="8">
        <f t="shared" si="1"/>
        <v>2080</v>
      </c>
      <c r="C62" s="8">
        <f t="shared" ref="C62:H62" si="59">C$4*$L61</f>
        <v>0.7363308166</v>
      </c>
      <c r="D62" s="8">
        <f t="shared" si="59"/>
        <v>1.31261879</v>
      </c>
      <c r="E62" s="8">
        <f t="shared" si="59"/>
        <v>0.9604284595</v>
      </c>
      <c r="F62" s="8">
        <f t="shared" si="59"/>
        <v>0.320146754</v>
      </c>
      <c r="G62" s="8">
        <f t="shared" si="59"/>
        <v>0.2240971127</v>
      </c>
      <c r="H62" s="8">
        <f t="shared" si="59"/>
        <v>0.1280575147</v>
      </c>
      <c r="I62" s="8">
        <f t="array" ref="I62">INDEX(Emissions!$C$4:$C$19,MATCH('Major Freq Model'!$B62,Emissions!$A$4:$A$19,0))/Emissions!C$6</f>
        <v>1.094825715</v>
      </c>
      <c r="J62" s="8">
        <f t="array" ref="J62">INDEX(Emissions!D$4:D$19,MATCH('Major Freq Model'!$B62,Emissions!$A$4:$A$19,0))/Emissions!D$6</f>
        <v>1.21798089</v>
      </c>
      <c r="K62" s="8">
        <f t="array" ref="K62">INDEX(Emissions!E$4:E$19,MATCH('Major Freq Model'!$B62,Emissions!$A$4:$A$19,0))/Emissions!E$6</f>
        <v>1.438463567</v>
      </c>
      <c r="L62" s="8">
        <f t="array" ref="L62">INDEX(Emissions!F$4:F$19,MATCH('Major Freq Model'!$B62,Emissions!$A$4:$A$19,0))/Emissions!F$6</f>
        <v>2.016824446</v>
      </c>
    </row>
    <row r="63" ht="15.75" customHeight="1">
      <c r="A63" s="8">
        <v>2082.0</v>
      </c>
      <c r="B63" s="8">
        <f t="shared" si="1"/>
        <v>2080</v>
      </c>
      <c r="C63" s="8">
        <f t="shared" ref="C63:H63" si="60">C$4*$L62</f>
        <v>0.7363308166</v>
      </c>
      <c r="D63" s="8">
        <f t="shared" si="60"/>
        <v>1.31261879</v>
      </c>
      <c r="E63" s="8">
        <f t="shared" si="60"/>
        <v>0.9604284595</v>
      </c>
      <c r="F63" s="8">
        <f t="shared" si="60"/>
        <v>0.320146754</v>
      </c>
      <c r="G63" s="8">
        <f t="shared" si="60"/>
        <v>0.2240971127</v>
      </c>
      <c r="H63" s="8">
        <f t="shared" si="60"/>
        <v>0.1280575147</v>
      </c>
      <c r="I63" s="8">
        <f t="array" ref="I63">INDEX(Emissions!$C$4:$C$19,MATCH('Major Freq Model'!$B63,Emissions!$A$4:$A$19,0))/Emissions!C$6</f>
        <v>1.094825715</v>
      </c>
      <c r="J63" s="8">
        <f t="array" ref="J63">INDEX(Emissions!D$4:D$19,MATCH('Major Freq Model'!$B63,Emissions!$A$4:$A$19,0))/Emissions!D$6</f>
        <v>1.21798089</v>
      </c>
      <c r="K63" s="8">
        <f t="array" ref="K63">INDEX(Emissions!E$4:E$19,MATCH('Major Freq Model'!$B63,Emissions!$A$4:$A$19,0))/Emissions!E$6</f>
        <v>1.438463567</v>
      </c>
      <c r="L63" s="8">
        <f t="array" ref="L63">INDEX(Emissions!F$4:F$19,MATCH('Major Freq Model'!$B63,Emissions!$A$4:$A$19,0))/Emissions!F$6</f>
        <v>2.016824446</v>
      </c>
    </row>
    <row r="64" ht="15.75" customHeight="1">
      <c r="A64" s="8">
        <v>2083.0</v>
      </c>
      <c r="B64" s="8">
        <f t="shared" si="1"/>
        <v>2080</v>
      </c>
      <c r="C64" s="8">
        <f t="shared" ref="C64:H64" si="61">C$4*$L63</f>
        <v>0.7363308166</v>
      </c>
      <c r="D64" s="8">
        <f t="shared" si="61"/>
        <v>1.31261879</v>
      </c>
      <c r="E64" s="8">
        <f t="shared" si="61"/>
        <v>0.9604284595</v>
      </c>
      <c r="F64" s="8">
        <f t="shared" si="61"/>
        <v>0.320146754</v>
      </c>
      <c r="G64" s="8">
        <f t="shared" si="61"/>
        <v>0.2240971127</v>
      </c>
      <c r="H64" s="8">
        <f t="shared" si="61"/>
        <v>0.1280575147</v>
      </c>
      <c r="I64" s="8">
        <f t="array" ref="I64">INDEX(Emissions!$C$4:$C$19,MATCH('Major Freq Model'!$B64,Emissions!$A$4:$A$19,0))/Emissions!C$6</f>
        <v>1.094825715</v>
      </c>
      <c r="J64" s="8">
        <f t="array" ref="J64">INDEX(Emissions!D$4:D$19,MATCH('Major Freq Model'!$B64,Emissions!$A$4:$A$19,0))/Emissions!D$6</f>
        <v>1.21798089</v>
      </c>
      <c r="K64" s="8">
        <f t="array" ref="K64">INDEX(Emissions!E$4:E$19,MATCH('Major Freq Model'!$B64,Emissions!$A$4:$A$19,0))/Emissions!E$6</f>
        <v>1.438463567</v>
      </c>
      <c r="L64" s="8">
        <f t="array" ref="L64">INDEX(Emissions!F$4:F$19,MATCH('Major Freq Model'!$B64,Emissions!$A$4:$A$19,0))/Emissions!F$6</f>
        <v>2.016824446</v>
      </c>
    </row>
    <row r="65" ht="15.75" customHeight="1">
      <c r="A65" s="8">
        <v>2084.0</v>
      </c>
      <c r="B65" s="8">
        <f t="shared" si="1"/>
        <v>2080</v>
      </c>
      <c r="C65" s="8">
        <f t="shared" ref="C65:H65" si="62">C$4*$L64</f>
        <v>0.7363308166</v>
      </c>
      <c r="D65" s="8">
        <f t="shared" si="62"/>
        <v>1.31261879</v>
      </c>
      <c r="E65" s="8">
        <f t="shared" si="62"/>
        <v>0.9604284595</v>
      </c>
      <c r="F65" s="8">
        <f t="shared" si="62"/>
        <v>0.320146754</v>
      </c>
      <c r="G65" s="8">
        <f t="shared" si="62"/>
        <v>0.2240971127</v>
      </c>
      <c r="H65" s="8">
        <f t="shared" si="62"/>
        <v>0.1280575147</v>
      </c>
      <c r="I65" s="8">
        <f t="array" ref="I65">INDEX(Emissions!$C$4:$C$19,MATCH('Major Freq Model'!$B65,Emissions!$A$4:$A$19,0))/Emissions!C$6</f>
        <v>1.094825715</v>
      </c>
      <c r="J65" s="8">
        <f t="array" ref="J65">INDEX(Emissions!D$4:D$19,MATCH('Major Freq Model'!$B65,Emissions!$A$4:$A$19,0))/Emissions!D$6</f>
        <v>1.21798089</v>
      </c>
      <c r="K65" s="8">
        <f t="array" ref="K65">INDEX(Emissions!E$4:E$19,MATCH('Major Freq Model'!$B65,Emissions!$A$4:$A$19,0))/Emissions!E$6</f>
        <v>1.438463567</v>
      </c>
      <c r="L65" s="8">
        <f t="array" ref="L65">INDEX(Emissions!F$4:F$19,MATCH('Major Freq Model'!$B65,Emissions!$A$4:$A$19,0))/Emissions!F$6</f>
        <v>2.016824446</v>
      </c>
    </row>
    <row r="66" ht="15.75" customHeight="1">
      <c r="A66" s="8">
        <v>2085.0</v>
      </c>
      <c r="B66" s="8">
        <f t="shared" si="1"/>
        <v>2080</v>
      </c>
      <c r="C66" s="8">
        <f t="shared" ref="C66:H66" si="63">C$4*$L65</f>
        <v>0.7363308166</v>
      </c>
      <c r="D66" s="8">
        <f t="shared" si="63"/>
        <v>1.31261879</v>
      </c>
      <c r="E66" s="8">
        <f t="shared" si="63"/>
        <v>0.9604284595</v>
      </c>
      <c r="F66" s="8">
        <f t="shared" si="63"/>
        <v>0.320146754</v>
      </c>
      <c r="G66" s="8">
        <f t="shared" si="63"/>
        <v>0.2240971127</v>
      </c>
      <c r="H66" s="8">
        <f t="shared" si="63"/>
        <v>0.1280575147</v>
      </c>
      <c r="I66" s="8">
        <f t="array" ref="I66">INDEX(Emissions!$C$4:$C$19,MATCH('Major Freq Model'!$B66,Emissions!$A$4:$A$19,0))/Emissions!C$6</f>
        <v>1.094825715</v>
      </c>
      <c r="J66" s="8">
        <f t="array" ref="J66">INDEX(Emissions!D$4:D$19,MATCH('Major Freq Model'!$B66,Emissions!$A$4:$A$19,0))/Emissions!D$6</f>
        <v>1.21798089</v>
      </c>
      <c r="K66" s="8">
        <f t="array" ref="K66">INDEX(Emissions!E$4:E$19,MATCH('Major Freq Model'!$B66,Emissions!$A$4:$A$19,0))/Emissions!E$6</f>
        <v>1.438463567</v>
      </c>
      <c r="L66" s="8">
        <f t="array" ref="L66">INDEX(Emissions!F$4:F$19,MATCH('Major Freq Model'!$B66,Emissions!$A$4:$A$19,0))/Emissions!F$6</f>
        <v>2.016824446</v>
      </c>
    </row>
    <row r="67" ht="15.75" customHeight="1">
      <c r="A67" s="8">
        <v>2086.0</v>
      </c>
      <c r="B67" s="8">
        <f t="shared" si="1"/>
        <v>2080</v>
      </c>
      <c r="C67" s="8">
        <f t="shared" ref="C67:H67" si="64">C$4*$L66</f>
        <v>0.7363308166</v>
      </c>
      <c r="D67" s="8">
        <f t="shared" si="64"/>
        <v>1.31261879</v>
      </c>
      <c r="E67" s="8">
        <f t="shared" si="64"/>
        <v>0.9604284595</v>
      </c>
      <c r="F67" s="8">
        <f t="shared" si="64"/>
        <v>0.320146754</v>
      </c>
      <c r="G67" s="8">
        <f t="shared" si="64"/>
        <v>0.2240971127</v>
      </c>
      <c r="H67" s="8">
        <f t="shared" si="64"/>
        <v>0.1280575147</v>
      </c>
      <c r="I67" s="8">
        <f t="array" ref="I67">INDEX(Emissions!$C$4:$C$19,MATCH('Major Freq Model'!$B67,Emissions!$A$4:$A$19,0))/Emissions!C$6</f>
        <v>1.094825715</v>
      </c>
      <c r="J67" s="8">
        <f t="array" ref="J67">INDEX(Emissions!D$4:D$19,MATCH('Major Freq Model'!$B67,Emissions!$A$4:$A$19,0))/Emissions!D$6</f>
        <v>1.21798089</v>
      </c>
      <c r="K67" s="8">
        <f t="array" ref="K67">INDEX(Emissions!E$4:E$19,MATCH('Major Freq Model'!$B67,Emissions!$A$4:$A$19,0))/Emissions!E$6</f>
        <v>1.438463567</v>
      </c>
      <c r="L67" s="8">
        <f t="array" ref="L67">INDEX(Emissions!F$4:F$19,MATCH('Major Freq Model'!$B67,Emissions!$A$4:$A$19,0))/Emissions!F$6</f>
        <v>2.016824446</v>
      </c>
    </row>
    <row r="68" ht="15.75" customHeight="1">
      <c r="A68" s="8">
        <v>2087.0</v>
      </c>
      <c r="B68" s="8">
        <f t="shared" si="1"/>
        <v>2080</v>
      </c>
      <c r="C68" s="8">
        <f t="shared" ref="C68:H68" si="65">C$4*$L67</f>
        <v>0.7363308166</v>
      </c>
      <c r="D68" s="8">
        <f t="shared" si="65"/>
        <v>1.31261879</v>
      </c>
      <c r="E68" s="8">
        <f t="shared" si="65"/>
        <v>0.9604284595</v>
      </c>
      <c r="F68" s="8">
        <f t="shared" si="65"/>
        <v>0.320146754</v>
      </c>
      <c r="G68" s="8">
        <f t="shared" si="65"/>
        <v>0.2240971127</v>
      </c>
      <c r="H68" s="8">
        <f t="shared" si="65"/>
        <v>0.1280575147</v>
      </c>
      <c r="I68" s="8">
        <f t="array" ref="I68">INDEX(Emissions!$C$4:$C$19,MATCH('Major Freq Model'!$B68,Emissions!$A$4:$A$19,0))/Emissions!C$6</f>
        <v>1.094825715</v>
      </c>
      <c r="J68" s="8">
        <f t="array" ref="J68">INDEX(Emissions!D$4:D$19,MATCH('Major Freq Model'!$B68,Emissions!$A$4:$A$19,0))/Emissions!D$6</f>
        <v>1.21798089</v>
      </c>
      <c r="K68" s="8">
        <f t="array" ref="K68">INDEX(Emissions!E$4:E$19,MATCH('Major Freq Model'!$B68,Emissions!$A$4:$A$19,0))/Emissions!E$6</f>
        <v>1.438463567</v>
      </c>
      <c r="L68" s="8">
        <f t="array" ref="L68">INDEX(Emissions!F$4:F$19,MATCH('Major Freq Model'!$B68,Emissions!$A$4:$A$19,0))/Emissions!F$6</f>
        <v>2.016824446</v>
      </c>
    </row>
    <row r="69" ht="15.75" customHeight="1">
      <c r="A69" s="8">
        <v>2088.0</v>
      </c>
      <c r="B69" s="8">
        <f t="shared" si="1"/>
        <v>2080</v>
      </c>
      <c r="C69" s="8">
        <f t="shared" ref="C69:H69" si="66">C$4*$L68</f>
        <v>0.7363308166</v>
      </c>
      <c r="D69" s="8">
        <f t="shared" si="66"/>
        <v>1.31261879</v>
      </c>
      <c r="E69" s="8">
        <f t="shared" si="66"/>
        <v>0.9604284595</v>
      </c>
      <c r="F69" s="8">
        <f t="shared" si="66"/>
        <v>0.320146754</v>
      </c>
      <c r="G69" s="8">
        <f t="shared" si="66"/>
        <v>0.2240971127</v>
      </c>
      <c r="H69" s="8">
        <f t="shared" si="66"/>
        <v>0.1280575147</v>
      </c>
      <c r="I69" s="8">
        <f t="array" ref="I69">INDEX(Emissions!$C$4:$C$19,MATCH('Major Freq Model'!$B69,Emissions!$A$4:$A$19,0))/Emissions!C$6</f>
        <v>1.094825715</v>
      </c>
      <c r="J69" s="8">
        <f t="array" ref="J69">INDEX(Emissions!D$4:D$19,MATCH('Major Freq Model'!$B69,Emissions!$A$4:$A$19,0))/Emissions!D$6</f>
        <v>1.21798089</v>
      </c>
      <c r="K69" s="8">
        <f t="array" ref="K69">INDEX(Emissions!E$4:E$19,MATCH('Major Freq Model'!$B69,Emissions!$A$4:$A$19,0))/Emissions!E$6</f>
        <v>1.438463567</v>
      </c>
      <c r="L69" s="8">
        <f t="array" ref="L69">INDEX(Emissions!F$4:F$19,MATCH('Major Freq Model'!$B69,Emissions!$A$4:$A$19,0))/Emissions!F$6</f>
        <v>2.016824446</v>
      </c>
    </row>
    <row r="70" ht="15.75" customHeight="1">
      <c r="A70" s="8">
        <v>2089.0</v>
      </c>
      <c r="B70" s="8">
        <f t="shared" si="1"/>
        <v>2080</v>
      </c>
      <c r="C70" s="8">
        <f t="shared" ref="C70:H70" si="67">C$4*$L69</f>
        <v>0.7363308166</v>
      </c>
      <c r="D70" s="8">
        <f t="shared" si="67"/>
        <v>1.31261879</v>
      </c>
      <c r="E70" s="8">
        <f t="shared" si="67"/>
        <v>0.9604284595</v>
      </c>
      <c r="F70" s="8">
        <f t="shared" si="67"/>
        <v>0.320146754</v>
      </c>
      <c r="G70" s="8">
        <f t="shared" si="67"/>
        <v>0.2240971127</v>
      </c>
      <c r="H70" s="8">
        <f t="shared" si="67"/>
        <v>0.1280575147</v>
      </c>
      <c r="I70" s="8">
        <f t="array" ref="I70">INDEX(Emissions!$C$4:$C$19,MATCH('Major Freq Model'!$B70,Emissions!$A$4:$A$19,0))/Emissions!C$6</f>
        <v>1.094825715</v>
      </c>
      <c r="J70" s="8">
        <f t="array" ref="J70">INDEX(Emissions!D$4:D$19,MATCH('Major Freq Model'!$B70,Emissions!$A$4:$A$19,0))/Emissions!D$6</f>
        <v>1.21798089</v>
      </c>
      <c r="K70" s="8">
        <f t="array" ref="K70">INDEX(Emissions!E$4:E$19,MATCH('Major Freq Model'!$B70,Emissions!$A$4:$A$19,0))/Emissions!E$6</f>
        <v>1.438463567</v>
      </c>
      <c r="L70" s="8">
        <f t="array" ref="L70">INDEX(Emissions!F$4:F$19,MATCH('Major Freq Model'!$B70,Emissions!$A$4:$A$19,0))/Emissions!F$6</f>
        <v>2.016824446</v>
      </c>
    </row>
    <row r="71" ht="15.75" customHeight="1">
      <c r="A71" s="8">
        <v>2090.0</v>
      </c>
      <c r="B71" s="8">
        <f t="shared" si="1"/>
        <v>2090</v>
      </c>
      <c r="C71" s="8">
        <f t="shared" ref="C71:H71" si="68">C$4*$L70</f>
        <v>0.7363308166</v>
      </c>
      <c r="D71" s="8">
        <f t="shared" si="68"/>
        <v>1.31261879</v>
      </c>
      <c r="E71" s="8">
        <f t="shared" si="68"/>
        <v>0.9604284595</v>
      </c>
      <c r="F71" s="8">
        <f t="shared" si="68"/>
        <v>0.320146754</v>
      </c>
      <c r="G71" s="8">
        <f t="shared" si="68"/>
        <v>0.2240971127</v>
      </c>
      <c r="H71" s="8">
        <f t="shared" si="68"/>
        <v>0.1280575147</v>
      </c>
      <c r="I71" s="8">
        <f t="array" ref="I71">INDEX(Emissions!$C$4:$C$19,MATCH('Major Freq Model'!$B71,Emissions!$A$4:$A$19,0))/Emissions!C$6</f>
        <v>1.068845736</v>
      </c>
      <c r="J71" s="8">
        <f t="array" ref="J71">INDEX(Emissions!D$4:D$19,MATCH('Major Freq Model'!$B71,Emissions!$A$4:$A$19,0))/Emissions!D$6</f>
        <v>1.208160409</v>
      </c>
      <c r="K71" s="8">
        <f t="array" ref="K71">INDEX(Emissions!E$4:E$19,MATCH('Major Freq Model'!$B71,Emissions!$A$4:$A$19,0))/Emissions!E$6</f>
        <v>1.494065744</v>
      </c>
      <c r="L71" s="8">
        <f t="array" ref="L71">INDEX(Emissions!F$4:F$19,MATCH('Major Freq Model'!$B71,Emissions!$A$4:$A$19,0))/Emissions!F$6</f>
        <v>2.309982025</v>
      </c>
    </row>
    <row r="72" ht="15.75" customHeight="1">
      <c r="A72" s="8">
        <v>2091.0</v>
      </c>
      <c r="B72" s="8">
        <f t="shared" si="1"/>
        <v>2090</v>
      </c>
      <c r="C72" s="8">
        <f t="shared" ref="C72:H72" si="69">C$4*$L71</f>
        <v>0.8433609353</v>
      </c>
      <c r="D72" s="8">
        <f t="shared" si="69"/>
        <v>1.503415836</v>
      </c>
      <c r="E72" s="8">
        <f t="shared" si="69"/>
        <v>1.10003252</v>
      </c>
      <c r="F72" s="8">
        <f t="shared" si="69"/>
        <v>0.3666820127</v>
      </c>
      <c r="G72" s="8">
        <f t="shared" si="69"/>
        <v>0.2566709777</v>
      </c>
      <c r="H72" s="8">
        <f t="shared" si="69"/>
        <v>0.1466714457</v>
      </c>
      <c r="I72" s="8">
        <f t="array" ref="I72">INDEX(Emissions!$C$4:$C$19,MATCH('Major Freq Model'!$B72,Emissions!$A$4:$A$19,0))/Emissions!C$6</f>
        <v>1.068845736</v>
      </c>
      <c r="J72" s="8">
        <f t="array" ref="J72">INDEX(Emissions!D$4:D$19,MATCH('Major Freq Model'!$B72,Emissions!$A$4:$A$19,0))/Emissions!D$6</f>
        <v>1.208160409</v>
      </c>
      <c r="K72" s="8">
        <f t="array" ref="K72">INDEX(Emissions!E$4:E$19,MATCH('Major Freq Model'!$B72,Emissions!$A$4:$A$19,0))/Emissions!E$6</f>
        <v>1.494065744</v>
      </c>
      <c r="L72" s="8">
        <f t="array" ref="L72">INDEX(Emissions!F$4:F$19,MATCH('Major Freq Model'!$B72,Emissions!$A$4:$A$19,0))/Emissions!F$6</f>
        <v>2.309982025</v>
      </c>
    </row>
    <row r="73" ht="15.75" customHeight="1">
      <c r="A73" s="8">
        <v>2092.0</v>
      </c>
      <c r="B73" s="8">
        <f t="shared" si="1"/>
        <v>2090</v>
      </c>
      <c r="C73" s="8">
        <f t="shared" ref="C73:H73" si="70">C$4*$L72</f>
        <v>0.8433609353</v>
      </c>
      <c r="D73" s="8">
        <f t="shared" si="70"/>
        <v>1.503415836</v>
      </c>
      <c r="E73" s="8">
        <f t="shared" si="70"/>
        <v>1.10003252</v>
      </c>
      <c r="F73" s="8">
        <f t="shared" si="70"/>
        <v>0.3666820127</v>
      </c>
      <c r="G73" s="8">
        <f t="shared" si="70"/>
        <v>0.2566709777</v>
      </c>
      <c r="H73" s="8">
        <f t="shared" si="70"/>
        <v>0.1466714457</v>
      </c>
      <c r="I73" s="8">
        <f t="array" ref="I73">INDEX(Emissions!$C$4:$C$19,MATCH('Major Freq Model'!$B73,Emissions!$A$4:$A$19,0))/Emissions!C$6</f>
        <v>1.068845736</v>
      </c>
      <c r="J73" s="8">
        <f t="array" ref="J73">INDEX(Emissions!D$4:D$19,MATCH('Major Freq Model'!$B73,Emissions!$A$4:$A$19,0))/Emissions!D$6</f>
        <v>1.208160409</v>
      </c>
      <c r="K73" s="8">
        <f t="array" ref="K73">INDEX(Emissions!E$4:E$19,MATCH('Major Freq Model'!$B73,Emissions!$A$4:$A$19,0))/Emissions!E$6</f>
        <v>1.494065744</v>
      </c>
      <c r="L73" s="8">
        <f t="array" ref="L73">INDEX(Emissions!F$4:F$19,MATCH('Major Freq Model'!$B73,Emissions!$A$4:$A$19,0))/Emissions!F$6</f>
        <v>2.309982025</v>
      </c>
    </row>
    <row r="74" ht="15.75" customHeight="1">
      <c r="A74" s="8">
        <v>2093.0</v>
      </c>
      <c r="B74" s="8">
        <f t="shared" si="1"/>
        <v>2090</v>
      </c>
      <c r="C74" s="8">
        <f t="shared" ref="C74:H74" si="71">C$4*$L73</f>
        <v>0.8433609353</v>
      </c>
      <c r="D74" s="8">
        <f t="shared" si="71"/>
        <v>1.503415836</v>
      </c>
      <c r="E74" s="8">
        <f t="shared" si="71"/>
        <v>1.10003252</v>
      </c>
      <c r="F74" s="8">
        <f t="shared" si="71"/>
        <v>0.3666820127</v>
      </c>
      <c r="G74" s="8">
        <f t="shared" si="71"/>
        <v>0.2566709777</v>
      </c>
      <c r="H74" s="8">
        <f t="shared" si="71"/>
        <v>0.1466714457</v>
      </c>
      <c r="I74" s="8">
        <f t="array" ref="I74">INDEX(Emissions!$C$4:$C$19,MATCH('Major Freq Model'!$B74,Emissions!$A$4:$A$19,0))/Emissions!C$6</f>
        <v>1.068845736</v>
      </c>
      <c r="J74" s="8">
        <f t="array" ref="J74">INDEX(Emissions!D$4:D$19,MATCH('Major Freq Model'!$B74,Emissions!$A$4:$A$19,0))/Emissions!D$6</f>
        <v>1.208160409</v>
      </c>
      <c r="K74" s="8">
        <f t="array" ref="K74">INDEX(Emissions!E$4:E$19,MATCH('Major Freq Model'!$B74,Emissions!$A$4:$A$19,0))/Emissions!E$6</f>
        <v>1.494065744</v>
      </c>
      <c r="L74" s="8">
        <f t="array" ref="L74">INDEX(Emissions!F$4:F$19,MATCH('Major Freq Model'!$B74,Emissions!$A$4:$A$19,0))/Emissions!F$6</f>
        <v>2.309982025</v>
      </c>
    </row>
    <row r="75" ht="15.75" customHeight="1">
      <c r="A75" s="8">
        <v>2094.0</v>
      </c>
      <c r="B75" s="8">
        <f t="shared" si="1"/>
        <v>2090</v>
      </c>
      <c r="C75" s="8">
        <f t="shared" ref="C75:H75" si="72">C$4*$L74</f>
        <v>0.8433609353</v>
      </c>
      <c r="D75" s="8">
        <f t="shared" si="72"/>
        <v>1.503415836</v>
      </c>
      <c r="E75" s="8">
        <f t="shared" si="72"/>
        <v>1.10003252</v>
      </c>
      <c r="F75" s="8">
        <f t="shared" si="72"/>
        <v>0.3666820127</v>
      </c>
      <c r="G75" s="8">
        <f t="shared" si="72"/>
        <v>0.2566709777</v>
      </c>
      <c r="H75" s="8">
        <f t="shared" si="72"/>
        <v>0.1466714457</v>
      </c>
      <c r="I75" s="8">
        <f t="array" ref="I75">INDEX(Emissions!$C$4:$C$19,MATCH('Major Freq Model'!$B75,Emissions!$A$4:$A$19,0))/Emissions!C$6</f>
        <v>1.068845736</v>
      </c>
      <c r="J75" s="8">
        <f t="array" ref="J75">INDEX(Emissions!D$4:D$19,MATCH('Major Freq Model'!$B75,Emissions!$A$4:$A$19,0))/Emissions!D$6</f>
        <v>1.208160409</v>
      </c>
      <c r="K75" s="8">
        <f t="array" ref="K75">INDEX(Emissions!E$4:E$19,MATCH('Major Freq Model'!$B75,Emissions!$A$4:$A$19,0))/Emissions!E$6</f>
        <v>1.494065744</v>
      </c>
      <c r="L75" s="8">
        <f t="array" ref="L75">INDEX(Emissions!F$4:F$19,MATCH('Major Freq Model'!$B75,Emissions!$A$4:$A$19,0))/Emissions!F$6</f>
        <v>2.309982025</v>
      </c>
    </row>
    <row r="76" ht="15.75" customHeight="1">
      <c r="A76" s="8">
        <v>2095.0</v>
      </c>
      <c r="B76" s="8">
        <f t="shared" si="1"/>
        <v>2090</v>
      </c>
      <c r="C76" s="8">
        <f t="shared" ref="C76:H76" si="73">C$4*$L75</f>
        <v>0.8433609353</v>
      </c>
      <c r="D76" s="8">
        <f t="shared" si="73"/>
        <v>1.503415836</v>
      </c>
      <c r="E76" s="8">
        <f t="shared" si="73"/>
        <v>1.10003252</v>
      </c>
      <c r="F76" s="8">
        <f t="shared" si="73"/>
        <v>0.3666820127</v>
      </c>
      <c r="G76" s="8">
        <f t="shared" si="73"/>
        <v>0.2566709777</v>
      </c>
      <c r="H76" s="8">
        <f t="shared" si="73"/>
        <v>0.1466714457</v>
      </c>
      <c r="I76" s="8">
        <f t="array" ref="I76">INDEX(Emissions!$C$4:$C$19,MATCH('Major Freq Model'!$B76,Emissions!$A$4:$A$19,0))/Emissions!C$6</f>
        <v>1.068845736</v>
      </c>
      <c r="J76" s="8">
        <f t="array" ref="J76">INDEX(Emissions!D$4:D$19,MATCH('Major Freq Model'!$B76,Emissions!$A$4:$A$19,0))/Emissions!D$6</f>
        <v>1.208160409</v>
      </c>
      <c r="K76" s="8">
        <f t="array" ref="K76">INDEX(Emissions!E$4:E$19,MATCH('Major Freq Model'!$B76,Emissions!$A$4:$A$19,0))/Emissions!E$6</f>
        <v>1.494065744</v>
      </c>
      <c r="L76" s="8">
        <f t="array" ref="L76">INDEX(Emissions!F$4:F$19,MATCH('Major Freq Model'!$B76,Emissions!$A$4:$A$19,0))/Emissions!F$6</f>
        <v>2.309982025</v>
      </c>
    </row>
    <row r="77" ht="15.75" customHeight="1">
      <c r="A77" s="8">
        <v>2096.0</v>
      </c>
      <c r="B77" s="8">
        <f t="shared" si="1"/>
        <v>2090</v>
      </c>
      <c r="C77" s="8">
        <f t="shared" ref="C77:H77" si="74">C$4*$L76</f>
        <v>0.8433609353</v>
      </c>
      <c r="D77" s="8">
        <f t="shared" si="74"/>
        <v>1.503415836</v>
      </c>
      <c r="E77" s="8">
        <f t="shared" si="74"/>
        <v>1.10003252</v>
      </c>
      <c r="F77" s="8">
        <f t="shared" si="74"/>
        <v>0.3666820127</v>
      </c>
      <c r="G77" s="8">
        <f t="shared" si="74"/>
        <v>0.2566709777</v>
      </c>
      <c r="H77" s="8">
        <f t="shared" si="74"/>
        <v>0.1466714457</v>
      </c>
      <c r="I77" s="8">
        <f t="array" ref="I77">INDEX(Emissions!$C$4:$C$19,MATCH('Major Freq Model'!$B77,Emissions!$A$4:$A$19,0))/Emissions!C$6</f>
        <v>1.068845736</v>
      </c>
      <c r="J77" s="8">
        <f t="array" ref="J77">INDEX(Emissions!D$4:D$19,MATCH('Major Freq Model'!$B77,Emissions!$A$4:$A$19,0))/Emissions!D$6</f>
        <v>1.208160409</v>
      </c>
      <c r="K77" s="8">
        <f t="array" ref="K77">INDEX(Emissions!E$4:E$19,MATCH('Major Freq Model'!$B77,Emissions!$A$4:$A$19,0))/Emissions!E$6</f>
        <v>1.494065744</v>
      </c>
      <c r="L77" s="8">
        <f t="array" ref="L77">INDEX(Emissions!F$4:F$19,MATCH('Major Freq Model'!$B77,Emissions!$A$4:$A$19,0))/Emissions!F$6</f>
        <v>2.309982025</v>
      </c>
    </row>
    <row r="78" ht="15.75" customHeight="1">
      <c r="A78" s="8">
        <v>2097.0</v>
      </c>
      <c r="B78" s="8">
        <f t="shared" si="1"/>
        <v>2090</v>
      </c>
      <c r="C78" s="8">
        <f t="shared" ref="C78:H78" si="75">C$4*$L77</f>
        <v>0.8433609353</v>
      </c>
      <c r="D78" s="8">
        <f t="shared" si="75"/>
        <v>1.503415836</v>
      </c>
      <c r="E78" s="8">
        <f t="shared" si="75"/>
        <v>1.10003252</v>
      </c>
      <c r="F78" s="8">
        <f t="shared" si="75"/>
        <v>0.3666820127</v>
      </c>
      <c r="G78" s="8">
        <f t="shared" si="75"/>
        <v>0.2566709777</v>
      </c>
      <c r="H78" s="8">
        <f t="shared" si="75"/>
        <v>0.1466714457</v>
      </c>
      <c r="I78" s="8">
        <f t="array" ref="I78">INDEX(Emissions!$C$4:$C$19,MATCH('Major Freq Model'!$B78,Emissions!$A$4:$A$19,0))/Emissions!C$6</f>
        <v>1.068845736</v>
      </c>
      <c r="J78" s="8">
        <f t="array" ref="J78">INDEX(Emissions!D$4:D$19,MATCH('Major Freq Model'!$B78,Emissions!$A$4:$A$19,0))/Emissions!D$6</f>
        <v>1.208160409</v>
      </c>
      <c r="K78" s="8">
        <f t="array" ref="K78">INDEX(Emissions!E$4:E$19,MATCH('Major Freq Model'!$B78,Emissions!$A$4:$A$19,0))/Emissions!E$6</f>
        <v>1.494065744</v>
      </c>
      <c r="L78" s="8">
        <f t="array" ref="L78">INDEX(Emissions!F$4:F$19,MATCH('Major Freq Model'!$B78,Emissions!$A$4:$A$19,0))/Emissions!F$6</f>
        <v>2.309982025</v>
      </c>
    </row>
    <row r="79" ht="15.75" customHeight="1">
      <c r="A79" s="8">
        <v>2098.0</v>
      </c>
      <c r="B79" s="8">
        <f t="shared" si="1"/>
        <v>2090</v>
      </c>
      <c r="C79" s="8">
        <f t="shared" ref="C79:H79" si="76">C$4*$L78</f>
        <v>0.8433609353</v>
      </c>
      <c r="D79" s="8">
        <f t="shared" si="76"/>
        <v>1.503415836</v>
      </c>
      <c r="E79" s="8">
        <f t="shared" si="76"/>
        <v>1.10003252</v>
      </c>
      <c r="F79" s="8">
        <f t="shared" si="76"/>
        <v>0.3666820127</v>
      </c>
      <c r="G79" s="8">
        <f t="shared" si="76"/>
        <v>0.2566709777</v>
      </c>
      <c r="H79" s="8">
        <f t="shared" si="76"/>
        <v>0.1466714457</v>
      </c>
      <c r="I79" s="8">
        <f t="array" ref="I79">INDEX(Emissions!$C$4:$C$19,MATCH('Major Freq Model'!$B79,Emissions!$A$4:$A$19,0))/Emissions!C$6</f>
        <v>1.068845736</v>
      </c>
      <c r="J79" s="8">
        <f t="array" ref="J79">INDEX(Emissions!D$4:D$19,MATCH('Major Freq Model'!$B79,Emissions!$A$4:$A$19,0))/Emissions!D$6</f>
        <v>1.208160409</v>
      </c>
      <c r="K79" s="8">
        <f t="array" ref="K79">INDEX(Emissions!E$4:E$19,MATCH('Major Freq Model'!$B79,Emissions!$A$4:$A$19,0))/Emissions!E$6</f>
        <v>1.494065744</v>
      </c>
      <c r="L79" s="8">
        <f t="array" ref="L79">INDEX(Emissions!F$4:F$19,MATCH('Major Freq Model'!$B79,Emissions!$A$4:$A$19,0))/Emissions!F$6</f>
        <v>2.309982025</v>
      </c>
    </row>
    <row r="80" ht="15.75" customHeight="1">
      <c r="A80" s="8">
        <v>2099.0</v>
      </c>
      <c r="B80" s="8">
        <f t="shared" si="1"/>
        <v>2090</v>
      </c>
      <c r="C80" s="8">
        <f t="shared" ref="C80:H80" si="77">C$4*$L79</f>
        <v>0.8433609353</v>
      </c>
      <c r="D80" s="8">
        <f t="shared" si="77"/>
        <v>1.503415836</v>
      </c>
      <c r="E80" s="8">
        <f t="shared" si="77"/>
        <v>1.10003252</v>
      </c>
      <c r="F80" s="8">
        <f t="shared" si="77"/>
        <v>0.3666820127</v>
      </c>
      <c r="G80" s="8">
        <f t="shared" si="77"/>
        <v>0.2566709777</v>
      </c>
      <c r="H80" s="8">
        <f t="shared" si="77"/>
        <v>0.1466714457</v>
      </c>
      <c r="I80" s="8">
        <f t="array" ref="I80">INDEX(Emissions!$C$4:$C$19,MATCH('Major Freq Model'!$B80,Emissions!$A$4:$A$19,0))/Emissions!C$6</f>
        <v>1.068845736</v>
      </c>
      <c r="J80" s="8">
        <f t="array" ref="J80">INDEX(Emissions!D$4:D$19,MATCH('Major Freq Model'!$B80,Emissions!$A$4:$A$19,0))/Emissions!D$6</f>
        <v>1.208160409</v>
      </c>
      <c r="K80" s="8">
        <f t="array" ref="K80">INDEX(Emissions!E$4:E$19,MATCH('Major Freq Model'!$B80,Emissions!$A$4:$A$19,0))/Emissions!E$6</f>
        <v>1.494065744</v>
      </c>
      <c r="L80" s="8">
        <f t="array" ref="L80">INDEX(Emissions!F$4:F$19,MATCH('Major Freq Model'!$B80,Emissions!$A$4:$A$19,0))/Emissions!F$6</f>
        <v>2.309982025</v>
      </c>
    </row>
    <row r="81" ht="15.75" customHeight="1">
      <c r="A81" s="8">
        <v>2100.0</v>
      </c>
      <c r="B81" s="8">
        <f t="shared" si="1"/>
        <v>2100</v>
      </c>
      <c r="C81" s="8">
        <f t="shared" ref="C81:H81" si="78">C$4*$L80</f>
        <v>0.8433609353</v>
      </c>
      <c r="D81" s="8">
        <f t="shared" si="78"/>
        <v>1.503415836</v>
      </c>
      <c r="E81" s="8">
        <f t="shared" si="78"/>
        <v>1.10003252</v>
      </c>
      <c r="F81" s="8">
        <f t="shared" si="78"/>
        <v>0.3666820127</v>
      </c>
      <c r="G81" s="8">
        <f t="shared" si="78"/>
        <v>0.2566709777</v>
      </c>
      <c r="H81" s="8">
        <f t="shared" si="78"/>
        <v>0.1466714457</v>
      </c>
      <c r="I81" s="8">
        <f t="array" ref="I81">INDEX(Emissions!$C$4:$C$19,MATCH('Major Freq Model'!$B81,Emissions!$A$4:$A$19,0))/Emissions!C$6</f>
        <v>1.04250392</v>
      </c>
      <c r="J81" s="8">
        <f t="array" ref="J81">INDEX(Emissions!D$4:D$19,MATCH('Major Freq Model'!$B81,Emissions!$A$4:$A$19,0))/Emissions!D$6</f>
        <v>1.192331821</v>
      </c>
      <c r="K81" s="8">
        <f t="array" ref="K81">INDEX(Emissions!E$4:E$19,MATCH('Major Freq Model'!$B81,Emissions!$A$4:$A$19,0))/Emissions!E$6</f>
        <v>1.546646846</v>
      </c>
      <c r="L81" s="8">
        <f t="array" ref="L81">INDEX(Emissions!F$4:F$19,MATCH('Major Freq Model'!$B81,Emissions!$A$4:$A$19,0))/Emissions!F$6</f>
        <v>2.609874176</v>
      </c>
    </row>
    <row r="82" ht="15.75" customHeight="1">
      <c r="A82" s="8">
        <v>2101.0</v>
      </c>
      <c r="B82" s="8">
        <f t="shared" si="1"/>
        <v>2100</v>
      </c>
      <c r="C82" s="8">
        <f t="shared" ref="C82:H82" si="79">C$4*$L81</f>
        <v>0.9528498068</v>
      </c>
      <c r="D82" s="8">
        <f t="shared" si="79"/>
        <v>1.698595973</v>
      </c>
      <c r="E82" s="8">
        <f t="shared" si="79"/>
        <v>1.24284364</v>
      </c>
      <c r="F82" s="8">
        <f t="shared" si="79"/>
        <v>0.4142863042</v>
      </c>
      <c r="G82" s="8">
        <f t="shared" si="79"/>
        <v>0.2899931467</v>
      </c>
      <c r="H82" s="8">
        <f t="shared" si="79"/>
        <v>0.1657129858</v>
      </c>
      <c r="I82" s="8">
        <f t="array" ref="I82">INDEX(Emissions!$C$4:$C$19,MATCH('Major Freq Model'!$B82,Emissions!$A$4:$A$19,0))/Emissions!C$6</f>
        <v>1.04250392</v>
      </c>
      <c r="J82" s="8">
        <f t="array" ref="J82">INDEX(Emissions!D$4:D$19,MATCH('Major Freq Model'!$B82,Emissions!$A$4:$A$19,0))/Emissions!D$6</f>
        <v>1.192331821</v>
      </c>
      <c r="K82" s="8">
        <f t="array" ref="K82">INDEX(Emissions!E$4:E$19,MATCH('Major Freq Model'!$B82,Emissions!$A$4:$A$19,0))/Emissions!E$6</f>
        <v>1.546646846</v>
      </c>
      <c r="L82" s="8">
        <f t="array" ref="L82">INDEX(Emissions!F$4:F$19,MATCH('Major Freq Model'!$B82,Emissions!$A$4:$A$19,0))/Emissions!F$6</f>
        <v>2.609874176</v>
      </c>
    </row>
    <row r="83" ht="15.75" customHeight="1">
      <c r="A83" s="8">
        <v>2102.0</v>
      </c>
      <c r="B83" s="8">
        <f t="shared" si="1"/>
        <v>2100</v>
      </c>
      <c r="C83" s="8">
        <f t="shared" ref="C83:H83" si="80">C$4*$L82</f>
        <v>0.9528498068</v>
      </c>
      <c r="D83" s="8">
        <f t="shared" si="80"/>
        <v>1.698595973</v>
      </c>
      <c r="E83" s="8">
        <f t="shared" si="80"/>
        <v>1.24284364</v>
      </c>
      <c r="F83" s="8">
        <f t="shared" si="80"/>
        <v>0.4142863042</v>
      </c>
      <c r="G83" s="8">
        <f t="shared" si="80"/>
        <v>0.2899931467</v>
      </c>
      <c r="H83" s="8">
        <f t="shared" si="80"/>
        <v>0.1657129858</v>
      </c>
      <c r="I83" s="8">
        <f t="array" ref="I83">INDEX(Emissions!$C$4:$C$19,MATCH('Major Freq Model'!$B83,Emissions!$A$4:$A$19,0))/Emissions!C$6</f>
        <v>1.04250392</v>
      </c>
      <c r="J83" s="8">
        <f t="array" ref="J83">INDEX(Emissions!D$4:D$19,MATCH('Major Freq Model'!$B83,Emissions!$A$4:$A$19,0))/Emissions!D$6</f>
        <v>1.192331821</v>
      </c>
      <c r="K83" s="8">
        <f t="array" ref="K83">INDEX(Emissions!E$4:E$19,MATCH('Major Freq Model'!$B83,Emissions!$A$4:$A$19,0))/Emissions!E$6</f>
        <v>1.546646846</v>
      </c>
      <c r="L83" s="8">
        <f t="array" ref="L83">INDEX(Emissions!F$4:F$19,MATCH('Major Freq Model'!$B83,Emissions!$A$4:$A$19,0))/Emissions!F$6</f>
        <v>2.609874176</v>
      </c>
    </row>
    <row r="84" ht="15.75" customHeight="1">
      <c r="A84" s="8">
        <v>2103.0</v>
      </c>
      <c r="B84" s="8">
        <f t="shared" si="1"/>
        <v>2100</v>
      </c>
      <c r="C84" s="8">
        <f t="shared" ref="C84:H84" si="81">C$4*$L83</f>
        <v>0.9528498068</v>
      </c>
      <c r="D84" s="8">
        <f t="shared" si="81"/>
        <v>1.698595973</v>
      </c>
      <c r="E84" s="8">
        <f t="shared" si="81"/>
        <v>1.24284364</v>
      </c>
      <c r="F84" s="8">
        <f t="shared" si="81"/>
        <v>0.4142863042</v>
      </c>
      <c r="G84" s="8">
        <f t="shared" si="81"/>
        <v>0.2899931467</v>
      </c>
      <c r="H84" s="8">
        <f t="shared" si="81"/>
        <v>0.1657129858</v>
      </c>
      <c r="I84" s="8">
        <f t="array" ref="I84">INDEX(Emissions!$C$4:$C$19,MATCH('Major Freq Model'!$B84,Emissions!$A$4:$A$19,0))/Emissions!C$6</f>
        <v>1.04250392</v>
      </c>
      <c r="J84" s="8">
        <f t="array" ref="J84">INDEX(Emissions!D$4:D$19,MATCH('Major Freq Model'!$B84,Emissions!$A$4:$A$19,0))/Emissions!D$6</f>
        <v>1.192331821</v>
      </c>
      <c r="K84" s="8">
        <f t="array" ref="K84">INDEX(Emissions!E$4:E$19,MATCH('Major Freq Model'!$B84,Emissions!$A$4:$A$19,0))/Emissions!E$6</f>
        <v>1.546646846</v>
      </c>
      <c r="L84" s="8">
        <f t="array" ref="L84">INDEX(Emissions!F$4:F$19,MATCH('Major Freq Model'!$B84,Emissions!$A$4:$A$19,0))/Emissions!F$6</f>
        <v>2.609874176</v>
      </c>
    </row>
    <row r="85" ht="15.75" customHeight="1">
      <c r="A85" s="8">
        <v>2104.0</v>
      </c>
      <c r="B85" s="8">
        <f t="shared" si="1"/>
        <v>2100</v>
      </c>
      <c r="C85" s="8">
        <f t="shared" ref="C85:H85" si="82">C$4*$L84</f>
        <v>0.9528498068</v>
      </c>
      <c r="D85" s="8">
        <f t="shared" si="82"/>
        <v>1.698595973</v>
      </c>
      <c r="E85" s="8">
        <f t="shared" si="82"/>
        <v>1.24284364</v>
      </c>
      <c r="F85" s="8">
        <f t="shared" si="82"/>
        <v>0.4142863042</v>
      </c>
      <c r="G85" s="8">
        <f t="shared" si="82"/>
        <v>0.2899931467</v>
      </c>
      <c r="H85" s="8">
        <f t="shared" si="82"/>
        <v>0.1657129858</v>
      </c>
      <c r="I85" s="8">
        <f t="array" ref="I85">INDEX(Emissions!$C$4:$C$19,MATCH('Major Freq Model'!$B85,Emissions!$A$4:$A$19,0))/Emissions!C$6</f>
        <v>1.04250392</v>
      </c>
      <c r="J85" s="8">
        <f t="array" ref="J85">INDEX(Emissions!D$4:D$19,MATCH('Major Freq Model'!$B85,Emissions!$A$4:$A$19,0))/Emissions!D$6</f>
        <v>1.192331821</v>
      </c>
      <c r="K85" s="8">
        <f t="array" ref="K85">INDEX(Emissions!E$4:E$19,MATCH('Major Freq Model'!$B85,Emissions!$A$4:$A$19,0))/Emissions!E$6</f>
        <v>1.546646846</v>
      </c>
      <c r="L85" s="8">
        <f t="array" ref="L85">INDEX(Emissions!F$4:F$19,MATCH('Major Freq Model'!$B85,Emissions!$A$4:$A$19,0))/Emissions!F$6</f>
        <v>2.609874176</v>
      </c>
    </row>
    <row r="86" ht="15.75" customHeight="1">
      <c r="A86" s="8">
        <v>2105.0</v>
      </c>
      <c r="B86" s="8">
        <f t="shared" si="1"/>
        <v>2100</v>
      </c>
      <c r="C86" s="8">
        <f t="shared" ref="C86:H86" si="83">C$4*$L85</f>
        <v>0.9528498068</v>
      </c>
      <c r="D86" s="8">
        <f t="shared" si="83"/>
        <v>1.698595973</v>
      </c>
      <c r="E86" s="8">
        <f t="shared" si="83"/>
        <v>1.24284364</v>
      </c>
      <c r="F86" s="8">
        <f t="shared" si="83"/>
        <v>0.4142863042</v>
      </c>
      <c r="G86" s="8">
        <f t="shared" si="83"/>
        <v>0.2899931467</v>
      </c>
      <c r="H86" s="8">
        <f t="shared" si="83"/>
        <v>0.1657129858</v>
      </c>
      <c r="I86" s="8">
        <f t="array" ref="I86">INDEX(Emissions!$C$4:$C$19,MATCH('Major Freq Model'!$B86,Emissions!$A$4:$A$19,0))/Emissions!C$6</f>
        <v>1.04250392</v>
      </c>
      <c r="J86" s="8">
        <f t="array" ref="J86">INDEX(Emissions!D$4:D$19,MATCH('Major Freq Model'!$B86,Emissions!$A$4:$A$19,0))/Emissions!D$6</f>
        <v>1.192331821</v>
      </c>
      <c r="K86" s="8">
        <f t="array" ref="K86">INDEX(Emissions!E$4:E$19,MATCH('Major Freq Model'!$B86,Emissions!$A$4:$A$19,0))/Emissions!E$6</f>
        <v>1.546646846</v>
      </c>
      <c r="L86" s="8">
        <f t="array" ref="L86">INDEX(Emissions!F$4:F$19,MATCH('Major Freq Model'!$B86,Emissions!$A$4:$A$19,0))/Emissions!F$6</f>
        <v>2.609874176</v>
      </c>
    </row>
    <row r="87" ht="15.75" customHeight="1">
      <c r="A87" s="8">
        <v>2106.0</v>
      </c>
      <c r="B87" s="8">
        <f t="shared" si="1"/>
        <v>2100</v>
      </c>
      <c r="C87" s="8">
        <f t="shared" ref="C87:H87" si="84">C$4*$L86</f>
        <v>0.9528498068</v>
      </c>
      <c r="D87" s="8">
        <f t="shared" si="84"/>
        <v>1.698595973</v>
      </c>
      <c r="E87" s="8">
        <f t="shared" si="84"/>
        <v>1.24284364</v>
      </c>
      <c r="F87" s="8">
        <f t="shared" si="84"/>
        <v>0.4142863042</v>
      </c>
      <c r="G87" s="8">
        <f t="shared" si="84"/>
        <v>0.2899931467</v>
      </c>
      <c r="H87" s="8">
        <f t="shared" si="84"/>
        <v>0.1657129858</v>
      </c>
      <c r="I87" s="8">
        <f t="array" ref="I87">INDEX(Emissions!$C$4:$C$19,MATCH('Major Freq Model'!$B87,Emissions!$A$4:$A$19,0))/Emissions!C$6</f>
        <v>1.04250392</v>
      </c>
      <c r="J87" s="8">
        <f t="array" ref="J87">INDEX(Emissions!D$4:D$19,MATCH('Major Freq Model'!$B87,Emissions!$A$4:$A$19,0))/Emissions!D$6</f>
        <v>1.192331821</v>
      </c>
      <c r="K87" s="8">
        <f t="array" ref="K87">INDEX(Emissions!E$4:E$19,MATCH('Major Freq Model'!$B87,Emissions!$A$4:$A$19,0))/Emissions!E$6</f>
        <v>1.546646846</v>
      </c>
      <c r="L87" s="8">
        <f t="array" ref="L87">INDEX(Emissions!F$4:F$19,MATCH('Major Freq Model'!$B87,Emissions!$A$4:$A$19,0))/Emissions!F$6</f>
        <v>2.609874176</v>
      </c>
    </row>
    <row r="88" ht="15.75" customHeight="1">
      <c r="A88" s="8">
        <v>2107.0</v>
      </c>
      <c r="B88" s="8">
        <f t="shared" si="1"/>
        <v>2100</v>
      </c>
      <c r="C88" s="8">
        <f t="shared" ref="C88:H88" si="85">C$4*$L87</f>
        <v>0.9528498068</v>
      </c>
      <c r="D88" s="8">
        <f t="shared" si="85"/>
        <v>1.698595973</v>
      </c>
      <c r="E88" s="8">
        <f t="shared" si="85"/>
        <v>1.24284364</v>
      </c>
      <c r="F88" s="8">
        <f t="shared" si="85"/>
        <v>0.4142863042</v>
      </c>
      <c r="G88" s="8">
        <f t="shared" si="85"/>
        <v>0.2899931467</v>
      </c>
      <c r="H88" s="8">
        <f t="shared" si="85"/>
        <v>0.1657129858</v>
      </c>
      <c r="I88" s="8">
        <f t="array" ref="I88">INDEX(Emissions!$C$4:$C$19,MATCH('Major Freq Model'!$B88,Emissions!$A$4:$A$19,0))/Emissions!C$6</f>
        <v>1.04250392</v>
      </c>
      <c r="J88" s="8">
        <f t="array" ref="J88">INDEX(Emissions!D$4:D$19,MATCH('Major Freq Model'!$B88,Emissions!$A$4:$A$19,0))/Emissions!D$6</f>
        <v>1.192331821</v>
      </c>
      <c r="K88" s="8">
        <f t="array" ref="K88">INDEX(Emissions!E$4:E$19,MATCH('Major Freq Model'!$B88,Emissions!$A$4:$A$19,0))/Emissions!E$6</f>
        <v>1.546646846</v>
      </c>
      <c r="L88" s="8">
        <f t="array" ref="L88">INDEX(Emissions!F$4:F$19,MATCH('Major Freq Model'!$B88,Emissions!$A$4:$A$19,0))/Emissions!F$6</f>
        <v>2.609874176</v>
      </c>
    </row>
    <row r="89" ht="15.75" customHeight="1">
      <c r="A89" s="8">
        <v>2108.0</v>
      </c>
      <c r="B89" s="8">
        <f t="shared" si="1"/>
        <v>2100</v>
      </c>
      <c r="C89" s="8">
        <f t="shared" ref="C89:H89" si="86">C$4*$L88</f>
        <v>0.9528498068</v>
      </c>
      <c r="D89" s="8">
        <f t="shared" si="86"/>
        <v>1.698595973</v>
      </c>
      <c r="E89" s="8">
        <f t="shared" si="86"/>
        <v>1.24284364</v>
      </c>
      <c r="F89" s="8">
        <f t="shared" si="86"/>
        <v>0.4142863042</v>
      </c>
      <c r="G89" s="8">
        <f t="shared" si="86"/>
        <v>0.2899931467</v>
      </c>
      <c r="H89" s="8">
        <f t="shared" si="86"/>
        <v>0.1657129858</v>
      </c>
      <c r="I89" s="8">
        <f t="array" ref="I89">INDEX(Emissions!$C$4:$C$19,MATCH('Major Freq Model'!$B89,Emissions!$A$4:$A$19,0))/Emissions!C$6</f>
        <v>1.04250392</v>
      </c>
      <c r="J89" s="8">
        <f t="array" ref="J89">INDEX(Emissions!D$4:D$19,MATCH('Major Freq Model'!$B89,Emissions!$A$4:$A$19,0))/Emissions!D$6</f>
        <v>1.192331821</v>
      </c>
      <c r="K89" s="8">
        <f t="array" ref="K89">INDEX(Emissions!E$4:E$19,MATCH('Major Freq Model'!$B89,Emissions!$A$4:$A$19,0))/Emissions!E$6</f>
        <v>1.546646846</v>
      </c>
      <c r="L89" s="8">
        <f t="array" ref="L89">INDEX(Emissions!F$4:F$19,MATCH('Major Freq Model'!$B89,Emissions!$A$4:$A$19,0))/Emissions!F$6</f>
        <v>2.609874176</v>
      </c>
    </row>
    <row r="90" ht="15.75" customHeight="1">
      <c r="A90" s="8">
        <v>2109.0</v>
      </c>
      <c r="B90" s="8">
        <f t="shared" si="1"/>
        <v>2100</v>
      </c>
      <c r="C90" s="8">
        <f t="shared" ref="C90:H90" si="87">C$4*$L89</f>
        <v>0.9528498068</v>
      </c>
      <c r="D90" s="8">
        <f t="shared" si="87"/>
        <v>1.698595973</v>
      </c>
      <c r="E90" s="8">
        <f t="shared" si="87"/>
        <v>1.24284364</v>
      </c>
      <c r="F90" s="8">
        <f t="shared" si="87"/>
        <v>0.4142863042</v>
      </c>
      <c r="G90" s="8">
        <f t="shared" si="87"/>
        <v>0.2899931467</v>
      </c>
      <c r="H90" s="8">
        <f t="shared" si="87"/>
        <v>0.1657129858</v>
      </c>
      <c r="I90" s="8">
        <f t="array" ref="I90">INDEX(Emissions!$C$4:$C$19,MATCH('Major Freq Model'!$B90,Emissions!$A$4:$A$19,0))/Emissions!C$6</f>
        <v>1.04250392</v>
      </c>
      <c r="J90" s="8">
        <f t="array" ref="J90">INDEX(Emissions!D$4:D$19,MATCH('Major Freq Model'!$B90,Emissions!$A$4:$A$19,0))/Emissions!D$6</f>
        <v>1.192331821</v>
      </c>
      <c r="K90" s="8">
        <f t="array" ref="K90">INDEX(Emissions!E$4:E$19,MATCH('Major Freq Model'!$B90,Emissions!$A$4:$A$19,0))/Emissions!E$6</f>
        <v>1.546646846</v>
      </c>
      <c r="L90" s="8">
        <f t="array" ref="L90">INDEX(Emissions!F$4:F$19,MATCH('Major Freq Model'!$B90,Emissions!$A$4:$A$19,0))/Emissions!F$6</f>
        <v>2.609874176</v>
      </c>
    </row>
    <row r="91" ht="15.75" customHeight="1">
      <c r="A91" s="8">
        <v>2110.0</v>
      </c>
      <c r="B91" s="8">
        <f t="shared" si="1"/>
        <v>2110</v>
      </c>
      <c r="C91" s="8">
        <f t="shared" ref="C91:H91" si="88">C$4*$L90</f>
        <v>0.9528498068</v>
      </c>
      <c r="D91" s="8">
        <f t="shared" si="88"/>
        <v>1.698595973</v>
      </c>
      <c r="E91" s="8">
        <f t="shared" si="88"/>
        <v>1.24284364</v>
      </c>
      <c r="F91" s="8">
        <f t="shared" si="88"/>
        <v>0.4142863042</v>
      </c>
      <c r="G91" s="8">
        <f t="shared" si="88"/>
        <v>0.2899931467</v>
      </c>
      <c r="H91" s="8">
        <f t="shared" si="88"/>
        <v>0.1657129858</v>
      </c>
      <c r="I91" s="8">
        <f t="array" ref="I91">INDEX(Emissions!$C$4:$C$19,MATCH('Major Freq Model'!$B91,Emissions!$A$4:$A$19,0))/Emissions!C$6</f>
        <v>1.016162103</v>
      </c>
      <c r="J91" s="8">
        <f t="array" ref="J91">INDEX(Emissions!D$4:D$19,MATCH('Major Freq Model'!$B91,Emissions!$A$4:$A$19,0))/Emissions!D$6</f>
        <v>1.176503233</v>
      </c>
      <c r="K91" s="8">
        <f t="array" ref="K91">INDEX(Emissions!E$4:E$19,MATCH('Major Freq Model'!$B91,Emissions!$A$4:$A$19,0))/Emissions!E$6</f>
        <v>1.599227947</v>
      </c>
      <c r="L91" s="8">
        <f t="array" ref="L91">INDEX(Emissions!F$4:F$19,MATCH('Major Freq Model'!$B91,Emissions!$A$4:$A$19,0))/Emissions!F$6</f>
        <v>2.909766327</v>
      </c>
    </row>
    <row r="92" ht="15.75" customHeight="1">
      <c r="A92" s="8">
        <v>2111.0</v>
      </c>
      <c r="B92" s="8">
        <f t="shared" si="1"/>
        <v>2110</v>
      </c>
      <c r="C92" s="8">
        <f t="shared" ref="C92:H92" si="89">C$4*$L91</f>
        <v>1.062338678</v>
      </c>
      <c r="D92" s="8">
        <f t="shared" si="89"/>
        <v>1.893776111</v>
      </c>
      <c r="E92" s="8">
        <f t="shared" si="89"/>
        <v>1.385654759</v>
      </c>
      <c r="F92" s="8">
        <f t="shared" si="89"/>
        <v>0.4618905956</v>
      </c>
      <c r="G92" s="8">
        <f t="shared" si="89"/>
        <v>0.3233153158</v>
      </c>
      <c r="H92" s="8">
        <f t="shared" si="89"/>
        <v>0.1847545259</v>
      </c>
      <c r="I92" s="8">
        <f t="array" ref="I92">INDEX(Emissions!$C$4:$C$19,MATCH('Major Freq Model'!$B92,Emissions!$A$4:$A$19,0))/Emissions!C$6</f>
        <v>1.016162103</v>
      </c>
      <c r="J92" s="8">
        <f t="array" ref="J92">INDEX(Emissions!D$4:D$19,MATCH('Major Freq Model'!$B92,Emissions!$A$4:$A$19,0))/Emissions!D$6</f>
        <v>1.176503233</v>
      </c>
      <c r="K92" s="8">
        <f t="array" ref="K92">INDEX(Emissions!E$4:E$19,MATCH('Major Freq Model'!$B92,Emissions!$A$4:$A$19,0))/Emissions!E$6</f>
        <v>1.599227947</v>
      </c>
      <c r="L92" s="8">
        <f t="array" ref="L92">INDEX(Emissions!F$4:F$19,MATCH('Major Freq Model'!$B92,Emissions!$A$4:$A$19,0))/Emissions!F$6</f>
        <v>2.909766327</v>
      </c>
    </row>
    <row r="93" ht="15.75" customHeight="1">
      <c r="A93" s="8">
        <v>2112.0</v>
      </c>
      <c r="B93" s="8">
        <f t="shared" si="1"/>
        <v>2110</v>
      </c>
      <c r="C93" s="8">
        <f t="shared" ref="C93:H93" si="90">C$4*$L92</f>
        <v>1.062338678</v>
      </c>
      <c r="D93" s="8">
        <f t="shared" si="90"/>
        <v>1.893776111</v>
      </c>
      <c r="E93" s="8">
        <f t="shared" si="90"/>
        <v>1.385654759</v>
      </c>
      <c r="F93" s="8">
        <f t="shared" si="90"/>
        <v>0.4618905956</v>
      </c>
      <c r="G93" s="8">
        <f t="shared" si="90"/>
        <v>0.3233153158</v>
      </c>
      <c r="H93" s="8">
        <f t="shared" si="90"/>
        <v>0.1847545259</v>
      </c>
      <c r="I93" s="8">
        <f t="array" ref="I93">INDEX(Emissions!$C$4:$C$19,MATCH('Major Freq Model'!$B93,Emissions!$A$4:$A$19,0))/Emissions!C$6</f>
        <v>1.016162103</v>
      </c>
      <c r="J93" s="8">
        <f t="array" ref="J93">INDEX(Emissions!D$4:D$19,MATCH('Major Freq Model'!$B93,Emissions!$A$4:$A$19,0))/Emissions!D$6</f>
        <v>1.176503233</v>
      </c>
      <c r="K93" s="8">
        <f t="array" ref="K93">INDEX(Emissions!E$4:E$19,MATCH('Major Freq Model'!$B93,Emissions!$A$4:$A$19,0))/Emissions!E$6</f>
        <v>1.599227947</v>
      </c>
      <c r="L93" s="8">
        <f t="array" ref="L93">INDEX(Emissions!F$4:F$19,MATCH('Major Freq Model'!$B93,Emissions!$A$4:$A$19,0))/Emissions!F$6</f>
        <v>2.909766327</v>
      </c>
    </row>
    <row r="94" ht="15.75" customHeight="1">
      <c r="A94" s="8">
        <v>2113.0</v>
      </c>
      <c r="B94" s="8">
        <f t="shared" si="1"/>
        <v>2110</v>
      </c>
      <c r="C94" s="8">
        <f t="shared" ref="C94:H94" si="91">C$4*$L93</f>
        <v>1.062338678</v>
      </c>
      <c r="D94" s="8">
        <f t="shared" si="91"/>
        <v>1.893776111</v>
      </c>
      <c r="E94" s="8">
        <f t="shared" si="91"/>
        <v>1.385654759</v>
      </c>
      <c r="F94" s="8">
        <f t="shared" si="91"/>
        <v>0.4618905956</v>
      </c>
      <c r="G94" s="8">
        <f t="shared" si="91"/>
        <v>0.3233153158</v>
      </c>
      <c r="H94" s="8">
        <f t="shared" si="91"/>
        <v>0.1847545259</v>
      </c>
      <c r="I94" s="8">
        <f t="array" ref="I94">INDEX(Emissions!$C$4:$C$19,MATCH('Major Freq Model'!$B94,Emissions!$A$4:$A$19,0))/Emissions!C$6</f>
        <v>1.016162103</v>
      </c>
      <c r="J94" s="8">
        <f t="array" ref="J94">INDEX(Emissions!D$4:D$19,MATCH('Major Freq Model'!$B94,Emissions!$A$4:$A$19,0))/Emissions!D$6</f>
        <v>1.176503233</v>
      </c>
      <c r="K94" s="8">
        <f t="array" ref="K94">INDEX(Emissions!E$4:E$19,MATCH('Major Freq Model'!$B94,Emissions!$A$4:$A$19,0))/Emissions!E$6</f>
        <v>1.599227947</v>
      </c>
      <c r="L94" s="8">
        <f t="array" ref="L94">INDEX(Emissions!F$4:F$19,MATCH('Major Freq Model'!$B94,Emissions!$A$4:$A$19,0))/Emissions!F$6</f>
        <v>2.909766327</v>
      </c>
    </row>
    <row r="95" ht="15.75" customHeight="1">
      <c r="A95" s="8">
        <v>2114.0</v>
      </c>
      <c r="B95" s="8">
        <f t="shared" si="1"/>
        <v>2110</v>
      </c>
      <c r="C95" s="8">
        <f t="shared" ref="C95:H95" si="92">C$4*$L94</f>
        <v>1.062338678</v>
      </c>
      <c r="D95" s="8">
        <f t="shared" si="92"/>
        <v>1.893776111</v>
      </c>
      <c r="E95" s="8">
        <f t="shared" si="92"/>
        <v>1.385654759</v>
      </c>
      <c r="F95" s="8">
        <f t="shared" si="92"/>
        <v>0.4618905956</v>
      </c>
      <c r="G95" s="8">
        <f t="shared" si="92"/>
        <v>0.3233153158</v>
      </c>
      <c r="H95" s="8">
        <f t="shared" si="92"/>
        <v>0.1847545259</v>
      </c>
      <c r="I95" s="8">
        <f t="array" ref="I95">INDEX(Emissions!$C$4:$C$19,MATCH('Major Freq Model'!$B95,Emissions!$A$4:$A$19,0))/Emissions!C$6</f>
        <v>1.016162103</v>
      </c>
      <c r="J95" s="8">
        <f t="array" ref="J95">INDEX(Emissions!D$4:D$19,MATCH('Major Freq Model'!$B95,Emissions!$A$4:$A$19,0))/Emissions!D$6</f>
        <v>1.176503233</v>
      </c>
      <c r="K95" s="8">
        <f t="array" ref="K95">INDEX(Emissions!E$4:E$19,MATCH('Major Freq Model'!$B95,Emissions!$A$4:$A$19,0))/Emissions!E$6</f>
        <v>1.599227947</v>
      </c>
      <c r="L95" s="8">
        <f t="array" ref="L95">INDEX(Emissions!F$4:F$19,MATCH('Major Freq Model'!$B95,Emissions!$A$4:$A$19,0))/Emissions!F$6</f>
        <v>2.909766327</v>
      </c>
    </row>
    <row r="96" ht="15.75" customHeight="1">
      <c r="A96" s="8">
        <v>2115.0</v>
      </c>
      <c r="B96" s="8">
        <f t="shared" si="1"/>
        <v>2110</v>
      </c>
      <c r="C96" s="8">
        <f t="shared" ref="C96:H96" si="93">C$4*$L95</f>
        <v>1.062338678</v>
      </c>
      <c r="D96" s="8">
        <f t="shared" si="93"/>
        <v>1.893776111</v>
      </c>
      <c r="E96" s="8">
        <f t="shared" si="93"/>
        <v>1.385654759</v>
      </c>
      <c r="F96" s="8">
        <f t="shared" si="93"/>
        <v>0.4618905956</v>
      </c>
      <c r="G96" s="8">
        <f t="shared" si="93"/>
        <v>0.3233153158</v>
      </c>
      <c r="H96" s="8">
        <f t="shared" si="93"/>
        <v>0.1847545259</v>
      </c>
      <c r="I96" s="8">
        <f t="array" ref="I96">INDEX(Emissions!$C$4:$C$19,MATCH('Major Freq Model'!$B96,Emissions!$A$4:$A$19,0))/Emissions!C$6</f>
        <v>1.016162103</v>
      </c>
      <c r="J96" s="8">
        <f t="array" ref="J96">INDEX(Emissions!D$4:D$19,MATCH('Major Freq Model'!$B96,Emissions!$A$4:$A$19,0))/Emissions!D$6</f>
        <v>1.176503233</v>
      </c>
      <c r="K96" s="8">
        <f t="array" ref="K96">INDEX(Emissions!E$4:E$19,MATCH('Major Freq Model'!$B96,Emissions!$A$4:$A$19,0))/Emissions!E$6</f>
        <v>1.599227947</v>
      </c>
      <c r="L96" s="8">
        <f t="array" ref="L96">INDEX(Emissions!F$4:F$19,MATCH('Major Freq Model'!$B96,Emissions!$A$4:$A$19,0))/Emissions!F$6</f>
        <v>2.909766327</v>
      </c>
    </row>
    <row r="97" ht="15.75" customHeight="1">
      <c r="A97" s="8">
        <v>2116.0</v>
      </c>
      <c r="B97" s="8">
        <f t="shared" si="1"/>
        <v>2110</v>
      </c>
      <c r="C97" s="8">
        <f t="shared" ref="C97:H97" si="94">C$4*$L96</f>
        <v>1.062338678</v>
      </c>
      <c r="D97" s="8">
        <f t="shared" si="94"/>
        <v>1.893776111</v>
      </c>
      <c r="E97" s="8">
        <f t="shared" si="94"/>
        <v>1.385654759</v>
      </c>
      <c r="F97" s="8">
        <f t="shared" si="94"/>
        <v>0.4618905956</v>
      </c>
      <c r="G97" s="8">
        <f t="shared" si="94"/>
        <v>0.3233153158</v>
      </c>
      <c r="H97" s="8">
        <f t="shared" si="94"/>
        <v>0.1847545259</v>
      </c>
      <c r="I97" s="8">
        <f t="array" ref="I97">INDEX(Emissions!$C$4:$C$19,MATCH('Major Freq Model'!$B97,Emissions!$A$4:$A$19,0))/Emissions!C$6</f>
        <v>1.016162103</v>
      </c>
      <c r="J97" s="8">
        <f t="array" ref="J97">INDEX(Emissions!D$4:D$19,MATCH('Major Freq Model'!$B97,Emissions!$A$4:$A$19,0))/Emissions!D$6</f>
        <v>1.176503233</v>
      </c>
      <c r="K97" s="8">
        <f t="array" ref="K97">INDEX(Emissions!E$4:E$19,MATCH('Major Freq Model'!$B97,Emissions!$A$4:$A$19,0))/Emissions!E$6</f>
        <v>1.599227947</v>
      </c>
      <c r="L97" s="8">
        <f t="array" ref="L97">INDEX(Emissions!F$4:F$19,MATCH('Major Freq Model'!$B97,Emissions!$A$4:$A$19,0))/Emissions!F$6</f>
        <v>2.909766327</v>
      </c>
    </row>
    <row r="98" ht="15.75" customHeight="1">
      <c r="A98" s="8">
        <v>2117.0</v>
      </c>
      <c r="B98" s="8">
        <f t="shared" si="1"/>
        <v>2110</v>
      </c>
      <c r="C98" s="8">
        <f t="shared" ref="C98:H98" si="95">C$4*$L97</f>
        <v>1.062338678</v>
      </c>
      <c r="D98" s="8">
        <f t="shared" si="95"/>
        <v>1.893776111</v>
      </c>
      <c r="E98" s="8">
        <f t="shared" si="95"/>
        <v>1.385654759</v>
      </c>
      <c r="F98" s="8">
        <f t="shared" si="95"/>
        <v>0.4618905956</v>
      </c>
      <c r="G98" s="8">
        <f t="shared" si="95"/>
        <v>0.3233153158</v>
      </c>
      <c r="H98" s="8">
        <f t="shared" si="95"/>
        <v>0.1847545259</v>
      </c>
      <c r="I98" s="8">
        <f t="array" ref="I98">INDEX(Emissions!$C$4:$C$19,MATCH('Major Freq Model'!$B98,Emissions!$A$4:$A$19,0))/Emissions!C$6</f>
        <v>1.016162103</v>
      </c>
      <c r="J98" s="8">
        <f t="array" ref="J98">INDEX(Emissions!D$4:D$19,MATCH('Major Freq Model'!$B98,Emissions!$A$4:$A$19,0))/Emissions!D$6</f>
        <v>1.176503233</v>
      </c>
      <c r="K98" s="8">
        <f t="array" ref="K98">INDEX(Emissions!E$4:E$19,MATCH('Major Freq Model'!$B98,Emissions!$A$4:$A$19,0))/Emissions!E$6</f>
        <v>1.599227947</v>
      </c>
      <c r="L98" s="8">
        <f t="array" ref="L98">INDEX(Emissions!F$4:F$19,MATCH('Major Freq Model'!$B98,Emissions!$A$4:$A$19,0))/Emissions!F$6</f>
        <v>2.909766327</v>
      </c>
    </row>
    <row r="99" ht="15.75" customHeight="1">
      <c r="A99" s="8">
        <v>2118.0</v>
      </c>
      <c r="B99" s="8">
        <f t="shared" si="1"/>
        <v>2110</v>
      </c>
      <c r="C99" s="8">
        <f t="shared" ref="C99:H99" si="96">C$4*$L98</f>
        <v>1.062338678</v>
      </c>
      <c r="D99" s="8">
        <f t="shared" si="96"/>
        <v>1.893776111</v>
      </c>
      <c r="E99" s="8">
        <f t="shared" si="96"/>
        <v>1.385654759</v>
      </c>
      <c r="F99" s="8">
        <f t="shared" si="96"/>
        <v>0.4618905956</v>
      </c>
      <c r="G99" s="8">
        <f t="shared" si="96"/>
        <v>0.3233153158</v>
      </c>
      <c r="H99" s="8">
        <f t="shared" si="96"/>
        <v>0.1847545259</v>
      </c>
      <c r="I99" s="8">
        <f t="array" ref="I99">INDEX(Emissions!$C$4:$C$19,MATCH('Major Freq Model'!$B99,Emissions!$A$4:$A$19,0))/Emissions!C$6</f>
        <v>1.016162103</v>
      </c>
      <c r="J99" s="8">
        <f t="array" ref="J99">INDEX(Emissions!D$4:D$19,MATCH('Major Freq Model'!$B99,Emissions!$A$4:$A$19,0))/Emissions!D$6</f>
        <v>1.176503233</v>
      </c>
      <c r="K99" s="8">
        <f t="array" ref="K99">INDEX(Emissions!E$4:E$19,MATCH('Major Freq Model'!$B99,Emissions!$A$4:$A$19,0))/Emissions!E$6</f>
        <v>1.599227947</v>
      </c>
      <c r="L99" s="8">
        <f t="array" ref="L99">INDEX(Emissions!F$4:F$19,MATCH('Major Freq Model'!$B99,Emissions!$A$4:$A$19,0))/Emissions!F$6</f>
        <v>2.909766327</v>
      </c>
    </row>
    <row r="100" ht="15.75" customHeight="1">
      <c r="A100" s="8">
        <v>2119.0</v>
      </c>
      <c r="B100" s="8">
        <f t="shared" si="1"/>
        <v>2110</v>
      </c>
      <c r="C100" s="8">
        <f t="shared" ref="C100:H100" si="97">C$4*$L99</f>
        <v>1.062338678</v>
      </c>
      <c r="D100" s="8">
        <f t="shared" si="97"/>
        <v>1.893776111</v>
      </c>
      <c r="E100" s="8">
        <f t="shared" si="97"/>
        <v>1.385654759</v>
      </c>
      <c r="F100" s="8">
        <f t="shared" si="97"/>
        <v>0.4618905956</v>
      </c>
      <c r="G100" s="8">
        <f t="shared" si="97"/>
        <v>0.3233153158</v>
      </c>
      <c r="H100" s="8">
        <f t="shared" si="97"/>
        <v>0.1847545259</v>
      </c>
      <c r="I100" s="8">
        <f t="array" ref="I100">INDEX(Emissions!$C$4:$C$19,MATCH('Major Freq Model'!$B100,Emissions!$A$4:$A$19,0))/Emissions!C$6</f>
        <v>1.016162103</v>
      </c>
      <c r="J100" s="8">
        <f t="array" ref="J100">INDEX(Emissions!D$4:D$19,MATCH('Major Freq Model'!$B100,Emissions!$A$4:$A$19,0))/Emissions!D$6</f>
        <v>1.176503233</v>
      </c>
      <c r="K100" s="8">
        <f t="array" ref="K100">INDEX(Emissions!E$4:E$19,MATCH('Major Freq Model'!$B100,Emissions!$A$4:$A$19,0))/Emissions!E$6</f>
        <v>1.599227947</v>
      </c>
      <c r="L100" s="8">
        <f t="array" ref="L100">INDEX(Emissions!F$4:F$19,MATCH('Major Freq Model'!$B100,Emissions!$A$4:$A$19,0))/Emissions!F$6</f>
        <v>2.909766327</v>
      </c>
    </row>
    <row r="101" ht="15.75" customHeight="1">
      <c r="A101" s="8">
        <v>2120.0</v>
      </c>
      <c r="B101" s="8">
        <f t="shared" si="1"/>
        <v>2120</v>
      </c>
      <c r="C101" s="8">
        <f t="shared" ref="C101:H101" si="98">C$4*$L100</f>
        <v>1.062338678</v>
      </c>
      <c r="D101" s="8">
        <f t="shared" si="98"/>
        <v>1.893776111</v>
      </c>
      <c r="E101" s="8">
        <f t="shared" si="98"/>
        <v>1.385654759</v>
      </c>
      <c r="F101" s="8">
        <f t="shared" si="98"/>
        <v>0.4618905956</v>
      </c>
      <c r="G101" s="8">
        <f t="shared" si="98"/>
        <v>0.3233153158</v>
      </c>
      <c r="H101" s="8">
        <f t="shared" si="98"/>
        <v>0.1847545259</v>
      </c>
      <c r="I101" s="8">
        <f t="array" ref="I101">INDEX(Emissions!$C$4:$C$19,MATCH('Major Freq Model'!$B101,Emissions!$A$4:$A$19,0))/Emissions!C$6</f>
        <v>0.9898202871</v>
      </c>
      <c r="J101" s="8">
        <f t="array" ref="J101">INDEX(Emissions!D$4:D$19,MATCH('Major Freq Model'!$B101,Emissions!$A$4:$A$19,0))/Emissions!D$6</f>
        <v>1.160674645</v>
      </c>
      <c r="K101" s="8">
        <f t="array" ref="K101">INDEX(Emissions!E$4:E$19,MATCH('Major Freq Model'!$B101,Emissions!$A$4:$A$19,0))/Emissions!E$6</f>
        <v>1.651809049</v>
      </c>
      <c r="L101" s="8">
        <f t="array" ref="L101">INDEX(Emissions!F$4:F$19,MATCH('Major Freq Model'!$B101,Emissions!$A$4:$A$19,0))/Emissions!F$6</f>
        <v>3.209658478</v>
      </c>
    </row>
    <row r="102" ht="15.75" customHeight="1">
      <c r="A102" s="8">
        <v>2121.0</v>
      </c>
      <c r="B102" s="8">
        <f t="shared" si="1"/>
        <v>2120</v>
      </c>
      <c r="C102" s="8">
        <f t="shared" ref="C102:H102" si="99">C$4*$L101</f>
        <v>1.17182755</v>
      </c>
      <c r="D102" s="8">
        <f t="shared" si="99"/>
        <v>2.088956248</v>
      </c>
      <c r="E102" s="8">
        <f t="shared" si="99"/>
        <v>1.528465878</v>
      </c>
      <c r="F102" s="8">
        <f t="shared" si="99"/>
        <v>0.509494887</v>
      </c>
      <c r="G102" s="8">
        <f t="shared" si="99"/>
        <v>0.3566374849</v>
      </c>
      <c r="H102" s="8">
        <f t="shared" si="99"/>
        <v>0.203796066</v>
      </c>
      <c r="I102" s="8">
        <f t="array" ref="I102">INDEX(Emissions!$C$4:$C$19,MATCH('Major Freq Model'!$B102,Emissions!$A$4:$A$19,0))/Emissions!C$6</f>
        <v>0.9898202871</v>
      </c>
      <c r="J102" s="8">
        <f t="array" ref="J102">INDEX(Emissions!D$4:D$19,MATCH('Major Freq Model'!$B102,Emissions!$A$4:$A$19,0))/Emissions!D$6</f>
        <v>1.160674645</v>
      </c>
      <c r="K102" s="8">
        <f t="array" ref="K102">INDEX(Emissions!E$4:E$19,MATCH('Major Freq Model'!$B102,Emissions!$A$4:$A$19,0))/Emissions!E$6</f>
        <v>1.651809049</v>
      </c>
      <c r="L102" s="8">
        <f t="array" ref="L102">INDEX(Emissions!F$4:F$19,MATCH('Major Freq Model'!$B102,Emissions!$A$4:$A$19,0))/Emissions!F$6</f>
        <v>3.209658478</v>
      </c>
    </row>
    <row r="103" ht="15.75" customHeight="1">
      <c r="A103" s="8">
        <v>2122.0</v>
      </c>
      <c r="B103" s="8">
        <f t="shared" si="1"/>
        <v>2120</v>
      </c>
      <c r="C103" s="8">
        <f t="shared" ref="C103:H103" si="100">C$4*$L102</f>
        <v>1.17182755</v>
      </c>
      <c r="D103" s="8">
        <f t="shared" si="100"/>
        <v>2.088956248</v>
      </c>
      <c r="E103" s="8">
        <f t="shared" si="100"/>
        <v>1.528465878</v>
      </c>
      <c r="F103" s="8">
        <f t="shared" si="100"/>
        <v>0.509494887</v>
      </c>
      <c r="G103" s="8">
        <f t="shared" si="100"/>
        <v>0.3566374849</v>
      </c>
      <c r="H103" s="8">
        <f t="shared" si="100"/>
        <v>0.203796066</v>
      </c>
      <c r="I103" s="8">
        <f t="array" ref="I103">INDEX(Emissions!$C$4:$C$19,MATCH('Major Freq Model'!$B103,Emissions!$A$4:$A$19,0))/Emissions!C$6</f>
        <v>0.9898202871</v>
      </c>
      <c r="J103" s="8">
        <f t="array" ref="J103">INDEX(Emissions!D$4:D$19,MATCH('Major Freq Model'!$B103,Emissions!$A$4:$A$19,0))/Emissions!D$6</f>
        <v>1.160674645</v>
      </c>
      <c r="K103" s="8">
        <f t="array" ref="K103">INDEX(Emissions!E$4:E$19,MATCH('Major Freq Model'!$B103,Emissions!$A$4:$A$19,0))/Emissions!E$6</f>
        <v>1.651809049</v>
      </c>
      <c r="L103" s="8">
        <f t="array" ref="L103">INDEX(Emissions!F$4:F$19,MATCH('Major Freq Model'!$B103,Emissions!$A$4:$A$19,0))/Emissions!F$6</f>
        <v>3.209658478</v>
      </c>
    </row>
    <row r="104" ht="15.75" customHeight="1">
      <c r="A104" s="8">
        <v>2123.0</v>
      </c>
      <c r="B104" s="8">
        <f t="shared" si="1"/>
        <v>2120</v>
      </c>
      <c r="C104" s="8">
        <f t="shared" ref="C104:H104" si="101">C$4*$L103</f>
        <v>1.17182755</v>
      </c>
      <c r="D104" s="8">
        <f t="shared" si="101"/>
        <v>2.088956248</v>
      </c>
      <c r="E104" s="8">
        <f t="shared" si="101"/>
        <v>1.528465878</v>
      </c>
      <c r="F104" s="8">
        <f t="shared" si="101"/>
        <v>0.509494887</v>
      </c>
      <c r="G104" s="8">
        <f t="shared" si="101"/>
        <v>0.3566374849</v>
      </c>
      <c r="H104" s="8">
        <f t="shared" si="101"/>
        <v>0.203796066</v>
      </c>
      <c r="I104" s="8">
        <f t="array" ref="I104">INDEX(Emissions!$C$4:$C$19,MATCH('Major Freq Model'!$B104,Emissions!$A$4:$A$19,0))/Emissions!C$6</f>
        <v>0.9898202871</v>
      </c>
      <c r="J104" s="8">
        <f t="array" ref="J104">INDEX(Emissions!D$4:D$19,MATCH('Major Freq Model'!$B104,Emissions!$A$4:$A$19,0))/Emissions!D$6</f>
        <v>1.160674645</v>
      </c>
      <c r="K104" s="8">
        <f t="array" ref="K104">INDEX(Emissions!E$4:E$19,MATCH('Major Freq Model'!$B104,Emissions!$A$4:$A$19,0))/Emissions!E$6</f>
        <v>1.651809049</v>
      </c>
      <c r="L104" s="8">
        <f t="array" ref="L104">INDEX(Emissions!F$4:F$19,MATCH('Major Freq Model'!$B104,Emissions!$A$4:$A$19,0))/Emissions!F$6</f>
        <v>3.209658478</v>
      </c>
    </row>
    <row r="105" ht="15.75" customHeight="1">
      <c r="A105" s="8">
        <v>2124.0</v>
      </c>
      <c r="B105" s="8">
        <f t="shared" si="1"/>
        <v>2120</v>
      </c>
      <c r="C105" s="8">
        <f t="shared" ref="C105:H105" si="102">C$4*$L104</f>
        <v>1.17182755</v>
      </c>
      <c r="D105" s="8">
        <f t="shared" si="102"/>
        <v>2.088956248</v>
      </c>
      <c r="E105" s="8">
        <f t="shared" si="102"/>
        <v>1.528465878</v>
      </c>
      <c r="F105" s="8">
        <f t="shared" si="102"/>
        <v>0.509494887</v>
      </c>
      <c r="G105" s="8">
        <f t="shared" si="102"/>
        <v>0.3566374849</v>
      </c>
      <c r="H105" s="8">
        <f t="shared" si="102"/>
        <v>0.203796066</v>
      </c>
      <c r="I105" s="8">
        <f t="array" ref="I105">INDEX(Emissions!$C$4:$C$19,MATCH('Major Freq Model'!$B105,Emissions!$A$4:$A$19,0))/Emissions!C$6</f>
        <v>0.9898202871</v>
      </c>
      <c r="J105" s="8">
        <f t="array" ref="J105">INDEX(Emissions!D$4:D$19,MATCH('Major Freq Model'!$B105,Emissions!$A$4:$A$19,0))/Emissions!D$6</f>
        <v>1.160674645</v>
      </c>
      <c r="K105" s="8">
        <f t="array" ref="K105">INDEX(Emissions!E$4:E$19,MATCH('Major Freq Model'!$B105,Emissions!$A$4:$A$19,0))/Emissions!E$6</f>
        <v>1.651809049</v>
      </c>
      <c r="L105" s="8">
        <f t="array" ref="L105">INDEX(Emissions!F$4:F$19,MATCH('Major Freq Model'!$B105,Emissions!$A$4:$A$19,0))/Emissions!F$6</f>
        <v>3.209658478</v>
      </c>
    </row>
    <row r="106" ht="15.75" customHeight="1">
      <c r="A106" s="8">
        <v>2125.0</v>
      </c>
      <c r="B106" s="8">
        <f t="shared" si="1"/>
        <v>2120</v>
      </c>
      <c r="C106" s="8">
        <f t="shared" ref="C106:H106" si="103">C$4*$L105</f>
        <v>1.17182755</v>
      </c>
      <c r="D106" s="8">
        <f t="shared" si="103"/>
        <v>2.088956248</v>
      </c>
      <c r="E106" s="8">
        <f t="shared" si="103"/>
        <v>1.528465878</v>
      </c>
      <c r="F106" s="8">
        <f t="shared" si="103"/>
        <v>0.509494887</v>
      </c>
      <c r="G106" s="8">
        <f t="shared" si="103"/>
        <v>0.3566374849</v>
      </c>
      <c r="H106" s="8">
        <f t="shared" si="103"/>
        <v>0.203796066</v>
      </c>
      <c r="I106" s="8">
        <f t="array" ref="I106">INDEX(Emissions!$C$4:$C$19,MATCH('Major Freq Model'!$B106,Emissions!$A$4:$A$19,0))/Emissions!C$6</f>
        <v>0.9898202871</v>
      </c>
      <c r="J106" s="8">
        <f t="array" ref="J106">INDEX(Emissions!D$4:D$19,MATCH('Major Freq Model'!$B106,Emissions!$A$4:$A$19,0))/Emissions!D$6</f>
        <v>1.160674645</v>
      </c>
      <c r="K106" s="8">
        <f t="array" ref="K106">INDEX(Emissions!E$4:E$19,MATCH('Major Freq Model'!$B106,Emissions!$A$4:$A$19,0))/Emissions!E$6</f>
        <v>1.651809049</v>
      </c>
      <c r="L106" s="8">
        <f t="array" ref="L106">INDEX(Emissions!F$4:F$19,MATCH('Major Freq Model'!$B106,Emissions!$A$4:$A$19,0))/Emissions!F$6</f>
        <v>3.209658478</v>
      </c>
    </row>
    <row r="107" ht="15.75" customHeight="1">
      <c r="A107" s="8">
        <v>2126.0</v>
      </c>
      <c r="B107" s="8">
        <f t="shared" si="1"/>
        <v>2120</v>
      </c>
      <c r="C107" s="8">
        <f t="shared" ref="C107:H107" si="104">C$4*$L106</f>
        <v>1.17182755</v>
      </c>
      <c r="D107" s="8">
        <f t="shared" si="104"/>
        <v>2.088956248</v>
      </c>
      <c r="E107" s="8">
        <f t="shared" si="104"/>
        <v>1.528465878</v>
      </c>
      <c r="F107" s="8">
        <f t="shared" si="104"/>
        <v>0.509494887</v>
      </c>
      <c r="G107" s="8">
        <f t="shared" si="104"/>
        <v>0.3566374849</v>
      </c>
      <c r="H107" s="8">
        <f t="shared" si="104"/>
        <v>0.203796066</v>
      </c>
      <c r="I107" s="8">
        <f t="array" ref="I107">INDEX(Emissions!$C$4:$C$19,MATCH('Major Freq Model'!$B107,Emissions!$A$4:$A$19,0))/Emissions!C$6</f>
        <v>0.9898202871</v>
      </c>
      <c r="J107" s="8">
        <f t="array" ref="J107">INDEX(Emissions!D$4:D$19,MATCH('Major Freq Model'!$B107,Emissions!$A$4:$A$19,0))/Emissions!D$6</f>
        <v>1.160674645</v>
      </c>
      <c r="K107" s="8">
        <f t="array" ref="K107">INDEX(Emissions!E$4:E$19,MATCH('Major Freq Model'!$B107,Emissions!$A$4:$A$19,0))/Emissions!E$6</f>
        <v>1.651809049</v>
      </c>
      <c r="L107" s="8">
        <f t="array" ref="L107">INDEX(Emissions!F$4:F$19,MATCH('Major Freq Model'!$B107,Emissions!$A$4:$A$19,0))/Emissions!F$6</f>
        <v>3.209658478</v>
      </c>
    </row>
    <row r="108" ht="15.75" customHeight="1">
      <c r="A108" s="8">
        <v>2127.0</v>
      </c>
      <c r="B108" s="8">
        <f t="shared" si="1"/>
        <v>2120</v>
      </c>
      <c r="C108" s="8">
        <f t="shared" ref="C108:H108" si="105">C$4*$L107</f>
        <v>1.17182755</v>
      </c>
      <c r="D108" s="8">
        <f t="shared" si="105"/>
        <v>2.088956248</v>
      </c>
      <c r="E108" s="8">
        <f t="shared" si="105"/>
        <v>1.528465878</v>
      </c>
      <c r="F108" s="8">
        <f t="shared" si="105"/>
        <v>0.509494887</v>
      </c>
      <c r="G108" s="8">
        <f t="shared" si="105"/>
        <v>0.3566374849</v>
      </c>
      <c r="H108" s="8">
        <f t="shared" si="105"/>
        <v>0.203796066</v>
      </c>
      <c r="I108" s="8">
        <f t="array" ref="I108">INDEX(Emissions!$C$4:$C$19,MATCH('Major Freq Model'!$B108,Emissions!$A$4:$A$19,0))/Emissions!C$6</f>
        <v>0.9898202871</v>
      </c>
      <c r="J108" s="8">
        <f t="array" ref="J108">INDEX(Emissions!D$4:D$19,MATCH('Major Freq Model'!$B108,Emissions!$A$4:$A$19,0))/Emissions!D$6</f>
        <v>1.160674645</v>
      </c>
      <c r="K108" s="8">
        <f t="array" ref="K108">INDEX(Emissions!E$4:E$19,MATCH('Major Freq Model'!$B108,Emissions!$A$4:$A$19,0))/Emissions!E$6</f>
        <v>1.651809049</v>
      </c>
      <c r="L108" s="8">
        <f t="array" ref="L108">INDEX(Emissions!F$4:F$19,MATCH('Major Freq Model'!$B108,Emissions!$A$4:$A$19,0))/Emissions!F$6</f>
        <v>3.209658478</v>
      </c>
    </row>
    <row r="109" ht="15.75" customHeight="1">
      <c r="A109" s="8">
        <v>2128.0</v>
      </c>
      <c r="B109" s="8">
        <f t="shared" si="1"/>
        <v>2120</v>
      </c>
      <c r="C109" s="8">
        <f t="shared" ref="C109:H109" si="106">C$4*$L108</f>
        <v>1.17182755</v>
      </c>
      <c r="D109" s="8">
        <f t="shared" si="106"/>
        <v>2.088956248</v>
      </c>
      <c r="E109" s="8">
        <f t="shared" si="106"/>
        <v>1.528465878</v>
      </c>
      <c r="F109" s="8">
        <f t="shared" si="106"/>
        <v>0.509494887</v>
      </c>
      <c r="G109" s="8">
        <f t="shared" si="106"/>
        <v>0.3566374849</v>
      </c>
      <c r="H109" s="8">
        <f t="shared" si="106"/>
        <v>0.203796066</v>
      </c>
      <c r="I109" s="8">
        <f t="array" ref="I109">INDEX(Emissions!$C$4:$C$19,MATCH('Major Freq Model'!$B109,Emissions!$A$4:$A$19,0))/Emissions!C$6</f>
        <v>0.9898202871</v>
      </c>
      <c r="J109" s="8">
        <f t="array" ref="J109">INDEX(Emissions!D$4:D$19,MATCH('Major Freq Model'!$B109,Emissions!$A$4:$A$19,0))/Emissions!D$6</f>
        <v>1.160674645</v>
      </c>
      <c r="K109" s="8">
        <f t="array" ref="K109">INDEX(Emissions!E$4:E$19,MATCH('Major Freq Model'!$B109,Emissions!$A$4:$A$19,0))/Emissions!E$6</f>
        <v>1.651809049</v>
      </c>
      <c r="L109" s="8">
        <f t="array" ref="L109">INDEX(Emissions!F$4:F$19,MATCH('Major Freq Model'!$B109,Emissions!$A$4:$A$19,0))/Emissions!F$6</f>
        <v>3.209658478</v>
      </c>
    </row>
    <row r="110" ht="15.75" customHeight="1">
      <c r="A110" s="8">
        <v>2129.0</v>
      </c>
      <c r="B110" s="8">
        <f t="shared" si="1"/>
        <v>2120</v>
      </c>
      <c r="C110" s="8">
        <f t="shared" ref="C110:H110" si="107">C$4*$L109</f>
        <v>1.17182755</v>
      </c>
      <c r="D110" s="8">
        <f t="shared" si="107"/>
        <v>2.088956248</v>
      </c>
      <c r="E110" s="8">
        <f t="shared" si="107"/>
        <v>1.528465878</v>
      </c>
      <c r="F110" s="8">
        <f t="shared" si="107"/>
        <v>0.509494887</v>
      </c>
      <c r="G110" s="8">
        <f t="shared" si="107"/>
        <v>0.3566374849</v>
      </c>
      <c r="H110" s="8">
        <f t="shared" si="107"/>
        <v>0.203796066</v>
      </c>
      <c r="I110" s="8">
        <f t="array" ref="I110">INDEX(Emissions!$C$4:$C$19,MATCH('Major Freq Model'!$B110,Emissions!$A$4:$A$19,0))/Emissions!C$6</f>
        <v>0.9898202871</v>
      </c>
      <c r="J110" s="8">
        <f t="array" ref="J110">INDEX(Emissions!D$4:D$19,MATCH('Major Freq Model'!$B110,Emissions!$A$4:$A$19,0))/Emissions!D$6</f>
        <v>1.160674645</v>
      </c>
      <c r="K110" s="8">
        <f t="array" ref="K110">INDEX(Emissions!E$4:E$19,MATCH('Major Freq Model'!$B110,Emissions!$A$4:$A$19,0))/Emissions!E$6</f>
        <v>1.651809049</v>
      </c>
      <c r="L110" s="8">
        <f t="array" ref="L110">INDEX(Emissions!F$4:F$19,MATCH('Major Freq Model'!$B110,Emissions!$A$4:$A$19,0))/Emissions!F$6</f>
        <v>3.209658478</v>
      </c>
    </row>
    <row r="111" ht="15.75" customHeight="1">
      <c r="A111" s="8">
        <v>2130.0</v>
      </c>
      <c r="B111" s="8">
        <f t="shared" si="1"/>
        <v>2130</v>
      </c>
      <c r="C111" s="8">
        <f t="shared" ref="C111:H111" si="108">C$4*$L110</f>
        <v>1.17182755</v>
      </c>
      <c r="D111" s="8">
        <f t="shared" si="108"/>
        <v>2.088956248</v>
      </c>
      <c r="E111" s="8">
        <f t="shared" si="108"/>
        <v>1.528465878</v>
      </c>
      <c r="F111" s="8">
        <f t="shared" si="108"/>
        <v>0.509494887</v>
      </c>
      <c r="G111" s="8">
        <f t="shared" si="108"/>
        <v>0.3566374849</v>
      </c>
      <c r="H111" s="8">
        <f t="shared" si="108"/>
        <v>0.203796066</v>
      </c>
      <c r="I111" s="8">
        <f t="array" ref="I111">INDEX(Emissions!$C$4:$C$19,MATCH('Major Freq Model'!$B111,Emissions!$A$4:$A$19,0))/Emissions!C$6</f>
        <v>0.9649017006</v>
      </c>
      <c r="J111" s="8">
        <f t="array" ref="J111">INDEX(Emissions!D$4:D$19,MATCH('Major Freq Model'!$B111,Emissions!$A$4:$A$19,0))/Emissions!D$6</f>
        <v>1.144846057</v>
      </c>
      <c r="K111" s="8">
        <f t="array" ref="K111">INDEX(Emissions!E$4:E$19,MATCH('Major Freq Model'!$B111,Emissions!$A$4:$A$19,0))/Emissions!E$6</f>
        <v>1.70439015</v>
      </c>
      <c r="L111" s="8">
        <f t="array" ref="L111">INDEX(Emissions!F$4:F$19,MATCH('Major Freq Model'!$B111,Emissions!$A$4:$A$19,0))/Emissions!F$6</f>
        <v>3.509550629</v>
      </c>
    </row>
    <row r="112" ht="15.75" customHeight="1">
      <c r="A112" s="8">
        <v>2131.0</v>
      </c>
      <c r="B112" s="8">
        <f t="shared" si="1"/>
        <v>2130</v>
      </c>
      <c r="C112" s="8">
        <f t="shared" ref="C112:H112" si="109">C$4*$L111</f>
        <v>1.281316421</v>
      </c>
      <c r="D112" s="8">
        <f t="shared" si="109"/>
        <v>2.284136385</v>
      </c>
      <c r="E112" s="8">
        <f t="shared" si="109"/>
        <v>1.671276998</v>
      </c>
      <c r="F112" s="8">
        <f t="shared" si="109"/>
        <v>0.5570991785</v>
      </c>
      <c r="G112" s="8">
        <f t="shared" si="109"/>
        <v>0.389959654</v>
      </c>
      <c r="H112" s="8">
        <f t="shared" si="109"/>
        <v>0.2228376061</v>
      </c>
      <c r="I112" s="8">
        <f t="array" ref="I112">INDEX(Emissions!$C$4:$C$19,MATCH('Major Freq Model'!$B112,Emissions!$A$4:$A$19,0))/Emissions!C$6</f>
        <v>0.9649017006</v>
      </c>
      <c r="J112" s="8">
        <f t="array" ref="J112">INDEX(Emissions!D$4:D$19,MATCH('Major Freq Model'!$B112,Emissions!$A$4:$A$19,0))/Emissions!D$6</f>
        <v>1.144846057</v>
      </c>
      <c r="K112" s="8">
        <f t="array" ref="K112">INDEX(Emissions!E$4:E$19,MATCH('Major Freq Model'!$B112,Emissions!$A$4:$A$19,0))/Emissions!E$6</f>
        <v>1.70439015</v>
      </c>
      <c r="L112" s="8">
        <f t="array" ref="L112">INDEX(Emissions!F$4:F$19,MATCH('Major Freq Model'!$B112,Emissions!$A$4:$A$19,0))/Emissions!F$6</f>
        <v>3.509550629</v>
      </c>
    </row>
    <row r="113" ht="15.75" customHeight="1">
      <c r="A113" s="8">
        <v>2132.0</v>
      </c>
      <c r="B113" s="8">
        <f t="shared" si="1"/>
        <v>2130</v>
      </c>
      <c r="C113" s="8">
        <f t="shared" ref="C113:H113" si="110">C$4*$L112</f>
        <v>1.281316421</v>
      </c>
      <c r="D113" s="8">
        <f t="shared" si="110"/>
        <v>2.284136385</v>
      </c>
      <c r="E113" s="8">
        <f t="shared" si="110"/>
        <v>1.671276998</v>
      </c>
      <c r="F113" s="8">
        <f t="shared" si="110"/>
        <v>0.5570991785</v>
      </c>
      <c r="G113" s="8">
        <f t="shared" si="110"/>
        <v>0.389959654</v>
      </c>
      <c r="H113" s="8">
        <f t="shared" si="110"/>
        <v>0.2228376061</v>
      </c>
      <c r="I113" s="8">
        <f t="array" ref="I113">INDEX(Emissions!$C$4:$C$19,MATCH('Major Freq Model'!$B113,Emissions!$A$4:$A$19,0))/Emissions!C$6</f>
        <v>0.9649017006</v>
      </c>
      <c r="J113" s="8">
        <f t="array" ref="J113">INDEX(Emissions!D$4:D$19,MATCH('Major Freq Model'!$B113,Emissions!$A$4:$A$19,0))/Emissions!D$6</f>
        <v>1.144846057</v>
      </c>
      <c r="K113" s="8">
        <f t="array" ref="K113">INDEX(Emissions!E$4:E$19,MATCH('Major Freq Model'!$B113,Emissions!$A$4:$A$19,0))/Emissions!E$6</f>
        <v>1.70439015</v>
      </c>
      <c r="L113" s="8">
        <f t="array" ref="L113">INDEX(Emissions!F$4:F$19,MATCH('Major Freq Model'!$B113,Emissions!$A$4:$A$19,0))/Emissions!F$6</f>
        <v>3.509550629</v>
      </c>
    </row>
    <row r="114" ht="15.75" customHeight="1">
      <c r="A114" s="8">
        <v>2133.0</v>
      </c>
      <c r="B114" s="8">
        <f t="shared" si="1"/>
        <v>2130</v>
      </c>
      <c r="C114" s="8">
        <f t="shared" ref="C114:H114" si="111">C$4*$L113</f>
        <v>1.281316421</v>
      </c>
      <c r="D114" s="8">
        <f t="shared" si="111"/>
        <v>2.284136385</v>
      </c>
      <c r="E114" s="8">
        <f t="shared" si="111"/>
        <v>1.671276998</v>
      </c>
      <c r="F114" s="8">
        <f t="shared" si="111"/>
        <v>0.5570991785</v>
      </c>
      <c r="G114" s="8">
        <f t="shared" si="111"/>
        <v>0.389959654</v>
      </c>
      <c r="H114" s="8">
        <f t="shared" si="111"/>
        <v>0.2228376061</v>
      </c>
      <c r="I114" s="8">
        <f t="array" ref="I114">INDEX(Emissions!$C$4:$C$19,MATCH('Major Freq Model'!$B114,Emissions!$A$4:$A$19,0))/Emissions!C$6</f>
        <v>0.9649017006</v>
      </c>
      <c r="J114" s="8">
        <f t="array" ref="J114">INDEX(Emissions!D$4:D$19,MATCH('Major Freq Model'!$B114,Emissions!$A$4:$A$19,0))/Emissions!D$6</f>
        <v>1.144846057</v>
      </c>
      <c r="K114" s="8">
        <f t="array" ref="K114">INDEX(Emissions!E$4:E$19,MATCH('Major Freq Model'!$B114,Emissions!$A$4:$A$19,0))/Emissions!E$6</f>
        <v>1.70439015</v>
      </c>
      <c r="L114" s="8">
        <f t="array" ref="L114">INDEX(Emissions!F$4:F$19,MATCH('Major Freq Model'!$B114,Emissions!$A$4:$A$19,0))/Emissions!F$6</f>
        <v>3.509550629</v>
      </c>
    </row>
    <row r="115" ht="15.75" customHeight="1">
      <c r="A115" s="8">
        <v>2134.0</v>
      </c>
      <c r="B115" s="8">
        <f t="shared" si="1"/>
        <v>2130</v>
      </c>
      <c r="C115" s="8">
        <f t="shared" ref="C115:H115" si="112">C$4*$L114</f>
        <v>1.281316421</v>
      </c>
      <c r="D115" s="8">
        <f t="shared" si="112"/>
        <v>2.284136385</v>
      </c>
      <c r="E115" s="8">
        <f t="shared" si="112"/>
        <v>1.671276998</v>
      </c>
      <c r="F115" s="8">
        <f t="shared" si="112"/>
        <v>0.5570991785</v>
      </c>
      <c r="G115" s="8">
        <f t="shared" si="112"/>
        <v>0.389959654</v>
      </c>
      <c r="H115" s="8">
        <f t="shared" si="112"/>
        <v>0.2228376061</v>
      </c>
      <c r="I115" s="8">
        <f t="array" ref="I115">INDEX(Emissions!$C$4:$C$19,MATCH('Major Freq Model'!$B115,Emissions!$A$4:$A$19,0))/Emissions!C$6</f>
        <v>0.9649017006</v>
      </c>
      <c r="J115" s="8">
        <f t="array" ref="J115">INDEX(Emissions!D$4:D$19,MATCH('Major Freq Model'!$B115,Emissions!$A$4:$A$19,0))/Emissions!D$6</f>
        <v>1.144846057</v>
      </c>
      <c r="K115" s="8">
        <f t="array" ref="K115">INDEX(Emissions!E$4:E$19,MATCH('Major Freq Model'!$B115,Emissions!$A$4:$A$19,0))/Emissions!E$6</f>
        <v>1.70439015</v>
      </c>
      <c r="L115" s="8">
        <f t="array" ref="L115">INDEX(Emissions!F$4:F$19,MATCH('Major Freq Model'!$B115,Emissions!$A$4:$A$19,0))/Emissions!F$6</f>
        <v>3.509550629</v>
      </c>
    </row>
    <row r="116" ht="15.75" customHeight="1">
      <c r="A116" s="8">
        <v>2135.0</v>
      </c>
      <c r="B116" s="8">
        <f t="shared" si="1"/>
        <v>2130</v>
      </c>
      <c r="C116" s="8">
        <f t="shared" ref="C116:H116" si="113">C$4*$L115</f>
        <v>1.281316421</v>
      </c>
      <c r="D116" s="8">
        <f t="shared" si="113"/>
        <v>2.284136385</v>
      </c>
      <c r="E116" s="8">
        <f t="shared" si="113"/>
        <v>1.671276998</v>
      </c>
      <c r="F116" s="8">
        <f t="shared" si="113"/>
        <v>0.5570991785</v>
      </c>
      <c r="G116" s="8">
        <f t="shared" si="113"/>
        <v>0.389959654</v>
      </c>
      <c r="H116" s="8">
        <f t="shared" si="113"/>
        <v>0.2228376061</v>
      </c>
      <c r="I116" s="8">
        <f t="array" ref="I116">INDEX(Emissions!$C$4:$C$19,MATCH('Major Freq Model'!$B116,Emissions!$A$4:$A$19,0))/Emissions!C$6</f>
        <v>0.9649017006</v>
      </c>
      <c r="J116" s="8">
        <f t="array" ref="J116">INDEX(Emissions!D$4:D$19,MATCH('Major Freq Model'!$B116,Emissions!$A$4:$A$19,0))/Emissions!D$6</f>
        <v>1.144846057</v>
      </c>
      <c r="K116" s="8">
        <f t="array" ref="K116">INDEX(Emissions!E$4:E$19,MATCH('Major Freq Model'!$B116,Emissions!$A$4:$A$19,0))/Emissions!E$6</f>
        <v>1.70439015</v>
      </c>
      <c r="L116" s="8">
        <f t="array" ref="L116">INDEX(Emissions!F$4:F$19,MATCH('Major Freq Model'!$B116,Emissions!$A$4:$A$19,0))/Emissions!F$6</f>
        <v>3.509550629</v>
      </c>
    </row>
    <row r="117" ht="15.75" customHeight="1">
      <c r="A117" s="8">
        <v>2136.0</v>
      </c>
      <c r="B117" s="8">
        <f t="shared" si="1"/>
        <v>2130</v>
      </c>
      <c r="C117" s="8">
        <f t="shared" ref="C117:H117" si="114">C$4*$L116</f>
        <v>1.281316421</v>
      </c>
      <c r="D117" s="8">
        <f t="shared" si="114"/>
        <v>2.284136385</v>
      </c>
      <c r="E117" s="8">
        <f t="shared" si="114"/>
        <v>1.671276998</v>
      </c>
      <c r="F117" s="8">
        <f t="shared" si="114"/>
        <v>0.5570991785</v>
      </c>
      <c r="G117" s="8">
        <f t="shared" si="114"/>
        <v>0.389959654</v>
      </c>
      <c r="H117" s="8">
        <f t="shared" si="114"/>
        <v>0.2228376061</v>
      </c>
      <c r="I117" s="8">
        <f t="array" ref="I117">INDEX(Emissions!$C$4:$C$19,MATCH('Major Freq Model'!$B117,Emissions!$A$4:$A$19,0))/Emissions!C$6</f>
        <v>0.9649017006</v>
      </c>
      <c r="J117" s="8">
        <f t="array" ref="J117">INDEX(Emissions!D$4:D$19,MATCH('Major Freq Model'!$B117,Emissions!$A$4:$A$19,0))/Emissions!D$6</f>
        <v>1.144846057</v>
      </c>
      <c r="K117" s="8">
        <f t="array" ref="K117">INDEX(Emissions!E$4:E$19,MATCH('Major Freq Model'!$B117,Emissions!$A$4:$A$19,0))/Emissions!E$6</f>
        <v>1.70439015</v>
      </c>
      <c r="L117" s="8">
        <f t="array" ref="L117">INDEX(Emissions!F$4:F$19,MATCH('Major Freq Model'!$B117,Emissions!$A$4:$A$19,0))/Emissions!F$6</f>
        <v>3.509550629</v>
      </c>
    </row>
    <row r="118" ht="15.75" customHeight="1">
      <c r="A118" s="8">
        <v>2137.0</v>
      </c>
      <c r="B118" s="8">
        <f t="shared" si="1"/>
        <v>2130</v>
      </c>
      <c r="C118" s="8">
        <f t="shared" ref="C118:H118" si="115">C$4*$L117</f>
        <v>1.281316421</v>
      </c>
      <c r="D118" s="8">
        <f t="shared" si="115"/>
        <v>2.284136385</v>
      </c>
      <c r="E118" s="8">
        <f t="shared" si="115"/>
        <v>1.671276998</v>
      </c>
      <c r="F118" s="8">
        <f t="shared" si="115"/>
        <v>0.5570991785</v>
      </c>
      <c r="G118" s="8">
        <f t="shared" si="115"/>
        <v>0.389959654</v>
      </c>
      <c r="H118" s="8">
        <f t="shared" si="115"/>
        <v>0.2228376061</v>
      </c>
      <c r="I118" s="8">
        <f t="array" ref="I118">INDEX(Emissions!$C$4:$C$19,MATCH('Major Freq Model'!$B118,Emissions!$A$4:$A$19,0))/Emissions!C$6</f>
        <v>0.9649017006</v>
      </c>
      <c r="J118" s="8">
        <f t="array" ref="J118">INDEX(Emissions!D$4:D$19,MATCH('Major Freq Model'!$B118,Emissions!$A$4:$A$19,0))/Emissions!D$6</f>
        <v>1.144846057</v>
      </c>
      <c r="K118" s="8">
        <f t="array" ref="K118">INDEX(Emissions!E$4:E$19,MATCH('Major Freq Model'!$B118,Emissions!$A$4:$A$19,0))/Emissions!E$6</f>
        <v>1.70439015</v>
      </c>
      <c r="L118" s="8">
        <f t="array" ref="L118">INDEX(Emissions!F$4:F$19,MATCH('Major Freq Model'!$B118,Emissions!$A$4:$A$19,0))/Emissions!F$6</f>
        <v>3.509550629</v>
      </c>
    </row>
    <row r="119" ht="15.75" customHeight="1">
      <c r="A119" s="8">
        <v>2138.0</v>
      </c>
      <c r="B119" s="8">
        <f t="shared" si="1"/>
        <v>2130</v>
      </c>
      <c r="C119" s="8">
        <f t="shared" ref="C119:H119" si="116">C$4*$L118</f>
        <v>1.281316421</v>
      </c>
      <c r="D119" s="8">
        <f t="shared" si="116"/>
        <v>2.284136385</v>
      </c>
      <c r="E119" s="8">
        <f t="shared" si="116"/>
        <v>1.671276998</v>
      </c>
      <c r="F119" s="8">
        <f t="shared" si="116"/>
        <v>0.5570991785</v>
      </c>
      <c r="G119" s="8">
        <f t="shared" si="116"/>
        <v>0.389959654</v>
      </c>
      <c r="H119" s="8">
        <f t="shared" si="116"/>
        <v>0.2228376061</v>
      </c>
      <c r="I119" s="8">
        <f t="array" ref="I119">INDEX(Emissions!$C$4:$C$19,MATCH('Major Freq Model'!$B119,Emissions!$A$4:$A$19,0))/Emissions!C$6</f>
        <v>0.9649017006</v>
      </c>
      <c r="J119" s="8">
        <f t="array" ref="J119">INDEX(Emissions!D$4:D$19,MATCH('Major Freq Model'!$B119,Emissions!$A$4:$A$19,0))/Emissions!D$6</f>
        <v>1.144846057</v>
      </c>
      <c r="K119" s="8">
        <f t="array" ref="K119">INDEX(Emissions!E$4:E$19,MATCH('Major Freq Model'!$B119,Emissions!$A$4:$A$19,0))/Emissions!E$6</f>
        <v>1.70439015</v>
      </c>
      <c r="L119" s="8">
        <f t="array" ref="L119">INDEX(Emissions!F$4:F$19,MATCH('Major Freq Model'!$B119,Emissions!$A$4:$A$19,0))/Emissions!F$6</f>
        <v>3.509550629</v>
      </c>
    </row>
    <row r="120" ht="15.75" customHeight="1">
      <c r="A120" s="8">
        <v>2139.0</v>
      </c>
      <c r="B120" s="8">
        <f t="shared" si="1"/>
        <v>2130</v>
      </c>
      <c r="C120" s="8">
        <f t="shared" ref="C120:H120" si="117">C$4*$L119</f>
        <v>1.281316421</v>
      </c>
      <c r="D120" s="8">
        <f t="shared" si="117"/>
        <v>2.284136385</v>
      </c>
      <c r="E120" s="8">
        <f t="shared" si="117"/>
        <v>1.671276998</v>
      </c>
      <c r="F120" s="8">
        <f t="shared" si="117"/>
        <v>0.5570991785</v>
      </c>
      <c r="G120" s="8">
        <f t="shared" si="117"/>
        <v>0.389959654</v>
      </c>
      <c r="H120" s="8">
        <f t="shared" si="117"/>
        <v>0.2228376061</v>
      </c>
      <c r="I120" s="8">
        <f t="array" ref="I120">INDEX(Emissions!$C$4:$C$19,MATCH('Major Freq Model'!$B120,Emissions!$A$4:$A$19,0))/Emissions!C$6</f>
        <v>0.9649017006</v>
      </c>
      <c r="J120" s="8">
        <f t="array" ref="J120">INDEX(Emissions!D$4:D$19,MATCH('Major Freq Model'!$B120,Emissions!$A$4:$A$19,0))/Emissions!D$6</f>
        <v>1.144846057</v>
      </c>
      <c r="K120" s="8">
        <f t="array" ref="K120">INDEX(Emissions!E$4:E$19,MATCH('Major Freq Model'!$B120,Emissions!$A$4:$A$19,0))/Emissions!E$6</f>
        <v>1.70439015</v>
      </c>
      <c r="L120" s="8">
        <f t="array" ref="L120">INDEX(Emissions!F$4:F$19,MATCH('Major Freq Model'!$B120,Emissions!$A$4:$A$19,0))/Emissions!F$6</f>
        <v>3.509550629</v>
      </c>
    </row>
    <row r="121" ht="15.75" customHeight="1">
      <c r="A121" s="8">
        <v>2140.0</v>
      </c>
      <c r="B121" s="8">
        <f t="shared" si="1"/>
        <v>2140</v>
      </c>
      <c r="C121" s="8">
        <f t="shared" ref="C121:H121" si="118">C$4*$L120</f>
        <v>1.281316421</v>
      </c>
      <c r="D121" s="8">
        <f t="shared" si="118"/>
        <v>2.284136385</v>
      </c>
      <c r="E121" s="8">
        <f t="shared" si="118"/>
        <v>1.671276998</v>
      </c>
      <c r="F121" s="8">
        <f t="shared" si="118"/>
        <v>0.5570991785</v>
      </c>
      <c r="G121" s="8">
        <f t="shared" si="118"/>
        <v>0.389959654</v>
      </c>
      <c r="H121" s="8">
        <f t="shared" si="118"/>
        <v>0.2228376061</v>
      </c>
      <c r="I121" s="8">
        <f t="array" ref="I121">INDEX(Emissions!$C$4:$C$19,MATCH('Major Freq Model'!$B121,Emissions!$A$4:$A$19,0))/Emissions!C$6</f>
        <v>0.9649017006</v>
      </c>
      <c r="J121" s="8">
        <f t="array" ref="J121">INDEX(Emissions!D$4:D$19,MATCH('Major Freq Model'!$B121,Emissions!$A$4:$A$19,0))/Emissions!D$6</f>
        <v>1.129017469</v>
      </c>
      <c r="K121" s="8">
        <f t="array" ref="K121">INDEX(Emissions!E$4:E$19,MATCH('Major Freq Model'!$B121,Emissions!$A$4:$A$19,0))/Emissions!E$6</f>
        <v>1.756971252</v>
      </c>
      <c r="L121" s="8">
        <f t="array" ref="L121">INDEX(Emissions!F$4:F$19,MATCH('Major Freq Model'!$B121,Emissions!$A$4:$A$19,0))/Emissions!F$6</f>
        <v>3.80944278</v>
      </c>
    </row>
    <row r="122" ht="15.75" customHeight="1">
      <c r="A122" s="8">
        <v>2141.0</v>
      </c>
      <c r="B122" s="8">
        <f t="shared" si="1"/>
        <v>2140</v>
      </c>
      <c r="C122" s="8">
        <f t="shared" ref="C122:H122" si="119">C$4*$L121</f>
        <v>1.390805292</v>
      </c>
      <c r="D122" s="8">
        <f t="shared" si="119"/>
        <v>2.479316523</v>
      </c>
      <c r="E122" s="8">
        <f t="shared" si="119"/>
        <v>1.814088117</v>
      </c>
      <c r="F122" s="8">
        <f t="shared" si="119"/>
        <v>0.6047034699</v>
      </c>
      <c r="G122" s="8">
        <f t="shared" si="119"/>
        <v>0.423281823</v>
      </c>
      <c r="H122" s="8">
        <f t="shared" si="119"/>
        <v>0.2418791462</v>
      </c>
      <c r="I122" s="8">
        <f t="array" ref="I122">INDEX(Emissions!$C$4:$C$19,MATCH('Major Freq Model'!$B122,Emissions!$A$4:$A$19,0))/Emissions!C$6</f>
        <v>0.9649017006</v>
      </c>
      <c r="J122" s="8">
        <f t="array" ref="J122">INDEX(Emissions!D$4:D$19,MATCH('Major Freq Model'!$B122,Emissions!$A$4:$A$19,0))/Emissions!D$6</f>
        <v>1.129017469</v>
      </c>
      <c r="K122" s="8">
        <f t="array" ref="K122">INDEX(Emissions!E$4:E$19,MATCH('Major Freq Model'!$B122,Emissions!$A$4:$A$19,0))/Emissions!E$6</f>
        <v>1.756971252</v>
      </c>
      <c r="L122" s="8">
        <f t="array" ref="L122">INDEX(Emissions!F$4:F$19,MATCH('Major Freq Model'!$B122,Emissions!$A$4:$A$19,0))/Emissions!F$6</f>
        <v>3.80944278</v>
      </c>
    </row>
    <row r="123" ht="15.75" customHeight="1">
      <c r="A123" s="8">
        <v>2142.0</v>
      </c>
      <c r="B123" s="8">
        <f t="shared" si="1"/>
        <v>2140</v>
      </c>
      <c r="C123" s="8">
        <f t="shared" ref="C123:H123" si="120">C$4*$L122</f>
        <v>1.390805292</v>
      </c>
      <c r="D123" s="8">
        <f t="shared" si="120"/>
        <v>2.479316523</v>
      </c>
      <c r="E123" s="8">
        <f t="shared" si="120"/>
        <v>1.814088117</v>
      </c>
      <c r="F123" s="8">
        <f t="shared" si="120"/>
        <v>0.6047034699</v>
      </c>
      <c r="G123" s="8">
        <f t="shared" si="120"/>
        <v>0.423281823</v>
      </c>
      <c r="H123" s="8">
        <f t="shared" si="120"/>
        <v>0.2418791462</v>
      </c>
      <c r="I123" s="8">
        <f t="array" ref="I123">INDEX(Emissions!$C$4:$C$19,MATCH('Major Freq Model'!$B123,Emissions!$A$4:$A$19,0))/Emissions!C$6</f>
        <v>0.9649017006</v>
      </c>
      <c r="J123" s="8">
        <f t="array" ref="J123">INDEX(Emissions!D$4:D$19,MATCH('Major Freq Model'!$B123,Emissions!$A$4:$A$19,0))/Emissions!D$6</f>
        <v>1.129017469</v>
      </c>
      <c r="K123" s="8">
        <f t="array" ref="K123">INDEX(Emissions!E$4:E$19,MATCH('Major Freq Model'!$B123,Emissions!$A$4:$A$19,0))/Emissions!E$6</f>
        <v>1.756971252</v>
      </c>
      <c r="L123" s="8">
        <f t="array" ref="L123">INDEX(Emissions!F$4:F$19,MATCH('Major Freq Model'!$B123,Emissions!$A$4:$A$19,0))/Emissions!F$6</f>
        <v>3.80944278</v>
      </c>
    </row>
    <row r="124" ht="15.75" customHeight="1">
      <c r="A124" s="8">
        <v>2143.0</v>
      </c>
      <c r="B124" s="8">
        <f t="shared" si="1"/>
        <v>2140</v>
      </c>
      <c r="C124" s="8">
        <f t="shared" ref="C124:H124" si="121">C$4*$L123</f>
        <v>1.390805292</v>
      </c>
      <c r="D124" s="8">
        <f t="shared" si="121"/>
        <v>2.479316523</v>
      </c>
      <c r="E124" s="8">
        <f t="shared" si="121"/>
        <v>1.814088117</v>
      </c>
      <c r="F124" s="8">
        <f t="shared" si="121"/>
        <v>0.6047034699</v>
      </c>
      <c r="G124" s="8">
        <f t="shared" si="121"/>
        <v>0.423281823</v>
      </c>
      <c r="H124" s="8">
        <f t="shared" si="121"/>
        <v>0.2418791462</v>
      </c>
      <c r="I124" s="8">
        <f t="array" ref="I124">INDEX(Emissions!$C$4:$C$19,MATCH('Major Freq Model'!$B124,Emissions!$A$4:$A$19,0))/Emissions!C$6</f>
        <v>0.9649017006</v>
      </c>
      <c r="J124" s="8">
        <f t="array" ref="J124">INDEX(Emissions!D$4:D$19,MATCH('Major Freq Model'!$B124,Emissions!$A$4:$A$19,0))/Emissions!D$6</f>
        <v>1.129017469</v>
      </c>
      <c r="K124" s="8">
        <f t="array" ref="K124">INDEX(Emissions!E$4:E$19,MATCH('Major Freq Model'!$B124,Emissions!$A$4:$A$19,0))/Emissions!E$6</f>
        <v>1.756971252</v>
      </c>
      <c r="L124" s="8">
        <f t="array" ref="L124">INDEX(Emissions!F$4:F$19,MATCH('Major Freq Model'!$B124,Emissions!$A$4:$A$19,0))/Emissions!F$6</f>
        <v>3.80944278</v>
      </c>
    </row>
    <row r="125" ht="15.75" customHeight="1">
      <c r="A125" s="8">
        <v>2144.0</v>
      </c>
      <c r="B125" s="8">
        <f t="shared" si="1"/>
        <v>2140</v>
      </c>
      <c r="C125" s="8">
        <f t="shared" ref="C125:H125" si="122">C$4*$L124</f>
        <v>1.390805292</v>
      </c>
      <c r="D125" s="8">
        <f t="shared" si="122"/>
        <v>2.479316523</v>
      </c>
      <c r="E125" s="8">
        <f t="shared" si="122"/>
        <v>1.814088117</v>
      </c>
      <c r="F125" s="8">
        <f t="shared" si="122"/>
        <v>0.6047034699</v>
      </c>
      <c r="G125" s="8">
        <f t="shared" si="122"/>
        <v>0.423281823</v>
      </c>
      <c r="H125" s="8">
        <f t="shared" si="122"/>
        <v>0.2418791462</v>
      </c>
      <c r="I125" s="8">
        <f t="array" ref="I125">INDEX(Emissions!$C$4:$C$19,MATCH('Major Freq Model'!$B125,Emissions!$A$4:$A$19,0))/Emissions!C$6</f>
        <v>0.9649017006</v>
      </c>
      <c r="J125" s="8">
        <f t="array" ref="J125">INDEX(Emissions!D$4:D$19,MATCH('Major Freq Model'!$B125,Emissions!$A$4:$A$19,0))/Emissions!D$6</f>
        <v>1.129017469</v>
      </c>
      <c r="K125" s="8">
        <f t="array" ref="K125">INDEX(Emissions!E$4:E$19,MATCH('Major Freq Model'!$B125,Emissions!$A$4:$A$19,0))/Emissions!E$6</f>
        <v>1.756971252</v>
      </c>
      <c r="L125" s="8">
        <f t="array" ref="L125">INDEX(Emissions!F$4:F$19,MATCH('Major Freq Model'!$B125,Emissions!$A$4:$A$19,0))/Emissions!F$6</f>
        <v>3.80944278</v>
      </c>
    </row>
    <row r="126" ht="15.75" customHeight="1">
      <c r="A126" s="8">
        <v>2145.0</v>
      </c>
      <c r="B126" s="8">
        <f t="shared" si="1"/>
        <v>2140</v>
      </c>
      <c r="C126" s="8">
        <f t="shared" ref="C126:H126" si="123">C$4*$L125</f>
        <v>1.390805292</v>
      </c>
      <c r="D126" s="8">
        <f t="shared" si="123"/>
        <v>2.479316523</v>
      </c>
      <c r="E126" s="8">
        <f t="shared" si="123"/>
        <v>1.814088117</v>
      </c>
      <c r="F126" s="8">
        <f t="shared" si="123"/>
        <v>0.6047034699</v>
      </c>
      <c r="G126" s="8">
        <f t="shared" si="123"/>
        <v>0.423281823</v>
      </c>
      <c r="H126" s="8">
        <f t="shared" si="123"/>
        <v>0.2418791462</v>
      </c>
      <c r="I126" s="8">
        <f t="array" ref="I126">INDEX(Emissions!$C$4:$C$19,MATCH('Major Freq Model'!$B126,Emissions!$A$4:$A$19,0))/Emissions!C$6</f>
        <v>0.9649017006</v>
      </c>
      <c r="J126" s="8">
        <f t="array" ref="J126">INDEX(Emissions!D$4:D$19,MATCH('Major Freq Model'!$B126,Emissions!$A$4:$A$19,0))/Emissions!D$6</f>
        <v>1.129017469</v>
      </c>
      <c r="K126" s="8">
        <f t="array" ref="K126">INDEX(Emissions!E$4:E$19,MATCH('Major Freq Model'!$B126,Emissions!$A$4:$A$19,0))/Emissions!E$6</f>
        <v>1.756971252</v>
      </c>
      <c r="L126" s="8">
        <f t="array" ref="L126">INDEX(Emissions!F$4:F$19,MATCH('Major Freq Model'!$B126,Emissions!$A$4:$A$19,0))/Emissions!F$6</f>
        <v>3.80944278</v>
      </c>
    </row>
    <row r="127" ht="15.75" customHeight="1">
      <c r="A127" s="8">
        <v>2146.0</v>
      </c>
      <c r="B127" s="8">
        <f t="shared" si="1"/>
        <v>2140</v>
      </c>
      <c r="C127" s="8">
        <f t="shared" ref="C127:H127" si="124">C$4*$L126</f>
        <v>1.390805292</v>
      </c>
      <c r="D127" s="8">
        <f t="shared" si="124"/>
        <v>2.479316523</v>
      </c>
      <c r="E127" s="8">
        <f t="shared" si="124"/>
        <v>1.814088117</v>
      </c>
      <c r="F127" s="8">
        <f t="shared" si="124"/>
        <v>0.6047034699</v>
      </c>
      <c r="G127" s="8">
        <f t="shared" si="124"/>
        <v>0.423281823</v>
      </c>
      <c r="H127" s="8">
        <f t="shared" si="124"/>
        <v>0.2418791462</v>
      </c>
      <c r="I127" s="8">
        <f t="array" ref="I127">INDEX(Emissions!$C$4:$C$19,MATCH('Major Freq Model'!$B127,Emissions!$A$4:$A$19,0))/Emissions!C$6</f>
        <v>0.9649017006</v>
      </c>
      <c r="J127" s="8">
        <f t="array" ref="J127">INDEX(Emissions!D$4:D$19,MATCH('Major Freq Model'!$B127,Emissions!$A$4:$A$19,0))/Emissions!D$6</f>
        <v>1.129017469</v>
      </c>
      <c r="K127" s="8">
        <f t="array" ref="K127">INDEX(Emissions!E$4:E$19,MATCH('Major Freq Model'!$B127,Emissions!$A$4:$A$19,0))/Emissions!E$6</f>
        <v>1.756971252</v>
      </c>
      <c r="L127" s="8">
        <f t="array" ref="L127">INDEX(Emissions!F$4:F$19,MATCH('Major Freq Model'!$B127,Emissions!$A$4:$A$19,0))/Emissions!F$6</f>
        <v>3.80944278</v>
      </c>
    </row>
    <row r="128" ht="15.75" customHeight="1">
      <c r="A128" s="8">
        <v>2147.0</v>
      </c>
      <c r="B128" s="8">
        <f t="shared" si="1"/>
        <v>2140</v>
      </c>
      <c r="C128" s="8">
        <f t="shared" ref="C128:H128" si="125">C$4*$L127</f>
        <v>1.390805292</v>
      </c>
      <c r="D128" s="8">
        <f t="shared" si="125"/>
        <v>2.479316523</v>
      </c>
      <c r="E128" s="8">
        <f t="shared" si="125"/>
        <v>1.814088117</v>
      </c>
      <c r="F128" s="8">
        <f t="shared" si="125"/>
        <v>0.6047034699</v>
      </c>
      <c r="G128" s="8">
        <f t="shared" si="125"/>
        <v>0.423281823</v>
      </c>
      <c r="H128" s="8">
        <f t="shared" si="125"/>
        <v>0.2418791462</v>
      </c>
      <c r="I128" s="8">
        <f t="array" ref="I128">INDEX(Emissions!$C$4:$C$19,MATCH('Major Freq Model'!$B128,Emissions!$A$4:$A$19,0))/Emissions!C$6</f>
        <v>0.9649017006</v>
      </c>
      <c r="J128" s="8">
        <f t="array" ref="J128">INDEX(Emissions!D$4:D$19,MATCH('Major Freq Model'!$B128,Emissions!$A$4:$A$19,0))/Emissions!D$6</f>
        <v>1.129017469</v>
      </c>
      <c r="K128" s="8">
        <f t="array" ref="K128">INDEX(Emissions!E$4:E$19,MATCH('Major Freq Model'!$B128,Emissions!$A$4:$A$19,0))/Emissions!E$6</f>
        <v>1.756971252</v>
      </c>
      <c r="L128" s="8">
        <f t="array" ref="L128">INDEX(Emissions!F$4:F$19,MATCH('Major Freq Model'!$B128,Emissions!$A$4:$A$19,0))/Emissions!F$6</f>
        <v>3.80944278</v>
      </c>
    </row>
    <row r="129" ht="15.75" customHeight="1">
      <c r="A129" s="8">
        <v>2148.0</v>
      </c>
      <c r="B129" s="8">
        <f t="shared" si="1"/>
        <v>2140</v>
      </c>
      <c r="C129" s="8">
        <f t="shared" ref="C129:H129" si="126">C$4*$L128</f>
        <v>1.390805292</v>
      </c>
      <c r="D129" s="8">
        <f t="shared" si="126"/>
        <v>2.479316523</v>
      </c>
      <c r="E129" s="8">
        <f t="shared" si="126"/>
        <v>1.814088117</v>
      </c>
      <c r="F129" s="8">
        <f t="shared" si="126"/>
        <v>0.6047034699</v>
      </c>
      <c r="G129" s="8">
        <f t="shared" si="126"/>
        <v>0.423281823</v>
      </c>
      <c r="H129" s="8">
        <f t="shared" si="126"/>
        <v>0.2418791462</v>
      </c>
      <c r="I129" s="8">
        <f t="array" ref="I129">INDEX(Emissions!$C$4:$C$19,MATCH('Major Freq Model'!$B129,Emissions!$A$4:$A$19,0))/Emissions!C$6</f>
        <v>0.9649017006</v>
      </c>
      <c r="J129" s="8">
        <f t="array" ref="J129">INDEX(Emissions!D$4:D$19,MATCH('Major Freq Model'!$B129,Emissions!$A$4:$A$19,0))/Emissions!D$6</f>
        <v>1.129017469</v>
      </c>
      <c r="K129" s="8">
        <f t="array" ref="K129">INDEX(Emissions!E$4:E$19,MATCH('Major Freq Model'!$B129,Emissions!$A$4:$A$19,0))/Emissions!E$6</f>
        <v>1.756971252</v>
      </c>
      <c r="L129" s="8">
        <f t="array" ref="L129">INDEX(Emissions!F$4:F$19,MATCH('Major Freq Model'!$B129,Emissions!$A$4:$A$19,0))/Emissions!F$6</f>
        <v>3.80944278</v>
      </c>
    </row>
    <row r="130" ht="15.75" customHeight="1">
      <c r="A130" s="8">
        <v>2149.0</v>
      </c>
      <c r="B130" s="8">
        <f t="shared" si="1"/>
        <v>2140</v>
      </c>
      <c r="C130" s="8">
        <f t="shared" ref="C130:H130" si="127">C$4*$L129</f>
        <v>1.390805292</v>
      </c>
      <c r="D130" s="8">
        <f t="shared" si="127"/>
        <v>2.479316523</v>
      </c>
      <c r="E130" s="8">
        <f t="shared" si="127"/>
        <v>1.814088117</v>
      </c>
      <c r="F130" s="8">
        <f t="shared" si="127"/>
        <v>0.6047034699</v>
      </c>
      <c r="G130" s="8">
        <f t="shared" si="127"/>
        <v>0.423281823</v>
      </c>
      <c r="H130" s="8">
        <f t="shared" si="127"/>
        <v>0.2418791462</v>
      </c>
      <c r="I130" s="8">
        <f t="array" ref="I130">INDEX(Emissions!$C$4:$C$19,MATCH('Major Freq Model'!$B130,Emissions!$A$4:$A$19,0))/Emissions!C$6</f>
        <v>0.9649017006</v>
      </c>
      <c r="J130" s="8">
        <f t="array" ref="J130">INDEX(Emissions!D$4:D$19,MATCH('Major Freq Model'!$B130,Emissions!$A$4:$A$19,0))/Emissions!D$6</f>
        <v>1.129017469</v>
      </c>
      <c r="K130" s="8">
        <f t="array" ref="K130">INDEX(Emissions!E$4:E$19,MATCH('Major Freq Model'!$B130,Emissions!$A$4:$A$19,0))/Emissions!E$6</f>
        <v>1.756971252</v>
      </c>
      <c r="L130" s="8">
        <f t="array" ref="L130">INDEX(Emissions!F$4:F$19,MATCH('Major Freq Model'!$B130,Emissions!$A$4:$A$19,0))/Emissions!F$6</f>
        <v>3.80944278</v>
      </c>
    </row>
    <row r="131" ht="15.75" customHeight="1">
      <c r="A131" s="8">
        <v>2150.0</v>
      </c>
      <c r="B131" s="8">
        <f t="shared" si="1"/>
        <v>2150</v>
      </c>
      <c r="C131" s="8">
        <f t="shared" ref="C131:H131" si="128">C$4*$L130</f>
        <v>1.390805292</v>
      </c>
      <c r="D131" s="8">
        <f t="shared" si="128"/>
        <v>2.479316523</v>
      </c>
      <c r="E131" s="8">
        <f t="shared" si="128"/>
        <v>1.814088117</v>
      </c>
      <c r="F131" s="8">
        <f t="shared" si="128"/>
        <v>0.6047034699</v>
      </c>
      <c r="G131" s="8">
        <f t="shared" si="128"/>
        <v>0.423281823</v>
      </c>
      <c r="H131" s="8">
        <f t="shared" si="128"/>
        <v>0.2418791462</v>
      </c>
      <c r="I131" s="8">
        <f t="array" ref="I131">INDEX(Emissions!$C$4:$C$19,MATCH('Major Freq Model'!$B131,Emissions!$A$4:$A$19,0))/Emissions!C$6</f>
        <v>0.9649017006</v>
      </c>
      <c r="J131" s="8">
        <f t="array" ref="J131">INDEX(Emissions!D$4:D$19,MATCH('Major Freq Model'!$B131,Emissions!$A$4:$A$19,0))/Emissions!D$6</f>
        <v>1.113188881</v>
      </c>
      <c r="K131" s="8">
        <f t="array" ref="K131">INDEX(Emissions!E$4:E$19,MATCH('Major Freq Model'!$B131,Emissions!$A$4:$A$19,0))/Emissions!E$6</f>
        <v>1.809552353</v>
      </c>
      <c r="L131" s="8">
        <f t="array" ref="L131">INDEX(Emissions!F$4:F$19,MATCH('Major Freq Model'!$B131,Emissions!$A$4:$A$19,0))/Emissions!F$6</f>
        <v>4.109334931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86"/>
    <col customWidth="1" min="4" max="7" width="12.71"/>
    <col customWidth="1" min="8" max="26" width="8.71"/>
  </cols>
  <sheetData>
    <row r="3">
      <c r="A3" s="4" t="s">
        <v>10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16</v>
      </c>
    </row>
    <row r="4">
      <c r="A4" s="8">
        <v>2023.0</v>
      </c>
      <c r="B4" s="9">
        <f>EXP(Info!$B$35+Info!$B$42*'Total Severity Model'!$A4)</f>
        <v>145958.5564</v>
      </c>
      <c r="C4" s="9">
        <f t="array" ref="C4">EXP(Info!$B$35+INDEX(Info!$B$35:$B$42,MATCH('Total Severity Model'!C$3,Info!$A$35:$A$42,0))+Info!$B$42*'Total Severity Model'!$A4)</f>
        <v>139431.6784</v>
      </c>
      <c r="D4" s="9">
        <f t="array" ref="D4">EXP(Info!$B$35+INDEX(Info!$B$35:$B$42,MATCH('Total Severity Model'!D$3,Info!$A$35:$A$42,0))+Info!$B$42*'Total Severity Model'!$A4)</f>
        <v>73395.58038</v>
      </c>
      <c r="E4" s="9">
        <f t="array" ref="E4">EXP(Info!$B$35+INDEX(Info!$B$35:$B$42,MATCH('Total Severity Model'!E$3,Info!$A$35:$A$42,0))+Info!$B$42*'Total Severity Model'!$A4)</f>
        <v>82595.54306</v>
      </c>
      <c r="F4" s="9">
        <f t="array" ref="F4">EXP(Info!$B$35+INDEX(Info!$B$35:$B$42,MATCH('Total Severity Model'!F$3,Info!$A$35:$A$42,0))+Info!$B$42*'Total Severity Model'!$A4)</f>
        <v>81487.18112</v>
      </c>
      <c r="G4" s="9">
        <f t="array" ref="G4">EXP(Info!$B$35+INDEX(Info!$B$35:$B$42,MATCH('Total Severity Model'!G$3,Info!$A$35:$A$42,0))+Info!$B$42*'Total Severity Model'!$A4)</f>
        <v>80412.6676</v>
      </c>
    </row>
    <row r="5">
      <c r="A5" s="8">
        <v>2024.0</v>
      </c>
      <c r="B5" s="9">
        <f>EXP(Info!$B$35+Info!$B$42*'Total Severity Model'!$A5)</f>
        <v>151359.6391</v>
      </c>
      <c r="C5" s="9">
        <f t="array" ref="C5">EXP(Info!$B$35+INDEX(Info!$B$35:$B$42,MATCH('Total Severity Model'!C$3,Info!$A$35:$A$42,0))+Info!$B$42*'Total Severity Model'!$A5)</f>
        <v>144591.2391</v>
      </c>
      <c r="D5" s="9">
        <f t="array" ref="D5">EXP(Info!$B$35+INDEX(Info!$B$35:$B$42,MATCH('Total Severity Model'!D$3,Info!$A$35:$A$42,0))+Info!$B$42*'Total Severity Model'!$A5)</f>
        <v>76111.52669</v>
      </c>
      <c r="E5" s="9">
        <f t="array" ref="E5">EXP(Info!$B$35+INDEX(Info!$B$35:$B$42,MATCH('Total Severity Model'!E$3,Info!$A$35:$A$42,0))+Info!$B$42*'Total Severity Model'!$A5)</f>
        <v>85651.92683</v>
      </c>
      <c r="F5" s="9">
        <f t="array" ref="F5">EXP(Info!$B$35+INDEX(Info!$B$35:$B$42,MATCH('Total Severity Model'!F$3,Info!$A$35:$A$42,0))+Info!$B$42*'Total Severity Model'!$A5)</f>
        <v>84502.55081</v>
      </c>
      <c r="G5" s="9">
        <f t="array" ref="G5">EXP(Info!$B$35+INDEX(Info!$B$35:$B$42,MATCH('Total Severity Model'!G$3,Info!$A$35:$A$42,0))+Info!$B$42*'Total Severity Model'!$A5)</f>
        <v>83388.27576</v>
      </c>
    </row>
    <row r="6">
      <c r="A6" s="8">
        <v>2025.0</v>
      </c>
      <c r="B6" s="9">
        <f>EXP(Info!$B$35+Info!$B$42*'Total Severity Model'!$A6)</f>
        <v>156960.5847</v>
      </c>
      <c r="C6" s="9">
        <f t="array" ref="C6">EXP(Info!$B$35+INDEX(Info!$B$35:$B$42,MATCH('Total Severity Model'!C$3,Info!$A$35:$A$42,0))+Info!$B$42*'Total Severity Model'!$A6)</f>
        <v>149941.7254</v>
      </c>
      <c r="D6" s="9">
        <f t="array" ref="D6">EXP(Info!$B$35+INDEX(Info!$B$35:$B$42,MATCH('Total Severity Model'!D$3,Info!$A$35:$A$42,0))+Info!$B$42*'Total Severity Model'!$A6)</f>
        <v>78927.97447</v>
      </c>
      <c r="E6" s="9">
        <f t="array" ref="E6">EXP(Info!$B$35+INDEX(Info!$B$35:$B$42,MATCH('Total Severity Model'!E$3,Info!$A$35:$A$42,0))+Info!$B$42*'Total Severity Model'!$A6)</f>
        <v>88821.40969</v>
      </c>
      <c r="F6" s="9">
        <f t="array" ref="F6">EXP(Info!$B$35+INDEX(Info!$B$35:$B$42,MATCH('Total Severity Model'!F$3,Info!$A$35:$A$42,0))+Info!$B$42*'Total Severity Model'!$A6)</f>
        <v>87629.50191</v>
      </c>
      <c r="G6" s="9">
        <f t="array" ref="G6">EXP(Info!$B$35+INDEX(Info!$B$35:$B$42,MATCH('Total Severity Model'!G$3,Info!$A$35:$A$42,0))+Info!$B$42*'Total Severity Model'!$A6)</f>
        <v>86473.99397</v>
      </c>
    </row>
    <row r="7">
      <c r="A7" s="8">
        <v>2026.0</v>
      </c>
      <c r="B7" s="9">
        <f>EXP(Info!$B$35+Info!$B$42*'Total Severity Model'!$A7)</f>
        <v>162768.7889</v>
      </c>
      <c r="C7" s="9">
        <f t="array" ref="C7">EXP(Info!$B$35+INDEX(Info!$B$35:$B$42,MATCH('Total Severity Model'!C$3,Info!$A$35:$A$42,0))+Info!$B$42*'Total Severity Model'!$A7)</f>
        <v>155490.2022</v>
      </c>
      <c r="D7" s="9">
        <f t="array" ref="D7">EXP(Info!$B$35+INDEX(Info!$B$35:$B$42,MATCH('Total Severity Model'!D$3,Info!$A$35:$A$42,0))+Info!$B$42*'Total Severity Model'!$A7)</f>
        <v>81848.64271</v>
      </c>
      <c r="E7" s="9">
        <f t="array" ref="E7">EXP(Info!$B$35+INDEX(Info!$B$35:$B$42,MATCH('Total Severity Model'!E$3,Info!$A$35:$A$42,0))+Info!$B$42*'Total Severity Model'!$A7)</f>
        <v>92108.17679</v>
      </c>
      <c r="F7" s="9">
        <f t="array" ref="F7">EXP(Info!$B$35+INDEX(Info!$B$35:$B$42,MATCH('Total Severity Model'!F$3,Info!$A$35:$A$42,0))+Info!$B$42*'Total Severity Model'!$A7)</f>
        <v>90872.1634</v>
      </c>
      <c r="G7" s="9">
        <f t="array" ref="G7">EXP(Info!$B$35+INDEX(Info!$B$35:$B$42,MATCH('Total Severity Model'!G$3,Info!$A$35:$A$42,0))+Info!$B$42*'Total Severity Model'!$A7)</f>
        <v>89673.89679</v>
      </c>
    </row>
    <row r="8">
      <c r="A8" s="8">
        <v>2027.0</v>
      </c>
      <c r="B8" s="9">
        <f>EXP(Info!$B$35+Info!$B$42*'Total Severity Model'!$A8)</f>
        <v>168791.9212</v>
      </c>
      <c r="C8" s="9">
        <f t="array" ref="C8">EXP(Info!$B$35+INDEX(Info!$B$35:$B$42,MATCH('Total Severity Model'!C$3,Info!$A$35:$A$42,0))+Info!$B$42*'Total Severity Model'!$A8)</f>
        <v>161243.996</v>
      </c>
      <c r="D8" s="9">
        <f t="array" ref="D8">EXP(Info!$B$35+INDEX(Info!$B$35:$B$42,MATCH('Total Severity Model'!D$3,Info!$A$35:$A$42,0))+Info!$B$42*'Total Severity Model'!$A8)</f>
        <v>84877.388</v>
      </c>
      <c r="E8" s="9">
        <f t="array" ref="E8">EXP(Info!$B$35+INDEX(Info!$B$35:$B$42,MATCH('Total Severity Model'!E$3,Info!$A$35:$A$42,0))+Info!$B$42*'Total Severity Model'!$A8)</f>
        <v>95516.56816</v>
      </c>
      <c r="F8" s="9">
        <f t="array" ref="F8">EXP(Info!$B$35+INDEX(Info!$B$35:$B$42,MATCH('Total Severity Model'!F$3,Info!$A$35:$A$42,0))+Info!$B$42*'Total Severity Model'!$A8)</f>
        <v>94234.81705</v>
      </c>
      <c r="G8" s="9">
        <f t="array" ref="G8">EXP(Info!$B$35+INDEX(Info!$B$35:$B$42,MATCH('Total Severity Model'!G$3,Info!$A$35:$A$42,0))+Info!$B$42*'Total Severity Model'!$A8)</f>
        <v>92992.20952</v>
      </c>
    </row>
    <row r="9">
      <c r="A9" s="8">
        <v>2028.0</v>
      </c>
      <c r="B9" s="9">
        <f>EXP(Info!$B$35+Info!$B$42*'Total Severity Model'!$A9)</f>
        <v>175037.9349</v>
      </c>
      <c r="C9" s="9">
        <f t="array" ref="C9">EXP(Info!$B$35+INDEX(Info!$B$35:$B$42,MATCH('Total Severity Model'!C$3,Info!$A$35:$A$42,0))+Info!$B$42*'Total Severity Model'!$A9)</f>
        <v>167210.7045</v>
      </c>
      <c r="D9" s="9">
        <f t="array" ref="D9">EXP(Info!$B$35+INDEX(Info!$B$35:$B$42,MATCH('Total Severity Model'!D$3,Info!$A$35:$A$42,0))+Info!$B$42*'Total Severity Model'!$A9)</f>
        <v>88018.20966</v>
      </c>
      <c r="E9" s="9">
        <f t="array" ref="E9">EXP(Info!$B$35+INDEX(Info!$B$35:$B$42,MATCH('Total Severity Model'!E$3,Info!$A$35:$A$42,0))+Info!$B$42*'Total Severity Model'!$A9)</f>
        <v>99051.08439</v>
      </c>
      <c r="F9" s="9">
        <f t="array" ref="F9">EXP(Info!$B$35+INDEX(Info!$B$35:$B$42,MATCH('Total Severity Model'!F$3,Info!$A$35:$A$42,0))+Info!$B$42*'Total Severity Model'!$A9)</f>
        <v>97721.90308</v>
      </c>
      <c r="G9" s="9">
        <f t="array" ref="G9">EXP(Info!$B$35+INDEX(Info!$B$35:$B$42,MATCH('Total Severity Model'!G$3,Info!$A$35:$A$42,0))+Info!$B$42*'Total Severity Model'!$A9)</f>
        <v>96433.31383</v>
      </c>
    </row>
    <row r="10">
      <c r="A10" s="8">
        <v>2029.0</v>
      </c>
      <c r="B10" s="9">
        <f>EXP(Info!$B$35+Info!$B$42*'Total Severity Model'!$A10)</f>
        <v>181515.0773</v>
      </c>
      <c r="C10" s="9">
        <f t="array" ref="C10">EXP(Info!$B$35+INDEX(Info!$B$35:$B$42,MATCH('Total Severity Model'!C$3,Info!$A$35:$A$42,0))+Info!$B$42*'Total Severity Model'!$A10)</f>
        <v>173398.2065</v>
      </c>
      <c r="D10" s="9">
        <f t="array" ref="D10">EXP(Info!$B$35+INDEX(Info!$B$35:$B$42,MATCH('Total Severity Model'!D$3,Info!$A$35:$A$42,0))+Info!$B$42*'Total Severity Model'!$A10)</f>
        <v>91275.25497</v>
      </c>
      <c r="E10" s="9">
        <f t="array" ref="E10">EXP(Info!$B$35+INDEX(Info!$B$35:$B$42,MATCH('Total Severity Model'!E$3,Info!$A$35:$A$42,0))+Info!$B$42*'Total Severity Model'!$A10)</f>
        <v>102716.3926</v>
      </c>
      <c r="F10" s="9">
        <f t="array" ref="F10">EXP(Info!$B$35+INDEX(Info!$B$35:$B$42,MATCH('Total Severity Model'!F$3,Info!$A$35:$A$42,0))+Info!$B$42*'Total Severity Model'!$A10)</f>
        <v>101338.026</v>
      </c>
      <c r="G10" s="9">
        <f t="array" ref="G10">EXP(Info!$B$35+INDEX(Info!$B$35:$B$42,MATCH('Total Severity Model'!G$3,Info!$A$35:$A$42,0))+Info!$B$42*'Total Severity Model'!$A10)</f>
        <v>100001.7535</v>
      </c>
    </row>
    <row r="11">
      <c r="A11" s="8">
        <v>2030.0</v>
      </c>
      <c r="B11" s="9">
        <f>EXP(Info!$B$35+Info!$B$42*'Total Severity Model'!$A11)</f>
        <v>188231.9014</v>
      </c>
      <c r="C11" s="9">
        <f t="array" ref="C11">EXP(Info!$B$35+INDEX(Info!$B$35:$B$42,MATCH('Total Severity Model'!C$3,Info!$A$35:$A$42,0))+Info!$B$42*'Total Severity Model'!$A11)</f>
        <v>179814.6721</v>
      </c>
      <c r="D11" s="9">
        <f t="array" ref="D11">EXP(Info!$B$35+INDEX(Info!$B$35:$B$42,MATCH('Total Severity Model'!D$3,Info!$A$35:$A$42,0))+Info!$B$42*'Total Severity Model'!$A11)</f>
        <v>94652.82472</v>
      </c>
      <c r="E11" s="9">
        <f t="array" ref="E11">EXP(Info!$B$35+INDEX(Info!$B$35:$B$42,MATCH('Total Severity Model'!E$3,Info!$A$35:$A$42,0))+Info!$B$42*'Total Severity Model'!$A11)</f>
        <v>106517.3328</v>
      </c>
      <c r="F11" s="9">
        <f t="array" ref="F11">EXP(Info!$B$35+INDEX(Info!$B$35:$B$42,MATCH('Total Severity Model'!F$3,Info!$A$35:$A$42,0))+Info!$B$42*'Total Severity Model'!$A11)</f>
        <v>105087.9608</v>
      </c>
      <c r="G11" s="9">
        <f t="array" ref="G11">EXP(Info!$B$35+INDEX(Info!$B$35:$B$42,MATCH('Total Severity Model'!G$3,Info!$A$35:$A$42,0))+Info!$B$42*'Total Severity Model'!$A11)</f>
        <v>103702.2405</v>
      </c>
    </row>
    <row r="12">
      <c r="A12" s="8">
        <v>2031.0</v>
      </c>
      <c r="B12" s="9">
        <f>EXP(Info!$B$35+Info!$B$42*'Total Severity Model'!$A12)</f>
        <v>195197.2764</v>
      </c>
      <c r="C12" s="9">
        <f t="array" ref="C12">EXP(Info!$B$35+INDEX(Info!$B$35:$B$42,MATCH('Total Severity Model'!C$3,Info!$A$35:$A$42,0))+Info!$B$42*'Total Severity Model'!$A12)</f>
        <v>186468.574</v>
      </c>
      <c r="D12" s="9">
        <f t="array" ref="D12">EXP(Info!$B$35+INDEX(Info!$B$35:$B$42,MATCH('Total Severity Model'!D$3,Info!$A$35:$A$42,0))+Info!$B$42*'Total Severity Model'!$A12)</f>
        <v>98155.3788</v>
      </c>
      <c r="E12" s="9">
        <f t="array" ref="E12">EXP(Info!$B$35+INDEX(Info!$B$35:$B$42,MATCH('Total Severity Model'!E$3,Info!$A$35:$A$42,0))+Info!$B$42*'Total Severity Model'!$A12)</f>
        <v>110458.9237</v>
      </c>
      <c r="F12" s="9">
        <f t="array" ref="F12">EXP(Info!$B$35+INDEX(Info!$B$35:$B$42,MATCH('Total Severity Model'!F$3,Info!$A$35:$A$42,0))+Info!$B$42*'Total Severity Model'!$A12)</f>
        <v>108976.6589</v>
      </c>
      <c r="G12" s="9">
        <f t="array" ref="G12">EXP(Info!$B$35+INDEX(Info!$B$35:$B$42,MATCH('Total Severity Model'!G$3,Info!$A$35:$A$42,0))+Info!$B$42*'Total Severity Model'!$A12)</f>
        <v>107539.6612</v>
      </c>
    </row>
    <row r="13">
      <c r="A13" s="8">
        <v>2032.0</v>
      </c>
      <c r="B13" s="9">
        <f>EXP(Info!$B$35+Info!$B$42*'Total Severity Model'!$A13)</f>
        <v>202420.3996</v>
      </c>
      <c r="C13" s="9">
        <f t="array" ref="C13">EXP(Info!$B$35+INDEX(Info!$B$35:$B$42,MATCH('Total Severity Model'!C$3,Info!$A$35:$A$42,0))+Info!$B$42*'Total Severity Model'!$A13)</f>
        <v>193368.6984</v>
      </c>
      <c r="D13" s="9">
        <f t="array" ref="D13">EXP(Info!$B$35+INDEX(Info!$B$35:$B$42,MATCH('Total Severity Model'!D$3,Info!$A$35:$A$42,0))+Info!$B$42*'Total Severity Model'!$A13)</f>
        <v>101787.5422</v>
      </c>
      <c r="E13" s="9">
        <f t="array" ref="E13">EXP(Info!$B$35+INDEX(Info!$B$35:$B$42,MATCH('Total Severity Model'!E$3,Info!$A$35:$A$42,0))+Info!$B$42*'Total Severity Model'!$A13)</f>
        <v>114546.3702</v>
      </c>
      <c r="F13" s="9">
        <f t="array" ref="F13">EXP(Info!$B$35+INDEX(Info!$B$35:$B$42,MATCH('Total Severity Model'!F$3,Info!$A$35:$A$42,0))+Info!$B$42*'Total Severity Model'!$A13)</f>
        <v>113009.2553</v>
      </c>
      <c r="G13" s="9">
        <f t="array" ref="G13">EXP(Info!$B$35+INDEX(Info!$B$35:$B$42,MATCH('Total Severity Model'!G$3,Info!$A$35:$A$42,0))+Info!$B$42*'Total Severity Model'!$A13)</f>
        <v>111519.0826</v>
      </c>
    </row>
    <row r="14">
      <c r="A14" s="8">
        <v>2033.0</v>
      </c>
      <c r="B14" s="9">
        <f>EXP(Info!$B$35+Info!$B$42*'Total Severity Model'!$A14)</f>
        <v>209910.8089</v>
      </c>
      <c r="C14" s="9">
        <f t="array" ref="C14">EXP(Info!$B$35+INDEX(Info!$B$35:$B$42,MATCH('Total Severity Model'!C$3,Info!$A$35:$A$42,0))+Info!$B$42*'Total Severity Model'!$A14)</f>
        <v>200524.1565</v>
      </c>
      <c r="D14" s="9">
        <f t="array" ref="D14">EXP(Info!$B$35+INDEX(Info!$B$35:$B$42,MATCH('Total Severity Model'!D$3,Info!$A$35:$A$42,0))+Info!$B$42*'Total Severity Model'!$A14)</f>
        <v>105554.1109</v>
      </c>
      <c r="E14" s="9">
        <f t="array" ref="E14">EXP(Info!$B$35+INDEX(Info!$B$35:$B$42,MATCH('Total Severity Model'!E$3,Info!$A$35:$A$42,0))+Info!$B$42*'Total Severity Model'!$A14)</f>
        <v>118785.0695</v>
      </c>
      <c r="F14" s="9">
        <f t="array" ref="F14">EXP(Info!$B$35+INDEX(Info!$B$35:$B$42,MATCH('Total Severity Model'!F$3,Info!$A$35:$A$42,0))+Info!$B$42*'Total Severity Model'!$A14)</f>
        <v>117191.0748</v>
      </c>
      <c r="G14" s="9">
        <f t="array" ref="G14">EXP(Info!$B$35+INDEX(Info!$B$35:$B$42,MATCH('Total Severity Model'!G$3,Info!$A$35:$A$42,0))+Info!$B$42*'Total Severity Model'!$A14)</f>
        <v>115645.7595</v>
      </c>
    </row>
    <row r="15">
      <c r="A15" s="8">
        <v>2034.0</v>
      </c>
      <c r="B15" s="9">
        <f>EXP(Info!$B$35+Info!$B$42*'Total Severity Model'!$A15)</f>
        <v>217678.395</v>
      </c>
      <c r="C15" s="9">
        <f t="array" ref="C15">EXP(Info!$B$35+INDEX(Info!$B$35:$B$42,MATCH('Total Severity Model'!C$3,Info!$A$35:$A$42,0))+Info!$B$42*'Total Severity Model'!$A15)</f>
        <v>207944.3968</v>
      </c>
      <c r="D15" s="9">
        <f t="array" ref="D15">EXP(Info!$B$35+INDEX(Info!$B$35:$B$42,MATCH('Total Severity Model'!D$3,Info!$A$35:$A$42,0))+Info!$B$42*'Total Severity Model'!$A15)</f>
        <v>109460.0586</v>
      </c>
      <c r="E15" s="9">
        <f t="array" ref="E15">EXP(Info!$B$35+INDEX(Info!$B$35:$B$42,MATCH('Total Severity Model'!E$3,Info!$A$35:$A$42,0))+Info!$B$42*'Total Severity Model'!$A15)</f>
        <v>123180.6185</v>
      </c>
      <c r="F15" s="9">
        <f t="array" ref="F15">EXP(Info!$B$35+INDEX(Info!$B$35:$B$42,MATCH('Total Severity Model'!F$3,Info!$A$35:$A$42,0))+Info!$B$42*'Total Severity Model'!$A15)</f>
        <v>121527.6393</v>
      </c>
      <c r="G15" s="9">
        <f t="array" ref="G15">EXP(Info!$B$35+INDEX(Info!$B$35:$B$42,MATCH('Total Severity Model'!G$3,Info!$A$35:$A$42,0))+Info!$B$42*'Total Severity Model'!$A15)</f>
        <v>119925.1407</v>
      </c>
    </row>
    <row r="16">
      <c r="A16" s="8">
        <v>2035.0</v>
      </c>
      <c r="B16" s="9">
        <f>EXP(Info!$B$35+Info!$B$42*'Total Severity Model'!$A16)</f>
        <v>225733.4145</v>
      </c>
      <c r="C16" s="9">
        <f t="array" ref="C16">EXP(Info!$B$35+INDEX(Info!$B$35:$B$42,MATCH('Total Severity Model'!C$3,Info!$A$35:$A$42,0))+Info!$B$42*'Total Severity Model'!$A16)</f>
        <v>215639.2173</v>
      </c>
      <c r="D16" s="9">
        <f t="array" ref="D16">EXP(Info!$B$35+INDEX(Info!$B$35:$B$42,MATCH('Total Severity Model'!D$3,Info!$A$35:$A$42,0))+Info!$B$42*'Total Severity Model'!$A16)</f>
        <v>113510.5428</v>
      </c>
      <c r="E16" s="9">
        <f t="array" ref="E16">EXP(Info!$B$35+INDEX(Info!$B$35:$B$42,MATCH('Total Severity Model'!E$3,Info!$A$35:$A$42,0))+Info!$B$42*'Total Severity Model'!$A16)</f>
        <v>127738.8213</v>
      </c>
      <c r="F16" s="9">
        <f t="array" ref="F16">EXP(Info!$B$35+INDEX(Info!$B$35:$B$42,MATCH('Total Severity Model'!F$3,Info!$A$35:$A$42,0))+Info!$B$42*'Total Severity Model'!$A16)</f>
        <v>126024.675</v>
      </c>
      <c r="G16" s="9">
        <f t="array" ref="G16">EXP(Info!$B$35+INDEX(Info!$B$35:$B$42,MATCH('Total Severity Model'!G$3,Info!$A$35:$A$42,0))+Info!$B$42*'Total Severity Model'!$A16)</f>
        <v>124362.8772</v>
      </c>
    </row>
    <row r="17">
      <c r="A17" s="8">
        <v>2036.0</v>
      </c>
      <c r="B17" s="9">
        <f>EXP(Info!$B$35+Info!$B$42*'Total Severity Model'!$A17)</f>
        <v>234086.5037</v>
      </c>
      <c r="C17" s="9">
        <f t="array" ref="C17">EXP(Info!$B$35+INDEX(Info!$B$35:$B$42,MATCH('Total Severity Model'!C$3,Info!$A$35:$A$42,0))+Info!$B$42*'Total Severity Model'!$A17)</f>
        <v>223618.7787</v>
      </c>
      <c r="D17" s="9">
        <f t="array" ref="D17">EXP(Info!$B$35+INDEX(Info!$B$35:$B$42,MATCH('Total Severity Model'!D$3,Info!$A$35:$A$42,0))+Info!$B$42*'Total Severity Model'!$A17)</f>
        <v>117710.9121</v>
      </c>
      <c r="E17" s="9">
        <f t="array" ref="E17">EXP(Info!$B$35+INDEX(Info!$B$35:$B$42,MATCH('Total Severity Model'!E$3,Info!$A$35:$A$42,0))+Info!$B$42*'Total Severity Model'!$A17)</f>
        <v>132465.697</v>
      </c>
      <c r="F17" s="9">
        <f t="array" ref="F17">EXP(Info!$B$35+INDEX(Info!$B$35:$B$42,MATCH('Total Severity Model'!F$3,Info!$A$35:$A$42,0))+Info!$B$42*'Total Severity Model'!$A17)</f>
        <v>130688.12</v>
      </c>
      <c r="G17" s="9">
        <f t="array" ref="G17">EXP(Info!$B$35+INDEX(Info!$B$35:$B$42,MATCH('Total Severity Model'!G$3,Info!$A$35:$A$42,0))+Info!$B$42*'Total Severity Model'!$A17)</f>
        <v>128964.8286</v>
      </c>
    </row>
    <row r="18">
      <c r="A18" s="8">
        <v>2037.0</v>
      </c>
      <c r="B18" s="9">
        <f>EXP(Info!$B$35+Info!$B$42*'Total Severity Model'!$A18)</f>
        <v>242748.6925</v>
      </c>
      <c r="C18" s="9">
        <f t="array" ref="C18">EXP(Info!$B$35+INDEX(Info!$B$35:$B$42,MATCH('Total Severity Model'!C$3,Info!$A$35:$A$42,0))+Info!$B$42*'Total Severity Model'!$A18)</f>
        <v>231893.6174</v>
      </c>
      <c r="D18" s="9">
        <f t="array" ref="D18">EXP(Info!$B$35+INDEX(Info!$B$35:$B$42,MATCH('Total Severity Model'!D$3,Info!$A$35:$A$42,0))+Info!$B$42*'Total Severity Model'!$A18)</f>
        <v>122066.7127</v>
      </c>
      <c r="E18" s="9">
        <f t="array" ref="E18">EXP(Info!$B$35+INDEX(Info!$B$35:$B$42,MATCH('Total Severity Model'!E$3,Info!$A$35:$A$42,0))+Info!$B$42*'Total Severity Model'!$A18)</f>
        <v>137367.4869</v>
      </c>
      <c r="F18" s="9">
        <f t="array" ref="F18">EXP(Info!$B$35+INDEX(Info!$B$35:$B$42,MATCH('Total Severity Model'!F$3,Info!$A$35:$A$42,0))+Info!$B$42*'Total Severity Model'!$A18)</f>
        <v>135524.1321</v>
      </c>
      <c r="G18" s="9">
        <f t="array" ref="G18">EXP(Info!$B$35+INDEX(Info!$B$35:$B$42,MATCH('Total Severity Model'!G$3,Info!$A$35:$A$42,0))+Info!$B$42*'Total Severity Model'!$A18)</f>
        <v>133737.0717</v>
      </c>
    </row>
    <row r="19">
      <c r="A19" s="8">
        <v>2038.0</v>
      </c>
      <c r="B19" s="9">
        <f>EXP(Info!$B$35+Info!$B$42*'Total Severity Model'!$A19)</f>
        <v>251731.4189</v>
      </c>
      <c r="C19" s="9">
        <f t="array" ref="C19">EXP(Info!$B$35+INDEX(Info!$B$35:$B$42,MATCH('Total Severity Model'!C$3,Info!$A$35:$A$42,0))+Info!$B$42*'Total Severity Model'!$A19)</f>
        <v>240474.6602</v>
      </c>
      <c r="D19" s="9">
        <f t="array" ref="D19">EXP(Info!$B$35+INDEX(Info!$B$35:$B$42,MATCH('Total Severity Model'!D$3,Info!$A$35:$A$42,0))+Info!$B$42*'Total Severity Model'!$A19)</f>
        <v>126583.6964</v>
      </c>
      <c r="E19" s="9">
        <f t="array" ref="E19">EXP(Info!$B$35+INDEX(Info!$B$35:$B$42,MATCH('Total Severity Model'!E$3,Info!$A$35:$A$42,0))+Info!$B$42*'Total Severity Model'!$A19)</f>
        <v>142450.6638</v>
      </c>
      <c r="F19" s="9">
        <f t="array" ref="F19">EXP(Info!$B$35+INDEX(Info!$B$35:$B$42,MATCH('Total Severity Model'!F$3,Info!$A$35:$A$42,0))+Info!$B$42*'Total Severity Model'!$A19)</f>
        <v>140539.0971</v>
      </c>
      <c r="G19" s="9">
        <f t="array" ref="G19">EXP(Info!$B$35+INDEX(Info!$B$35:$B$42,MATCH('Total Severity Model'!G$3,Info!$A$35:$A$42,0))+Info!$B$42*'Total Severity Model'!$A19)</f>
        <v>138685.9079</v>
      </c>
    </row>
    <row r="20">
      <c r="A20" s="8">
        <v>2039.0</v>
      </c>
      <c r="B20" s="9">
        <f>EXP(Info!$B$35+Info!$B$42*'Total Severity Model'!$A20)</f>
        <v>261046.544</v>
      </c>
      <c r="C20" s="9">
        <f t="array" ref="C20">EXP(Info!$B$35+INDEX(Info!$B$35:$B$42,MATCH('Total Severity Model'!C$3,Info!$A$35:$A$42,0))+Info!$B$42*'Total Severity Model'!$A20)</f>
        <v>249373.2378</v>
      </c>
      <c r="D20" s="9">
        <f t="array" ref="D20">EXP(Info!$B$35+INDEX(Info!$B$35:$B$42,MATCH('Total Severity Model'!D$3,Info!$A$35:$A$42,0))+Info!$B$42*'Total Severity Model'!$A20)</f>
        <v>131267.8275</v>
      </c>
      <c r="E20" s="9">
        <f t="array" ref="E20">EXP(Info!$B$35+INDEX(Info!$B$35:$B$42,MATCH('Total Severity Model'!E$3,Info!$A$35:$A$42,0))+Info!$B$42*'Total Severity Model'!$A20)</f>
        <v>147721.9397</v>
      </c>
      <c r="F20" s="9">
        <f t="array" ref="F20">EXP(Info!$B$35+INDEX(Info!$B$35:$B$42,MATCH('Total Severity Model'!F$3,Info!$A$35:$A$42,0))+Info!$B$42*'Total Severity Model'!$A20)</f>
        <v>145739.6369</v>
      </c>
      <c r="G20" s="9">
        <f t="array" ref="G20">EXP(Info!$B$35+INDEX(Info!$B$35:$B$42,MATCH('Total Severity Model'!G$3,Info!$A$35:$A$42,0))+Info!$B$42*'Total Severity Model'!$A20)</f>
        <v>143817.872</v>
      </c>
    </row>
    <row r="21" ht="15.75" customHeight="1">
      <c r="A21" s="8">
        <v>2040.0</v>
      </c>
      <c r="B21" s="9">
        <f>EXP(Info!$B$35+Info!$B$42*'Total Severity Model'!$A21)</f>
        <v>270706.3681</v>
      </c>
      <c r="C21" s="9">
        <f t="array" ref="C21">EXP(Info!$B$35+INDEX(Info!$B$35:$B$42,MATCH('Total Severity Model'!C$3,Info!$A$35:$A$42,0))+Info!$B$42*'Total Severity Model'!$A21)</f>
        <v>258601.1003</v>
      </c>
      <c r="D21" s="9">
        <f t="array" ref="D21">EXP(Info!$B$35+INDEX(Info!$B$35:$B$42,MATCH('Total Severity Model'!D$3,Info!$A$35:$A$42,0))+Info!$B$42*'Total Severity Model'!$A21)</f>
        <v>136125.2913</v>
      </c>
      <c r="E21" s="9">
        <f t="array" ref="E21">EXP(Info!$B$35+INDEX(Info!$B$35:$B$42,MATCH('Total Severity Model'!E$3,Info!$A$35:$A$42,0))+Info!$B$42*'Total Severity Model'!$A21)</f>
        <v>153188.2751</v>
      </c>
      <c r="F21" s="9">
        <f t="array" ref="F21">EXP(Info!$B$35+INDEX(Info!$B$35:$B$42,MATCH('Total Severity Model'!F$3,Info!$A$35:$A$42,0))+Info!$B$42*'Total Severity Model'!$A21)</f>
        <v>151132.6187</v>
      </c>
      <c r="G21" s="9">
        <f t="array" ref="G21">EXP(Info!$B$35+INDEX(Info!$B$35:$B$42,MATCH('Total Severity Model'!G$3,Info!$A$35:$A$42,0))+Info!$B$42*'Total Severity Model'!$A21)</f>
        <v>149139.7403</v>
      </c>
    </row>
    <row r="22" ht="15.75" customHeight="1">
      <c r="A22" s="8">
        <v>2041.0</v>
      </c>
      <c r="B22" s="9">
        <f>EXP(Info!$B$35+Info!$B$42*'Total Severity Model'!$A22)</f>
        <v>280723.6465</v>
      </c>
      <c r="C22" s="9">
        <f t="array" ref="C22">EXP(Info!$B$35+INDEX(Info!$B$35:$B$42,MATCH('Total Severity Model'!C$3,Info!$A$35:$A$42,0))+Info!$B$42*'Total Severity Model'!$A22)</f>
        <v>268170.4326</v>
      </c>
      <c r="D22" s="9">
        <f t="array" ref="D22">EXP(Info!$B$35+INDEX(Info!$B$35:$B$42,MATCH('Total Severity Model'!D$3,Info!$A$35:$A$42,0))+Info!$B$42*'Total Severity Model'!$A22)</f>
        <v>141162.5017</v>
      </c>
      <c r="E22" s="9">
        <f t="array" ref="E22">EXP(Info!$B$35+INDEX(Info!$B$35:$B$42,MATCH('Total Severity Model'!E$3,Info!$A$35:$A$42,0))+Info!$B$42*'Total Severity Model'!$A22)</f>
        <v>158856.8879</v>
      </c>
      <c r="F22" s="9">
        <f t="array" ref="F22">EXP(Info!$B$35+INDEX(Info!$B$35:$B$42,MATCH('Total Severity Model'!F$3,Info!$A$35:$A$42,0))+Info!$B$42*'Total Severity Model'!$A22)</f>
        <v>156725.1636</v>
      </c>
      <c r="G22" s="9">
        <f t="array" ref="G22">EXP(Info!$B$35+INDEX(Info!$B$35:$B$42,MATCH('Total Severity Model'!G$3,Info!$A$35:$A$42,0))+Info!$B$42*'Total Severity Model'!$A22)</f>
        <v>154658.5403</v>
      </c>
    </row>
    <row r="23" ht="15.75" customHeight="1">
      <c r="A23" s="8">
        <v>2042.0</v>
      </c>
      <c r="B23" s="9">
        <f>EXP(Info!$B$35+Info!$B$42*'Total Severity Model'!$A23)</f>
        <v>291111.6065</v>
      </c>
      <c r="C23" s="9">
        <f t="array" ref="C23">EXP(Info!$B$35+INDEX(Info!$B$35:$B$42,MATCH('Total Severity Model'!C$3,Info!$A$35:$A$42,0))+Info!$B$42*'Total Severity Model'!$A23)</f>
        <v>278093.8707</v>
      </c>
      <c r="D23" s="9">
        <f t="array" ref="D23">EXP(Info!$B$35+INDEX(Info!$B$35:$B$42,MATCH('Total Severity Model'!D$3,Info!$A$35:$A$42,0))+Info!$B$42*'Total Severity Model'!$A23)</f>
        <v>146386.1102</v>
      </c>
      <c r="E23" s="9">
        <f t="array" ref="E23">EXP(Info!$B$35+INDEX(Info!$B$35:$B$42,MATCH('Total Severity Model'!E$3,Info!$A$35:$A$42,0))+Info!$B$42*'Total Severity Model'!$A23)</f>
        <v>164735.2634</v>
      </c>
      <c r="F23" s="9">
        <f t="array" ref="F23">EXP(Info!$B$35+INDEX(Info!$B$35:$B$42,MATCH('Total Severity Model'!F$3,Info!$A$35:$A$42,0))+Info!$B$42*'Total Severity Model'!$A23)</f>
        <v>162524.6562</v>
      </c>
      <c r="G23" s="9">
        <f t="array" ref="G23">EXP(Info!$B$35+INDEX(Info!$B$35:$B$42,MATCH('Total Severity Model'!G$3,Info!$A$35:$A$42,0))+Info!$B$42*'Total Severity Model'!$A23)</f>
        <v>160381.5592</v>
      </c>
    </row>
    <row r="24" ht="15.75" customHeight="1">
      <c r="A24" s="8">
        <v>2043.0</v>
      </c>
      <c r="B24" s="9">
        <f>EXP(Info!$B$35+Info!$B$42*'Total Severity Model'!$A24)</f>
        <v>301883.9648</v>
      </c>
      <c r="C24" s="9">
        <f t="array" ref="C24">EXP(Info!$B$35+INDEX(Info!$B$35:$B$42,MATCH('Total Severity Model'!C$3,Info!$A$35:$A$42,0))+Info!$B$42*'Total Severity Model'!$A24)</f>
        <v>288384.5178</v>
      </c>
      <c r="D24" s="9">
        <f t="array" ref="D24">EXP(Info!$B$35+INDEX(Info!$B$35:$B$42,MATCH('Total Severity Model'!D$3,Info!$A$35:$A$42,0))+Info!$B$42*'Total Severity Model'!$A24)</f>
        <v>151803.0142</v>
      </c>
      <c r="E24" s="9">
        <f t="array" ref="E24">EXP(Info!$B$35+INDEX(Info!$B$35:$B$42,MATCH('Total Severity Model'!E$3,Info!$A$35:$A$42,0))+Info!$B$42*'Total Severity Model'!$A24)</f>
        <v>170831.1635</v>
      </c>
      <c r="F24" s="9">
        <f t="array" ref="F24">EXP(Info!$B$35+INDEX(Info!$B$35:$B$42,MATCH('Total Severity Model'!F$3,Info!$A$35:$A$42,0))+Info!$B$42*'Total Severity Model'!$A24)</f>
        <v>168538.7546</v>
      </c>
      <c r="G24" s="9">
        <f t="array" ref="G24">EXP(Info!$B$35+INDEX(Info!$B$35:$B$42,MATCH('Total Severity Model'!G$3,Info!$A$35:$A$42,0))+Info!$B$42*'Total Severity Model'!$A24)</f>
        <v>166316.3539</v>
      </c>
    </row>
    <row r="25" ht="15.75" customHeight="1">
      <c r="A25" s="8">
        <v>2044.0</v>
      </c>
      <c r="B25" s="9">
        <f>EXP(Info!$B$35+Info!$B$42*'Total Severity Model'!$A25)</f>
        <v>313054.9459</v>
      </c>
      <c r="C25" s="9">
        <f t="array" ref="C25">EXP(Info!$B$35+INDEX(Info!$B$35:$B$42,MATCH('Total Severity Model'!C$3,Info!$A$35:$A$42,0))+Info!$B$42*'Total Severity Model'!$A25)</f>
        <v>299055.9624</v>
      </c>
      <c r="D25" s="9">
        <f t="array" ref="D25">EXP(Info!$B$35+INDEX(Info!$B$35:$B$42,MATCH('Total Severity Model'!D$3,Info!$A$35:$A$42,0))+Info!$B$42*'Total Severity Model'!$A25)</f>
        <v>157420.3665</v>
      </c>
      <c r="E25" s="9">
        <f t="array" ref="E25">EXP(Info!$B$35+INDEX(Info!$B$35:$B$42,MATCH('Total Severity Model'!E$3,Info!$A$35:$A$42,0))+Info!$B$42*'Total Severity Model'!$A25)</f>
        <v>177152.6377</v>
      </c>
      <c r="F25" s="9">
        <f t="array" ref="F25">EXP(Info!$B$35+INDEX(Info!$B$35:$B$42,MATCH('Total Severity Model'!F$3,Info!$A$35:$A$42,0))+Info!$B$42*'Total Severity Model'!$A25)</f>
        <v>174775.4</v>
      </c>
      <c r="G25" s="9">
        <f t="array" ref="G25">EXP(Info!$B$35+INDEX(Info!$B$35:$B$42,MATCH('Total Severity Model'!G$3,Info!$A$35:$A$42,0))+Info!$B$42*'Total Severity Model'!$A25)</f>
        <v>172470.7611</v>
      </c>
    </row>
    <row r="26" ht="15.75" customHeight="1">
      <c r="A26" s="8">
        <v>2045.0</v>
      </c>
      <c r="B26" s="9">
        <f>EXP(Info!$B$35+Info!$B$42*'Total Severity Model'!$A26)</f>
        <v>324639.3004</v>
      </c>
      <c r="C26" s="9">
        <f t="array" ref="C26">EXP(Info!$B$35+INDEX(Info!$B$35:$B$42,MATCH('Total Severity Model'!C$3,Info!$A$35:$A$42,0))+Info!$B$42*'Total Severity Model'!$A26)</f>
        <v>310122.2954</v>
      </c>
      <c r="D26" s="9">
        <f t="array" ref="D26">EXP(Info!$B$35+INDEX(Info!$B$35:$B$42,MATCH('Total Severity Model'!D$3,Info!$A$35:$A$42,0))+Info!$B$42*'Total Severity Model'!$A26)</f>
        <v>163245.5846</v>
      </c>
      <c r="E26" s="9">
        <f t="array" ref="E26">EXP(Info!$B$35+INDEX(Info!$B$35:$B$42,MATCH('Total Severity Model'!E$3,Info!$A$35:$A$42,0))+Info!$B$42*'Total Severity Model'!$A26)</f>
        <v>183708.0332</v>
      </c>
      <c r="F26" s="9">
        <f t="array" ref="F26">EXP(Info!$B$35+INDEX(Info!$B$35:$B$42,MATCH('Total Severity Model'!F$3,Info!$A$35:$A$42,0))+Info!$B$42*'Total Severity Model'!$A26)</f>
        <v>181242.8276</v>
      </c>
      <c r="G26" s="9">
        <f t="array" ref="G26">EXP(Info!$B$35+INDEX(Info!$B$35:$B$42,MATCH('Total Severity Model'!G$3,Info!$A$35:$A$42,0))+Info!$B$42*'Total Severity Model'!$A26)</f>
        <v>178852.9073</v>
      </c>
    </row>
    <row r="27" ht="15.75" customHeight="1">
      <c r="A27" s="8">
        <v>2046.0</v>
      </c>
      <c r="B27" s="9">
        <f>EXP(Info!$B$35+Info!$B$42*'Total Severity Model'!$A27)</f>
        <v>336652.3249</v>
      </c>
      <c r="C27" s="9">
        <f t="array" ref="C27">EXP(Info!$B$35+INDEX(Info!$B$35:$B$42,MATCH('Total Severity Model'!C$3,Info!$A$35:$A$42,0))+Info!$B$42*'Total Severity Model'!$A27)</f>
        <v>321598.1295</v>
      </c>
      <c r="D27" s="9">
        <f t="array" ref="D27">EXP(Info!$B$35+INDEX(Info!$B$35:$B$42,MATCH('Total Severity Model'!D$3,Info!$A$35:$A$42,0))+Info!$B$42*'Total Severity Model'!$A27)</f>
        <v>169286.3604</v>
      </c>
      <c r="E27" s="9">
        <f t="array" ref="E27">EXP(Info!$B$35+INDEX(Info!$B$35:$B$42,MATCH('Total Severity Model'!E$3,Info!$A$35:$A$42,0))+Info!$B$42*'Total Severity Model'!$A27)</f>
        <v>190506.0059</v>
      </c>
      <c r="F27" s="9">
        <f t="array" ref="F27">EXP(Info!$B$35+INDEX(Info!$B$35:$B$42,MATCH('Total Severity Model'!F$3,Info!$A$35:$A$42,0))+Info!$B$42*'Total Severity Model'!$A27)</f>
        <v>187949.5773</v>
      </c>
      <c r="G27" s="9">
        <f t="array" ref="G27">EXP(Info!$B$35+INDEX(Info!$B$35:$B$42,MATCH('Total Severity Model'!G$3,Info!$A$35:$A$42,0))+Info!$B$42*'Total Severity Model'!$A27)</f>
        <v>185471.2199</v>
      </c>
    </row>
    <row r="28" ht="15.75" customHeight="1">
      <c r="A28" s="8">
        <v>2047.0</v>
      </c>
      <c r="B28" s="9">
        <f>EXP(Info!$B$35+Info!$B$42*'Total Severity Model'!$A28)</f>
        <v>349109.8821</v>
      </c>
      <c r="C28" s="9">
        <f t="array" ref="C28">EXP(Info!$B$35+INDEX(Info!$B$35:$B$42,MATCH('Total Severity Model'!C$3,Info!$A$35:$A$42,0))+Info!$B$42*'Total Severity Model'!$A28)</f>
        <v>333498.6179</v>
      </c>
      <c r="D28" s="9">
        <f t="array" ref="D28">EXP(Info!$B$35+INDEX(Info!$B$35:$B$42,MATCH('Total Severity Model'!D$3,Info!$A$35:$A$42,0))+Info!$B$42*'Total Severity Model'!$A28)</f>
        <v>175550.6703</v>
      </c>
      <c r="E28" s="9">
        <f t="array" ref="E28">EXP(Info!$B$35+INDEX(Info!$B$35:$B$42,MATCH('Total Severity Model'!E$3,Info!$A$35:$A$42,0))+Info!$B$42*'Total Severity Model'!$A28)</f>
        <v>197555.5323</v>
      </c>
      <c r="F28" s="9">
        <f t="array" ref="F28">EXP(Info!$B$35+INDEX(Info!$B$35:$B$42,MATCH('Total Severity Model'!F$3,Info!$A$35:$A$42,0))+Info!$B$42*'Total Severity Model'!$A28)</f>
        <v>194904.5051</v>
      </c>
      <c r="G28" s="9">
        <f t="array" ref="G28">EXP(Info!$B$35+INDEX(Info!$B$35:$B$42,MATCH('Total Severity Model'!G$3,Info!$A$35:$A$42,0))+Info!$B$42*'Total Severity Model'!$A28)</f>
        <v>192334.4379</v>
      </c>
    </row>
    <row r="29" ht="15.75" customHeight="1">
      <c r="A29" s="8">
        <v>2048.0</v>
      </c>
      <c r="B29" s="9">
        <f>EXP(Info!$B$35+Info!$B$42*'Total Severity Model'!$A29)</f>
        <v>362028.4214</v>
      </c>
      <c r="C29" s="9">
        <f t="array" ref="C29">EXP(Info!$B$35+INDEX(Info!$B$35:$B$42,MATCH('Total Severity Model'!C$3,Info!$A$35:$A$42,0))+Info!$B$42*'Total Severity Model'!$A29)</f>
        <v>345839.4746</v>
      </c>
      <c r="D29" s="9">
        <f t="array" ref="D29">EXP(Info!$B$35+INDEX(Info!$B$35:$B$42,MATCH('Total Severity Model'!D$3,Info!$A$35:$A$42,0))+Info!$B$42*'Total Severity Model'!$A29)</f>
        <v>182046.7862</v>
      </c>
      <c r="E29" s="9">
        <f t="array" ref="E29">EXP(Info!$B$35+INDEX(Info!$B$35:$B$42,MATCH('Total Severity Model'!E$3,Info!$A$35:$A$42,0))+Info!$B$42*'Total Severity Model'!$A29)</f>
        <v>204865.921</v>
      </c>
      <c r="F29" s="9">
        <f t="array" ref="F29">EXP(Info!$B$35+INDEX(Info!$B$35:$B$42,MATCH('Total Severity Model'!F$3,Info!$A$35:$A$42,0))+Info!$B$42*'Total Severity Model'!$A29)</f>
        <v>202116.7945</v>
      </c>
      <c r="G29" s="9">
        <f t="array" ref="G29">EXP(Info!$B$35+INDEX(Info!$B$35:$B$42,MATCH('Total Severity Model'!G$3,Info!$A$35:$A$42,0))+Info!$B$42*'Total Severity Model'!$A29)</f>
        <v>199451.6241</v>
      </c>
    </row>
    <row r="30" ht="15.75" customHeight="1">
      <c r="A30" s="8">
        <v>2049.0</v>
      </c>
      <c r="B30" s="9">
        <f>EXP(Info!$B$35+Info!$B$42*'Total Severity Model'!$A30)</f>
        <v>375425.0013</v>
      </c>
      <c r="C30" s="9">
        <f t="array" ref="C30">EXP(Info!$B$35+INDEX(Info!$B$35:$B$42,MATCH('Total Severity Model'!C$3,Info!$A$35:$A$42,0))+Info!$B$42*'Total Severity Model'!$A30)</f>
        <v>358636.995</v>
      </c>
      <c r="D30" s="9">
        <f t="array" ref="D30">EXP(Info!$B$35+INDEX(Info!$B$35:$B$42,MATCH('Total Severity Model'!D$3,Info!$A$35:$A$42,0))+Info!$B$42*'Total Severity Model'!$A30)</f>
        <v>188783.2858</v>
      </c>
      <c r="E30" s="9">
        <f t="array" ref="E30">EXP(Info!$B$35+INDEX(Info!$B$35:$B$42,MATCH('Total Severity Model'!E$3,Info!$A$35:$A$42,0))+Info!$B$42*'Total Severity Model'!$A30)</f>
        <v>212446.8248</v>
      </c>
      <c r="F30" s="9">
        <f t="array" ref="F30">EXP(Info!$B$35+INDEX(Info!$B$35:$B$42,MATCH('Total Severity Model'!F$3,Info!$A$35:$A$42,0))+Info!$B$42*'Total Severity Model'!$A30)</f>
        <v>209595.9691</v>
      </c>
      <c r="G30" s="9">
        <f t="array" ref="G30">EXP(Info!$B$35+INDEX(Info!$B$35:$B$42,MATCH('Total Severity Model'!G$3,Info!$A$35:$A$42,0))+Info!$B$42*'Total Severity Model'!$A30)</f>
        <v>206832.1761</v>
      </c>
    </row>
    <row r="31" ht="15.75" customHeight="1">
      <c r="A31" s="8">
        <v>2050.0</v>
      </c>
      <c r="B31" s="9">
        <f>EXP(Info!$B$35+Info!$B$42*'Total Severity Model'!$A31)</f>
        <v>389317.3112</v>
      </c>
      <c r="C31" s="9">
        <f t="array" ref="C31">EXP(Info!$B$35+INDEX(Info!$B$35:$B$42,MATCH('Total Severity Model'!C$3,Info!$A$35:$A$42,0))+Info!$B$42*'Total Severity Model'!$A31)</f>
        <v>371908.0778</v>
      </c>
      <c r="D31" s="9">
        <f t="array" ref="D31">EXP(Info!$B$35+INDEX(Info!$B$35:$B$42,MATCH('Total Severity Model'!D$3,Info!$A$35:$A$42,0))+Info!$B$42*'Total Severity Model'!$A31)</f>
        <v>195769.0643</v>
      </c>
      <c r="E31" s="9">
        <f t="array" ref="E31">EXP(Info!$B$35+INDEX(Info!$B$35:$B$42,MATCH('Total Severity Model'!E$3,Info!$A$35:$A$42,0))+Info!$B$42*'Total Severity Model'!$A31)</f>
        <v>220308.2542</v>
      </c>
      <c r="F31" s="9">
        <f t="array" ref="F31">EXP(Info!$B$35+INDEX(Info!$B$35:$B$42,MATCH('Total Severity Model'!F$3,Info!$A$35:$A$42,0))+Info!$B$42*'Total Severity Model'!$A31)</f>
        <v>217351.9048</v>
      </c>
      <c r="G31" s="9">
        <f t="array" ref="G31">EXP(Info!$B$35+INDEX(Info!$B$35:$B$42,MATCH('Total Severity Model'!G$3,Info!$A$35:$A$42,0))+Info!$B$42*'Total Severity Model'!$A31)</f>
        <v>214485.8397</v>
      </c>
    </row>
    <row r="32" ht="15.75" customHeight="1">
      <c r="A32" s="8">
        <v>2051.0</v>
      </c>
      <c r="B32" s="9">
        <f>EXP(Info!$B$35+Info!$B$42*'Total Severity Model'!$A32)</f>
        <v>403723.6951</v>
      </c>
      <c r="C32" s="9">
        <f t="array" ref="C32">EXP(Info!$B$35+INDEX(Info!$B$35:$B$42,MATCH('Total Severity Model'!C$3,Info!$A$35:$A$42,0))+Info!$B$42*'Total Severity Model'!$A32)</f>
        <v>385670.2466</v>
      </c>
      <c r="D32" s="9">
        <f t="array" ref="D32">EXP(Info!$B$35+INDEX(Info!$B$35:$B$42,MATCH('Total Severity Model'!D$3,Info!$A$35:$A$42,0))+Info!$B$42*'Total Severity Model'!$A32)</f>
        <v>203013.3461</v>
      </c>
      <c r="E32" s="9">
        <f t="array" ref="E32">EXP(Info!$B$35+INDEX(Info!$B$35:$B$42,MATCH('Total Severity Model'!E$3,Info!$A$35:$A$42,0))+Info!$B$42*'Total Severity Model'!$A32)</f>
        <v>228460.5896</v>
      </c>
      <c r="F32" s="9">
        <f t="array" ref="F32">EXP(Info!$B$35+INDEX(Info!$B$35:$B$42,MATCH('Total Severity Model'!F$3,Info!$A$35:$A$42,0))+Info!$B$42*'Total Severity Model'!$A32)</f>
        <v>225394.8428</v>
      </c>
      <c r="G32" s="9">
        <f t="array" ref="G32">EXP(Info!$B$35+INDEX(Info!$B$35:$B$42,MATCH('Total Severity Model'!G$3,Info!$A$35:$A$42,0))+Info!$B$42*'Total Severity Model'!$A32)</f>
        <v>222422.7212</v>
      </c>
    </row>
    <row r="33" ht="15.75" customHeight="1">
      <c r="A33" s="8">
        <v>2052.0</v>
      </c>
      <c r="B33" s="9">
        <f>EXP(Info!$B$35+Info!$B$42*'Total Severity Model'!$A33)</f>
        <v>418663.1761</v>
      </c>
      <c r="C33" s="9">
        <f t="array" ref="C33">EXP(Info!$B$35+INDEX(Info!$B$35:$B$42,MATCH('Total Severity Model'!C$3,Info!$A$35:$A$42,0))+Info!$B$42*'Total Severity Model'!$A33)</f>
        <v>399941.6738</v>
      </c>
      <c r="D33" s="9">
        <f t="array" ref="D33">EXP(Info!$B$35+INDEX(Info!$B$35:$B$42,MATCH('Total Severity Model'!D$3,Info!$A$35:$A$42,0))+Info!$B$42*'Total Severity Model'!$A33)</f>
        <v>210525.6969</v>
      </c>
      <c r="E33" s="9">
        <f t="array" ref="E33">EXP(Info!$B$35+INDEX(Info!$B$35:$B$42,MATCH('Total Severity Model'!E$3,Info!$A$35:$A$42,0))+Info!$B$42*'Total Severity Model'!$A33)</f>
        <v>236914.5958</v>
      </c>
      <c r="F33" s="9">
        <f t="array" ref="F33">EXP(Info!$B$35+INDEX(Info!$B$35:$B$42,MATCH('Total Severity Model'!F$3,Info!$A$35:$A$42,0))+Info!$B$42*'Total Severity Model'!$A33)</f>
        <v>233735.4034</v>
      </c>
      <c r="G33" s="9">
        <f t="array" ref="G33">EXP(Info!$B$35+INDEX(Info!$B$35:$B$42,MATCH('Total Severity Model'!G$3,Info!$A$35:$A$42,0))+Info!$B$42*'Total Severity Model'!$A33)</f>
        <v>230653.3009</v>
      </c>
    </row>
    <row r="34" ht="15.75" customHeight="1">
      <c r="A34" s="8">
        <v>2053.0</v>
      </c>
      <c r="B34" s="9">
        <f>EXP(Info!$B$35+Info!$B$42*'Total Severity Model'!$A34)</f>
        <v>434155.481</v>
      </c>
      <c r="C34" s="9">
        <f t="array" ref="C34">EXP(Info!$B$35+INDEX(Info!$B$35:$B$42,MATCH('Total Severity Model'!C$3,Info!$A$35:$A$42,0))+Info!$B$42*'Total Severity Model'!$A34)</f>
        <v>414741.2041</v>
      </c>
      <c r="D34" s="9">
        <f t="array" ref="D34">EXP(Info!$B$35+INDEX(Info!$B$35:$B$42,MATCH('Total Severity Model'!D$3,Info!$A$35:$A$42,0))+Info!$B$42*'Total Severity Model'!$A34)</f>
        <v>218316.0364</v>
      </c>
      <c r="E34" s="9">
        <f t="array" ref="E34">EXP(Info!$B$35+INDEX(Info!$B$35:$B$42,MATCH('Total Severity Model'!E$3,Info!$A$35:$A$42,0))+Info!$B$42*'Total Severity Model'!$A34)</f>
        <v>245681.436</v>
      </c>
      <c r="F34" s="9">
        <f t="array" ref="F34">EXP(Info!$B$35+INDEX(Info!$B$35:$B$42,MATCH('Total Severity Model'!F$3,Info!$A$35:$A$42,0))+Info!$B$42*'Total Severity Model'!$A34)</f>
        <v>242384.6</v>
      </c>
      <c r="G34" s="9">
        <f t="array" ref="G34">EXP(Info!$B$35+INDEX(Info!$B$35:$B$42,MATCH('Total Severity Model'!G$3,Info!$A$35:$A$42,0))+Info!$B$42*'Total Severity Model'!$A34)</f>
        <v>239188.4467</v>
      </c>
    </row>
    <row r="35" ht="15.75" customHeight="1">
      <c r="A35" s="8">
        <v>2054.0</v>
      </c>
      <c r="B35" s="9">
        <f>EXP(Info!$B$35+Info!$B$42*'Total Severity Model'!$A35)</f>
        <v>450221.0665</v>
      </c>
      <c r="C35" s="9">
        <f t="array" ref="C35">EXP(Info!$B$35+INDEX(Info!$B$35:$B$42,MATCH('Total Severity Model'!C$3,Info!$A$35:$A$42,0))+Info!$B$42*'Total Severity Model'!$A35)</f>
        <v>430088.3794</v>
      </c>
      <c r="D35" s="9">
        <f t="array" ref="D35">EXP(Info!$B$35+INDEX(Info!$B$35:$B$42,MATCH('Total Severity Model'!D$3,Info!$A$35:$A$42,0))+Info!$B$42*'Total Severity Model'!$A35)</f>
        <v>226394.6513</v>
      </c>
      <c r="E35" s="9">
        <f t="array" ref="E35">EXP(Info!$B$35+INDEX(Info!$B$35:$B$42,MATCH('Total Severity Model'!E$3,Info!$A$35:$A$42,0))+Info!$B$42*'Total Severity Model'!$A35)</f>
        <v>254772.6862</v>
      </c>
      <c r="F35" s="9">
        <f t="array" ref="F35">EXP(Info!$B$35+INDEX(Info!$B$35:$B$42,MATCH('Total Severity Model'!F$3,Info!$A$35:$A$42,0))+Info!$B$42*'Total Severity Model'!$A35)</f>
        <v>251353.8534</v>
      </c>
      <c r="G35" s="9">
        <f t="array" ref="G35">EXP(Info!$B$35+INDEX(Info!$B$35:$B$42,MATCH('Total Severity Model'!G$3,Info!$A$35:$A$42,0))+Info!$B$42*'Total Severity Model'!$A35)</f>
        <v>248039.4289</v>
      </c>
    </row>
    <row r="36" ht="15.75" customHeight="1">
      <c r="A36" s="8">
        <v>2055.0</v>
      </c>
      <c r="B36" s="9">
        <f>EXP(Info!$B$35+Info!$B$42*'Total Severity Model'!$A36)</f>
        <v>466881.1465</v>
      </c>
      <c r="C36" s="9">
        <f t="array" ref="C36">EXP(Info!$B$35+INDEX(Info!$B$35:$B$42,MATCH('Total Severity Model'!C$3,Info!$A$35:$A$42,0))+Info!$B$42*'Total Severity Model'!$A36)</f>
        <v>446003.465</v>
      </c>
      <c r="D36" s="9">
        <f t="array" ref="D36">EXP(Info!$B$35+INDEX(Info!$B$35:$B$42,MATCH('Total Severity Model'!D$3,Info!$A$35:$A$42,0))+Info!$B$42*'Total Severity Model'!$A36)</f>
        <v>234772.2091</v>
      </c>
      <c r="E36" s="9">
        <f t="array" ref="E36">EXP(Info!$B$35+INDEX(Info!$B$35:$B$42,MATCH('Total Severity Model'!E$3,Info!$A$35:$A$42,0))+Info!$B$42*'Total Severity Model'!$A36)</f>
        <v>264200.3511</v>
      </c>
      <c r="F36" s="9">
        <f t="array" ref="F36">EXP(Info!$B$35+INDEX(Info!$B$35:$B$42,MATCH('Total Severity Model'!F$3,Info!$A$35:$A$42,0))+Info!$B$42*'Total Severity Model'!$A36)</f>
        <v>260655.0071</v>
      </c>
      <c r="G36" s="9">
        <f t="array" ref="G36">EXP(Info!$B$35+INDEX(Info!$B$35:$B$42,MATCH('Total Severity Model'!G$3,Info!$A$35:$A$42,0))+Info!$B$42*'Total Severity Model'!$A36)</f>
        <v>257217.9348</v>
      </c>
    </row>
    <row r="37" ht="15.75" customHeight="1">
      <c r="A37" s="8">
        <v>2056.0</v>
      </c>
      <c r="B37" s="9">
        <f>EXP(Info!$B$35+Info!$B$42*'Total Severity Model'!$A37)</f>
        <v>484157.7198</v>
      </c>
      <c r="C37" s="9">
        <f t="array" ref="C37">EXP(Info!$B$35+INDEX(Info!$B$35:$B$42,MATCH('Total Severity Model'!C$3,Info!$A$35:$A$42,0))+Info!$B$42*'Total Severity Model'!$A37)</f>
        <v>462507.4759</v>
      </c>
      <c r="D37" s="9">
        <f t="array" ref="D37">EXP(Info!$B$35+INDEX(Info!$B$35:$B$42,MATCH('Total Severity Model'!D$3,Info!$A$35:$A$42,0))+Info!$B$42*'Total Severity Model'!$A37)</f>
        <v>243459.7719</v>
      </c>
      <c r="E37" s="9">
        <f t="array" ref="E37">EXP(Info!$B$35+INDEX(Info!$B$35:$B$42,MATCH('Total Severity Model'!E$3,Info!$A$35:$A$42,0))+Info!$B$42*'Total Severity Model'!$A37)</f>
        <v>273976.8794</v>
      </c>
      <c r="F37" s="9">
        <f t="array" ref="F37">EXP(Info!$B$35+INDEX(Info!$B$35:$B$42,MATCH('Total Severity Model'!F$3,Info!$A$35:$A$42,0))+Info!$B$42*'Total Severity Model'!$A37)</f>
        <v>270300.3427</v>
      </c>
      <c r="G37" s="9">
        <f t="array" ref="G37">EXP(Info!$B$35+INDEX(Info!$B$35:$B$42,MATCH('Total Severity Model'!G$3,Info!$A$35:$A$42,0))+Info!$B$42*'Total Severity Model'!$A37)</f>
        <v>266736.0842</v>
      </c>
    </row>
    <row r="38" ht="15.75" customHeight="1">
      <c r="A38" s="8">
        <v>2057.0</v>
      </c>
      <c r="B38" s="9">
        <f>EXP(Info!$B$35+Info!$B$42*'Total Severity Model'!$A38)</f>
        <v>502073.5993</v>
      </c>
      <c r="C38" s="9">
        <f t="array" ref="C38">EXP(Info!$B$35+INDEX(Info!$B$35:$B$42,MATCH('Total Severity Model'!C$3,Info!$A$35:$A$42,0))+Info!$B$42*'Total Severity Model'!$A38)</f>
        <v>479622.205</v>
      </c>
      <c r="D38" s="9">
        <f t="array" ref="D38">EXP(Info!$B$35+INDEX(Info!$B$35:$B$42,MATCH('Total Severity Model'!D$3,Info!$A$35:$A$42,0))+Info!$B$42*'Total Severity Model'!$A38)</f>
        <v>252468.8112</v>
      </c>
      <c r="E38" s="9">
        <f t="array" ref="E38">EXP(Info!$B$35+INDEX(Info!$B$35:$B$42,MATCH('Total Severity Model'!E$3,Info!$A$35:$A$42,0))+Info!$B$42*'Total Severity Model'!$A38)</f>
        <v>284115.1805</v>
      </c>
      <c r="F38" s="9">
        <f t="array" ref="F38">EXP(Info!$B$35+INDEX(Info!$B$35:$B$42,MATCH('Total Severity Model'!F$3,Info!$A$35:$A$42,0))+Info!$B$42*'Total Severity Model'!$A38)</f>
        <v>280302.5964</v>
      </c>
      <c r="G38" s="9">
        <f t="array" ref="G38">EXP(Info!$B$35+INDEX(Info!$B$35:$B$42,MATCH('Total Severity Model'!G$3,Info!$A$35:$A$42,0))+Info!$B$42*'Total Severity Model'!$A38)</f>
        <v>276606.4453</v>
      </c>
    </row>
    <row r="39" ht="15.75" customHeight="1">
      <c r="A39" s="8">
        <v>2058.0</v>
      </c>
      <c r="B39" s="9">
        <f>EXP(Info!$B$35+Info!$B$42*'Total Severity Model'!$A39)</f>
        <v>520652.4419</v>
      </c>
      <c r="C39" s="9">
        <f t="array" ref="C39">EXP(Info!$B$35+INDEX(Info!$B$35:$B$42,MATCH('Total Severity Model'!C$3,Info!$A$35:$A$42,0))+Info!$B$42*'Total Severity Model'!$A39)</f>
        <v>497370.2512</v>
      </c>
      <c r="D39" s="9">
        <f t="array" ref="D39">EXP(Info!$B$35+INDEX(Info!$B$35:$B$42,MATCH('Total Severity Model'!D$3,Info!$A$35:$A$42,0))+Info!$B$42*'Total Severity Model'!$A39)</f>
        <v>261811.223</v>
      </c>
      <c r="E39" s="9">
        <f t="array" ref="E39">EXP(Info!$B$35+INDEX(Info!$B$35:$B$42,MATCH('Total Severity Model'!E$3,Info!$A$35:$A$42,0))+Info!$B$42*'Total Severity Model'!$A39)</f>
        <v>294628.6415</v>
      </c>
      <c r="F39" s="9">
        <f t="array" ref="F39">EXP(Info!$B$35+INDEX(Info!$B$35:$B$42,MATCH('Total Severity Model'!F$3,Info!$A$35:$A$42,0))+Info!$B$42*'Total Severity Model'!$A39)</f>
        <v>290674.9757</v>
      </c>
      <c r="G39" s="9">
        <f t="array" ref="G39">EXP(Info!$B$35+INDEX(Info!$B$35:$B$42,MATCH('Total Severity Model'!G$3,Info!$A$35:$A$42,0))+Info!$B$42*'Total Severity Model'!$A39)</f>
        <v>286842.0515</v>
      </c>
    </row>
    <row r="40" ht="15.75" customHeight="1">
      <c r="A40" s="8">
        <v>2059.0</v>
      </c>
      <c r="B40" s="9">
        <f>EXP(Info!$B$35+Info!$B$42*'Total Severity Model'!$A40)</f>
        <v>539918.7801</v>
      </c>
      <c r="C40" s="9">
        <f t="array" ref="C40">EXP(Info!$B$35+INDEX(Info!$B$35:$B$42,MATCH('Total Severity Model'!C$3,Info!$A$35:$A$42,0))+Info!$B$42*'Total Severity Model'!$A40)</f>
        <v>515775.0501</v>
      </c>
      <c r="D40" s="9">
        <f t="array" ref="D40">EXP(Info!$B$35+INDEX(Info!$B$35:$B$42,MATCH('Total Severity Model'!D$3,Info!$A$35:$A$42,0))+Info!$B$42*'Total Severity Model'!$A40)</f>
        <v>271499.3434</v>
      </c>
      <c r="E40" s="9">
        <f t="array" ref="E40">EXP(Info!$B$35+INDEX(Info!$B$35:$B$42,MATCH('Total Severity Model'!E$3,Info!$A$35:$A$42,0))+Info!$B$42*'Total Severity Model'!$A40)</f>
        <v>305531.145</v>
      </c>
      <c r="F40" s="9">
        <f t="array" ref="F40">EXP(Info!$B$35+INDEX(Info!$B$35:$B$42,MATCH('Total Severity Model'!F$3,Info!$A$35:$A$42,0))+Info!$B$42*'Total Severity Model'!$A40)</f>
        <v>301431.1769</v>
      </c>
      <c r="G40" s="9">
        <f t="array" ref="G40">EXP(Info!$B$35+INDEX(Info!$B$35:$B$42,MATCH('Total Severity Model'!G$3,Info!$A$35:$A$42,0))+Info!$B$42*'Total Severity Model'!$A40)</f>
        <v>297456.4183</v>
      </c>
    </row>
    <row r="41" ht="15.75" customHeight="1">
      <c r="A41" s="8">
        <v>2060.0</v>
      </c>
      <c r="B41" s="9">
        <f>EXP(Info!$B$35+Info!$B$42*'Total Severity Model'!$A41)</f>
        <v>559898.0542</v>
      </c>
      <c r="C41" s="9">
        <f t="array" ref="C41">EXP(Info!$B$35+INDEX(Info!$B$35:$B$42,MATCH('Total Severity Model'!C$3,Info!$A$35:$A$42,0))+Info!$B$42*'Total Severity Model'!$A41)</f>
        <v>534860.9042</v>
      </c>
      <c r="D41" s="9">
        <f t="array" ref="D41">EXP(Info!$B$35+INDEX(Info!$B$35:$B$42,MATCH('Total Severity Model'!D$3,Info!$A$35:$A$42,0))+Info!$B$42*'Total Severity Model'!$A41)</f>
        <v>281545.9652</v>
      </c>
      <c r="E41" s="9">
        <f t="array" ref="E41">EXP(Info!$B$35+INDEX(Info!$B$35:$B$42,MATCH('Total Severity Model'!E$3,Info!$A$35:$A$42,0))+Info!$B$42*'Total Severity Model'!$A41)</f>
        <v>316837.0871</v>
      </c>
      <c r="F41" s="9">
        <f t="array" ref="F41">EXP(Info!$B$35+INDEX(Info!$B$35:$B$42,MATCH('Total Severity Model'!F$3,Info!$A$35:$A$42,0))+Info!$B$42*'Total Severity Model'!$A41)</f>
        <v>312585.4029</v>
      </c>
      <c r="G41" s="9">
        <f t="array" ref="G41">EXP(Info!$B$35+INDEX(Info!$B$35:$B$42,MATCH('Total Severity Model'!G$3,Info!$A$35:$A$42,0))+Info!$B$42*'Total Severity Model'!$A41)</f>
        <v>308463.5614</v>
      </c>
    </row>
    <row r="42" ht="15.75" customHeight="1">
      <c r="A42" s="8">
        <v>2061.0</v>
      </c>
      <c r="B42" s="9">
        <f>EXP(Info!$B$35+Info!$B$42*'Total Severity Model'!$A42)</f>
        <v>580616.6457</v>
      </c>
      <c r="C42" s="9">
        <f t="array" ref="C42">EXP(Info!$B$35+INDEX(Info!$B$35:$B$42,MATCH('Total Severity Model'!C$3,Info!$A$35:$A$42,0))+Info!$B$42*'Total Severity Model'!$A42)</f>
        <v>554653.0155</v>
      </c>
      <c r="D42" s="9">
        <f t="array" ref="D42">EXP(Info!$B$35+INDEX(Info!$B$35:$B$42,MATCH('Total Severity Model'!D$3,Info!$A$35:$A$42,0))+Info!$B$42*'Total Severity Model'!$A42)</f>
        <v>291964.3545</v>
      </c>
      <c r="E42" s="9">
        <f t="array" ref="E42">EXP(Info!$B$35+INDEX(Info!$B$35:$B$42,MATCH('Total Severity Model'!E$3,Info!$A$35:$A$42,0))+Info!$B$42*'Total Severity Model'!$A42)</f>
        <v>328561.3968</v>
      </c>
      <c r="F42" s="9">
        <f t="array" ref="F42">EXP(Info!$B$35+INDEX(Info!$B$35:$B$42,MATCH('Total Severity Model'!F$3,Info!$A$35:$A$42,0))+Info!$B$42*'Total Severity Model'!$A42)</f>
        <v>324152.3823</v>
      </c>
      <c r="G42" s="9">
        <f t="array" ref="G42">EXP(Info!$B$35+INDEX(Info!$B$35:$B$42,MATCH('Total Severity Model'!G$3,Info!$A$35:$A$42,0))+Info!$B$42*'Total Severity Model'!$A42)</f>
        <v>319878.0153</v>
      </c>
    </row>
    <row r="43" ht="15.75" customHeight="1">
      <c r="A43" s="8">
        <v>2062.0</v>
      </c>
      <c r="B43" s="9">
        <f>EXP(Info!$B$35+Info!$B$42*'Total Severity Model'!$A43)</f>
        <v>602101.9126</v>
      </c>
      <c r="C43" s="9">
        <f t="array" ref="C43">EXP(Info!$B$35+INDEX(Info!$B$35:$B$42,MATCH('Total Severity Model'!C$3,Info!$A$35:$A$42,0))+Info!$B$42*'Total Severity Model'!$A43)</f>
        <v>575177.5185</v>
      </c>
      <c r="D43" s="9">
        <f t="array" ref="D43">EXP(Info!$B$35+INDEX(Info!$B$35:$B$42,MATCH('Total Severity Model'!D$3,Info!$A$35:$A$42,0))+Info!$B$42*'Total Severity Model'!$A43)</f>
        <v>302768.2681</v>
      </c>
      <c r="E43" s="9">
        <f t="array" ref="E43">EXP(Info!$B$35+INDEX(Info!$B$35:$B$42,MATCH('Total Severity Model'!E$3,Info!$A$35:$A$42,0))+Info!$B$42*'Total Severity Model'!$A43)</f>
        <v>340719.5555</v>
      </c>
      <c r="F43" s="9">
        <f t="array" ref="F43">EXP(Info!$B$35+INDEX(Info!$B$35:$B$42,MATCH('Total Severity Model'!F$3,Info!$A$35:$A$42,0))+Info!$B$42*'Total Severity Model'!$A43)</f>
        <v>336147.3888</v>
      </c>
      <c r="G43" s="9">
        <f t="array" ref="G43">EXP(Info!$B$35+INDEX(Info!$B$35:$B$42,MATCH('Total Severity Model'!G$3,Info!$A$35:$A$42,0))+Info!$B$42*'Total Severity Model'!$A43)</f>
        <v>331714.8522</v>
      </c>
    </row>
    <row r="44" ht="15.75" customHeight="1">
      <c r="A44" s="8">
        <v>2063.0</v>
      </c>
      <c r="B44" s="9">
        <f>EXP(Info!$B$35+Info!$B$42*'Total Severity Model'!$A44)</f>
        <v>624382.2251</v>
      </c>
      <c r="C44" s="9">
        <f t="array" ref="C44">EXP(Info!$B$35+INDEX(Info!$B$35:$B$42,MATCH('Total Severity Model'!C$3,Info!$A$35:$A$42,0))+Info!$B$42*'Total Severity Model'!$A44)</f>
        <v>596461.5148</v>
      </c>
      <c r="D44" s="9">
        <f t="array" ref="D44">EXP(Info!$B$35+INDEX(Info!$B$35:$B$42,MATCH('Total Severity Model'!D$3,Info!$A$35:$A$42,0))+Info!$B$42*'Total Severity Model'!$A44)</f>
        <v>313971.9721</v>
      </c>
      <c r="E44" s="9">
        <f t="array" ref="E44">EXP(Info!$B$35+INDEX(Info!$B$35:$B$42,MATCH('Total Severity Model'!E$3,Info!$A$35:$A$42,0))+Info!$B$42*'Total Severity Model'!$A44)</f>
        <v>353327.6174</v>
      </c>
      <c r="F44" s="9">
        <f t="array" ref="F44">EXP(Info!$B$35+INDEX(Info!$B$35:$B$42,MATCH('Total Severity Model'!F$3,Info!$A$35:$A$42,0))+Info!$B$42*'Total Severity Model'!$A44)</f>
        <v>348586.2612</v>
      </c>
      <c r="G44" s="9">
        <f t="array" ref="G44">EXP(Info!$B$35+INDEX(Info!$B$35:$B$42,MATCH('Total Severity Model'!G$3,Info!$A$35:$A$42,0))+Info!$B$42*'Total Severity Model'!$A44)</f>
        <v>343989.702</v>
      </c>
    </row>
    <row r="45" ht="15.75" customHeight="1">
      <c r="A45" s="8">
        <v>2064.0</v>
      </c>
      <c r="B45" s="9">
        <f>EXP(Info!$B$35+Info!$B$42*'Total Severity Model'!$A45)</f>
        <v>647487.0032</v>
      </c>
      <c r="C45" s="9">
        <f t="array" ref="C45">EXP(Info!$B$35+INDEX(Info!$B$35:$B$42,MATCH('Total Severity Model'!C$3,Info!$A$35:$A$42,0))+Info!$B$42*'Total Severity Model'!$A45)</f>
        <v>618533.1087</v>
      </c>
      <c r="D45" s="9">
        <f t="array" ref="D45">EXP(Info!$B$35+INDEX(Info!$B$35:$B$42,MATCH('Total Severity Model'!D$3,Info!$A$35:$A$42,0))+Info!$B$42*'Total Severity Model'!$A45)</f>
        <v>325590.2604</v>
      </c>
      <c r="E45" s="9">
        <f t="array" ref="E45">EXP(Info!$B$35+INDEX(Info!$B$35:$B$42,MATCH('Total Severity Model'!E$3,Info!$A$35:$A$42,0))+Info!$B$42*'Total Severity Model'!$A45)</f>
        <v>366402.2307</v>
      </c>
      <c r="F45" s="9">
        <f t="array" ref="F45">EXP(Info!$B$35+INDEX(Info!$B$35:$B$42,MATCH('Total Severity Model'!F$3,Info!$A$35:$A$42,0))+Info!$B$42*'Total Severity Model'!$A45)</f>
        <v>361485.4244</v>
      </c>
      <c r="G45" s="9">
        <f t="array" ref="G45">EXP(Info!$B$35+INDEX(Info!$B$35:$B$42,MATCH('Total Severity Model'!G$3,Info!$A$35:$A$42,0))+Info!$B$42*'Total Severity Model'!$A45)</f>
        <v>356718.7731</v>
      </c>
    </row>
    <row r="46" ht="15.75" customHeight="1">
      <c r="A46" s="8">
        <v>2065.0</v>
      </c>
      <c r="B46" s="9">
        <f>EXP(Info!$B$35+Info!$B$42*'Total Severity Model'!$A46)</f>
        <v>671446.7556</v>
      </c>
      <c r="C46" s="9">
        <f t="array" ref="C46">EXP(Info!$B$35+INDEX(Info!$B$35:$B$42,MATCH('Total Severity Model'!C$3,Info!$A$35:$A$42,0))+Info!$B$42*'Total Severity Model'!$A46)</f>
        <v>641421.4448</v>
      </c>
      <c r="D46" s="9">
        <f t="array" ref="D46">EXP(Info!$B$35+INDEX(Info!$B$35:$B$42,MATCH('Total Severity Model'!D$3,Info!$A$35:$A$42,0))+Info!$B$42*'Total Severity Model'!$A46)</f>
        <v>337638.4745</v>
      </c>
      <c r="E46" s="9">
        <f t="array" ref="E46">EXP(Info!$B$35+INDEX(Info!$B$35:$B$42,MATCH('Total Severity Model'!E$3,Info!$A$35:$A$42,0))+Info!$B$42*'Total Severity Model'!$A46)</f>
        <v>379960.66</v>
      </c>
      <c r="F46" s="9">
        <f t="array" ref="F46">EXP(Info!$B$35+INDEX(Info!$B$35:$B$42,MATCH('Total Severity Model'!F$3,Info!$A$35:$A$42,0))+Info!$B$42*'Total Severity Model'!$A46)</f>
        <v>374861.9111</v>
      </c>
      <c r="G46" s="9">
        <f t="array" ref="G46">EXP(Info!$B$35+INDEX(Info!$B$35:$B$42,MATCH('Total Severity Model'!G$3,Info!$A$35:$A$42,0))+Info!$B$42*'Total Severity Model'!$A46)</f>
        <v>369918.8736</v>
      </c>
    </row>
    <row r="47" ht="15.75" customHeight="1">
      <c r="A47" s="8">
        <v>2066.0</v>
      </c>
      <c r="B47" s="9">
        <f>EXP(Info!$B$35+Info!$B$42*'Total Severity Model'!$A47)</f>
        <v>696293.1199</v>
      </c>
      <c r="C47" s="9">
        <f t="array" ref="C47">EXP(Info!$B$35+INDEX(Info!$B$35:$B$42,MATCH('Total Severity Model'!C$3,Info!$A$35:$A$42,0))+Info!$B$42*'Total Severity Model'!$A47)</f>
        <v>665156.7459</v>
      </c>
      <c r="D47" s="9">
        <f t="array" ref="D47">EXP(Info!$B$35+INDEX(Info!$B$35:$B$42,MATCH('Total Severity Model'!D$3,Info!$A$35:$A$42,0))+Info!$B$42*'Total Severity Model'!$A47)</f>
        <v>350132.5234</v>
      </c>
      <c r="E47" s="9">
        <f t="array" ref="E47">EXP(Info!$B$35+INDEX(Info!$B$35:$B$42,MATCH('Total Severity Model'!E$3,Info!$A$35:$A$42,0))+Info!$B$42*'Total Severity Model'!$A47)</f>
        <v>394020.8084</v>
      </c>
      <c r="F47" s="9">
        <f t="array" ref="F47">EXP(Info!$B$35+INDEX(Info!$B$35:$B$42,MATCH('Total Severity Model'!F$3,Info!$A$35:$A$42,0))+Info!$B$42*'Total Severity Model'!$A47)</f>
        <v>388733.3842</v>
      </c>
      <c r="G47" s="9">
        <f t="array" ref="G47">EXP(Info!$B$35+INDEX(Info!$B$35:$B$42,MATCH('Total Severity Model'!G$3,Info!$A$35:$A$42,0))+Info!$B$42*'Total Severity Model'!$A47)</f>
        <v>383607.4335</v>
      </c>
    </row>
    <row r="48" ht="15.75" customHeight="1">
      <c r="A48" s="8">
        <v>2067.0</v>
      </c>
      <c r="B48" s="9">
        <f>EXP(Info!$B$35+Info!$B$42*'Total Severity Model'!$A48)</f>
        <v>722058.9047</v>
      </c>
      <c r="C48" s="9">
        <f t="array" ref="C48">EXP(Info!$B$35+INDEX(Info!$B$35:$B$42,MATCH('Total Severity Model'!C$3,Info!$A$35:$A$42,0))+Info!$B$42*'Total Severity Model'!$A48)</f>
        <v>689770.3534</v>
      </c>
      <c r="D48" s="9">
        <f t="array" ref="D48">EXP(Info!$B$35+INDEX(Info!$B$35:$B$42,MATCH('Total Severity Model'!D$3,Info!$A$35:$A$42,0))+Info!$B$42*'Total Severity Model'!$A48)</f>
        <v>363088.9048</v>
      </c>
      <c r="E48" s="9">
        <f t="array" ref="E48">EXP(Info!$B$35+INDEX(Info!$B$35:$B$42,MATCH('Total Severity Model'!E$3,Info!$A$35:$A$42,0))+Info!$B$42*'Total Severity Model'!$A48)</f>
        <v>408601.2416</v>
      </c>
      <c r="F48" s="9">
        <f t="array" ref="F48">EXP(Info!$B$35+INDEX(Info!$B$35:$B$42,MATCH('Total Severity Model'!F$3,Info!$A$35:$A$42,0))+Info!$B$42*'Total Severity Model'!$A48)</f>
        <v>403118.1604</v>
      </c>
      <c r="G48" s="9">
        <f t="array" ref="G48">EXP(Info!$B$35+INDEX(Info!$B$35:$B$42,MATCH('Total Severity Model'!G$3,Info!$A$35:$A$42,0))+Info!$B$42*'Total Severity Model'!$A48)</f>
        <v>397802.5279</v>
      </c>
    </row>
    <row r="49" ht="15.75" customHeight="1">
      <c r="A49" s="8">
        <v>2068.0</v>
      </c>
      <c r="B49" s="9">
        <f>EXP(Info!$B$35+Info!$B$42*'Total Severity Model'!$A49)</f>
        <v>748778.1323</v>
      </c>
      <c r="C49" s="9">
        <f t="array" ref="C49">EXP(Info!$B$35+INDEX(Info!$B$35:$B$42,MATCH('Total Severity Model'!C$3,Info!$A$35:$A$42,0))+Info!$B$42*'Total Severity Model'!$A49)</f>
        <v>715294.7682</v>
      </c>
      <c r="D49" s="9">
        <f t="array" ref="D49">EXP(Info!$B$35+INDEX(Info!$B$35:$B$42,MATCH('Total Severity Model'!D$3,Info!$A$35:$A$42,0))+Info!$B$42*'Total Severity Model'!$A49)</f>
        <v>376524.727</v>
      </c>
      <c r="E49" s="9">
        <f t="array" ref="E49">EXP(Info!$B$35+INDEX(Info!$B$35:$B$42,MATCH('Total Severity Model'!E$3,Info!$A$35:$A$42,0))+Info!$B$42*'Total Severity Model'!$A49)</f>
        <v>423721.2124</v>
      </c>
      <c r="F49" s="9">
        <f t="array" ref="F49">EXP(Info!$B$35+INDEX(Info!$B$35:$B$42,MATCH('Total Severity Model'!F$3,Info!$A$35:$A$42,0))+Info!$B$42*'Total Severity Model'!$A49)</f>
        <v>418035.2341</v>
      </c>
      <c r="G49" s="9">
        <f t="array" ref="G49">EXP(Info!$B$35+INDEX(Info!$B$35:$B$42,MATCH('Total Severity Model'!G$3,Info!$A$35:$A$42,0))+Info!$B$42*'Total Severity Model'!$A49)</f>
        <v>412522.9007</v>
      </c>
    </row>
    <row r="50" ht="15.75" customHeight="1">
      <c r="A50" s="8">
        <v>2069.0</v>
      </c>
      <c r="B50" s="9">
        <f>EXP(Info!$B$35+Info!$B$42*'Total Severity Model'!$A50)</f>
        <v>776486.084</v>
      </c>
      <c r="C50" s="9">
        <f t="array" ref="C50">EXP(Info!$B$35+INDEX(Info!$B$35:$B$42,MATCH('Total Severity Model'!C$3,Info!$A$35:$A$42,0))+Info!$B$42*'Total Severity Model'!$A50)</f>
        <v>741763.6942</v>
      </c>
      <c r="D50" s="9">
        <f t="array" ref="D50">EXP(Info!$B$35+INDEX(Info!$B$35:$B$42,MATCH('Total Severity Model'!D$3,Info!$A$35:$A$42,0))+Info!$B$42*'Total Severity Model'!$A50)</f>
        <v>390457.7313</v>
      </c>
      <c r="E50" s="9">
        <f t="array" ref="E50">EXP(Info!$B$35+INDEX(Info!$B$35:$B$42,MATCH('Total Severity Model'!E$3,Info!$A$35:$A$42,0))+Info!$B$42*'Total Severity Model'!$A50)</f>
        <v>439400.6859</v>
      </c>
      <c r="F50" s="9">
        <f t="array" ref="F50">EXP(Info!$B$35+INDEX(Info!$B$35:$B$42,MATCH('Total Severity Model'!F$3,Info!$A$35:$A$42,0))+Info!$B$42*'Total Severity Model'!$A50)</f>
        <v>433504.3024</v>
      </c>
      <c r="G50" s="9">
        <f t="array" ref="G50">EXP(Info!$B$35+INDEX(Info!$B$35:$B$42,MATCH('Total Severity Model'!G$3,Info!$A$35:$A$42,0))+Info!$B$42*'Total Severity Model'!$A50)</f>
        <v>427787.9894</v>
      </c>
    </row>
    <row r="51" ht="15.75" customHeight="1">
      <c r="A51" s="8">
        <v>2070.0</v>
      </c>
      <c r="B51" s="9">
        <f>EXP(Info!$B$35+Info!$B$42*'Total Severity Model'!$A51)</f>
        <v>805219.347</v>
      </c>
      <c r="C51" s="9">
        <f t="array" ref="C51">EXP(Info!$B$35+INDEX(Info!$B$35:$B$42,MATCH('Total Severity Model'!C$3,Info!$A$35:$A$42,0))+Info!$B$42*'Total Severity Model'!$A51)</f>
        <v>769212.0822</v>
      </c>
      <c r="D51" s="9">
        <f t="array" ref="D51">EXP(Info!$B$35+INDEX(Info!$B$35:$B$42,MATCH('Total Severity Model'!D$3,Info!$A$35:$A$42,0))+Info!$B$42*'Total Severity Model'!$A51)</f>
        <v>404906.3157</v>
      </c>
      <c r="E51" s="9">
        <f t="array" ref="E51">EXP(Info!$B$35+INDEX(Info!$B$35:$B$42,MATCH('Total Severity Model'!E$3,Info!$A$35:$A$42,0))+Info!$B$42*'Total Severity Model'!$A51)</f>
        <v>455660.3662</v>
      </c>
      <c r="F51" s="9">
        <f t="array" ref="F51">EXP(Info!$B$35+INDEX(Info!$B$35:$B$42,MATCH('Total Severity Model'!F$3,Info!$A$35:$A$42,0))+Info!$B$42*'Total Severity Model'!$A51)</f>
        <v>449545.7916</v>
      </c>
      <c r="G51" s="9">
        <f t="array" ref="G51">EXP(Info!$B$35+INDEX(Info!$B$35:$B$42,MATCH('Total Severity Model'!G$3,Info!$A$35:$A$42,0))+Info!$B$42*'Total Severity Model'!$A51)</f>
        <v>443617.9509</v>
      </c>
    </row>
    <row r="52" ht="15.75" customHeight="1">
      <c r="A52" s="8">
        <v>2071.0</v>
      </c>
      <c r="B52" s="9">
        <f>EXP(Info!$B$35+Info!$B$42*'Total Severity Model'!$A52)</f>
        <v>835015.862</v>
      </c>
      <c r="C52" s="9">
        <f t="array" ref="C52">EXP(Info!$B$35+INDEX(Info!$B$35:$B$42,MATCH('Total Severity Model'!C$3,Info!$A$35:$A$42,0))+Info!$B$42*'Total Severity Model'!$A52)</f>
        <v>797676.1763</v>
      </c>
      <c r="D52" s="9">
        <f t="array" ref="D52">EXP(Info!$B$35+INDEX(Info!$B$35:$B$42,MATCH('Total Severity Model'!D$3,Info!$A$35:$A$42,0))+Info!$B$42*'Total Severity Model'!$A52)</f>
        <v>419889.5586</v>
      </c>
      <c r="E52" s="9">
        <f t="array" ref="E52">EXP(Info!$B$35+INDEX(Info!$B$35:$B$42,MATCH('Total Severity Model'!E$3,Info!$A$35:$A$42,0))+Info!$B$42*'Total Severity Model'!$A52)</f>
        <v>472521.7233</v>
      </c>
      <c r="F52" s="9">
        <f t="array" ref="F52">EXP(Info!$B$35+INDEX(Info!$B$35:$B$42,MATCH('Total Severity Model'!F$3,Info!$A$35:$A$42,0))+Info!$B$42*'Total Severity Model'!$A52)</f>
        <v>466180.8836</v>
      </c>
      <c r="G52" s="9">
        <f t="array" ref="G52">EXP(Info!$B$35+INDEX(Info!$B$35:$B$42,MATCH('Total Severity Model'!G$3,Info!$A$35:$A$42,0))+Info!$B$42*'Total Severity Model'!$A52)</f>
        <v>460033.6877</v>
      </c>
    </row>
    <row r="53" ht="15.75" customHeight="1">
      <c r="A53" s="8">
        <v>2072.0</v>
      </c>
      <c r="B53" s="9">
        <f>EXP(Info!$B$35+Info!$B$42*'Total Severity Model'!$A53)</f>
        <v>865914.9738</v>
      </c>
      <c r="C53" s="9">
        <f t="array" ref="C53">EXP(Info!$B$35+INDEX(Info!$B$35:$B$42,MATCH('Total Severity Model'!C$3,Info!$A$35:$A$42,0))+Info!$B$42*'Total Severity Model'!$A53)</f>
        <v>827193.5621</v>
      </c>
      <c r="D53" s="9">
        <f t="array" ref="D53">EXP(Info!$B$35+INDEX(Info!$B$35:$B$42,MATCH('Total Severity Model'!D$3,Info!$A$35:$A$42,0))+Info!$B$42*'Total Severity Model'!$A53)</f>
        <v>435427.2448</v>
      </c>
      <c r="E53" s="9">
        <f t="array" ref="E53">EXP(Info!$B$35+INDEX(Info!$B$35:$B$42,MATCH('Total Severity Model'!E$3,Info!$A$35:$A$42,0))+Info!$B$42*'Total Severity Model'!$A53)</f>
        <v>490007.0217</v>
      </c>
      <c r="F53" s="9">
        <f t="array" ref="F53">EXP(Info!$B$35+INDEX(Info!$B$35:$B$42,MATCH('Total Severity Model'!F$3,Info!$A$35:$A$42,0))+Info!$B$42*'Total Severity Model'!$A53)</f>
        <v>483431.5442</v>
      </c>
      <c r="G53" s="9">
        <f t="array" ref="G53">EXP(Info!$B$35+INDEX(Info!$B$35:$B$42,MATCH('Total Severity Model'!G$3,Info!$A$35:$A$42,0))+Info!$B$42*'Total Severity Model'!$A53)</f>
        <v>477056.8762</v>
      </c>
    </row>
    <row r="54" ht="15.75" customHeight="1">
      <c r="A54" s="8">
        <v>2073.0</v>
      </c>
      <c r="B54" s="9">
        <f>EXP(Info!$B$35+Info!$B$42*'Total Severity Model'!$A54)</f>
        <v>897957.4831</v>
      </c>
      <c r="C54" s="9">
        <f t="array" ref="C54">EXP(Info!$B$35+INDEX(Info!$B$35:$B$42,MATCH('Total Severity Model'!C$3,Info!$A$35:$A$42,0))+Info!$B$42*'Total Severity Model'!$A54)</f>
        <v>857803.2158</v>
      </c>
      <c r="D54" s="9">
        <f t="array" ref="D54">EXP(Info!$B$35+INDEX(Info!$B$35:$B$42,MATCH('Total Severity Model'!D$3,Info!$A$35:$A$42,0))+Info!$B$42*'Total Severity Model'!$A54)</f>
        <v>451539.891</v>
      </c>
      <c r="E54" s="9">
        <f t="array" ref="E54">EXP(Info!$B$35+INDEX(Info!$B$35:$B$42,MATCH('Total Severity Model'!E$3,Info!$A$35:$A$42,0))+Info!$B$42*'Total Severity Model'!$A54)</f>
        <v>508139.35</v>
      </c>
      <c r="F54" s="9">
        <f t="array" ref="F54">EXP(Info!$B$35+INDEX(Info!$B$35:$B$42,MATCH('Total Severity Model'!F$3,Info!$A$35:$A$42,0))+Info!$B$42*'Total Severity Model'!$A54)</f>
        <v>501320.5521</v>
      </c>
      <c r="G54" s="9">
        <f t="array" ref="G54">EXP(Info!$B$35+INDEX(Info!$B$35:$B$42,MATCH('Total Severity Model'!G$3,Info!$A$35:$A$42,0))+Info!$B$42*'Total Severity Model'!$A54)</f>
        <v>494709.9944</v>
      </c>
    </row>
    <row r="55" ht="15.75" customHeight="1">
      <c r="A55" s="8">
        <v>2074.0</v>
      </c>
      <c r="B55" s="9">
        <f>EXP(Info!$B$35+Info!$B$42*'Total Severity Model'!$A55)</f>
        <v>931185.7006</v>
      </c>
      <c r="C55" s="9">
        <f t="array" ref="C55">EXP(Info!$B$35+INDEX(Info!$B$35:$B$42,MATCH('Total Severity Model'!C$3,Info!$A$35:$A$42,0))+Info!$B$42*'Total Severity Model'!$A55)</f>
        <v>889545.5559</v>
      </c>
      <c r="D55" s="9">
        <f t="array" ref="D55">EXP(Info!$B$35+INDEX(Info!$B$35:$B$42,MATCH('Total Severity Model'!D$3,Info!$A$35:$A$42,0))+Info!$B$42*'Total Severity Model'!$A55)</f>
        <v>468248.773</v>
      </c>
      <c r="E55" s="9">
        <f t="array" ref="E55">EXP(Info!$B$35+INDEX(Info!$B$35:$B$42,MATCH('Total Severity Model'!E$3,Info!$A$35:$A$42,0))+Info!$B$42*'Total Severity Model'!$A55)</f>
        <v>526942.651</v>
      </c>
      <c r="F55" s="9">
        <f t="array" ref="F55">EXP(Info!$B$35+INDEX(Info!$B$35:$B$42,MATCH('Total Severity Model'!F$3,Info!$A$35:$A$42,0))+Info!$B$42*'Total Severity Model'!$A55)</f>
        <v>519871.5288</v>
      </c>
      <c r="G55" s="9">
        <f t="array" ref="G55">EXP(Info!$B$35+INDEX(Info!$B$35:$B$42,MATCH('Total Severity Model'!G$3,Info!$A$35:$A$42,0))+Info!$B$42*'Total Severity Model'!$A55)</f>
        <v>513016.3526</v>
      </c>
    </row>
    <row r="56" ht="15.75" customHeight="1">
      <c r="A56" s="8">
        <v>2075.0</v>
      </c>
      <c r="B56" s="9">
        <f>EXP(Info!$B$35+Info!$B$42*'Total Severity Model'!$A56)</f>
        <v>965643.5025</v>
      </c>
      <c r="C56" s="9">
        <f t="array" ref="C56">EXP(Info!$B$35+INDEX(Info!$B$35:$B$42,MATCH('Total Severity Model'!C$3,Info!$A$35:$A$42,0))+Info!$B$42*'Total Severity Model'!$A56)</f>
        <v>922462.4966</v>
      </c>
      <c r="D56" s="9">
        <f t="array" ref="D56">EXP(Info!$B$35+INDEX(Info!$B$35:$B$42,MATCH('Total Severity Model'!D$3,Info!$A$35:$A$42,0))+Info!$B$42*'Total Severity Model'!$A56)</f>
        <v>485575.9543</v>
      </c>
      <c r="E56" s="9">
        <f t="array" ref="E56">EXP(Info!$B$35+INDEX(Info!$B$35:$B$42,MATCH('Total Severity Model'!E$3,Info!$A$35:$A$42,0))+Info!$B$42*'Total Severity Model'!$A56)</f>
        <v>546441.7535</v>
      </c>
      <c r="F56" s="9">
        <f t="array" ref="F56">EXP(Info!$B$35+INDEX(Info!$B$35:$B$42,MATCH('Total Severity Model'!F$3,Info!$A$35:$A$42,0))+Info!$B$42*'Total Severity Model'!$A56)</f>
        <v>539108.9699</v>
      </c>
      <c r="G56" s="9">
        <f t="array" ref="G56">EXP(Info!$B$35+INDEX(Info!$B$35:$B$42,MATCH('Total Severity Model'!G$3,Info!$A$35:$A$42,0))+Info!$B$42*'Total Severity Model'!$A56)</f>
        <v>532000.1233</v>
      </c>
    </row>
    <row r="57" ht="15.75" customHeight="1">
      <c r="A57" s="8">
        <v>2076.0</v>
      </c>
      <c r="B57" s="9">
        <f>EXP(Info!$B$35+Info!$B$42*'Total Severity Model'!$A57)</f>
        <v>1001376.388</v>
      </c>
      <c r="C57" s="9">
        <f t="array" ref="C57">EXP(Info!$B$35+INDEX(Info!$B$35:$B$42,MATCH('Total Severity Model'!C$3,Info!$A$35:$A$42,0))+Info!$B$42*'Total Severity Model'!$A57)</f>
        <v>956597.5031</v>
      </c>
      <c r="D57" s="9">
        <f t="array" ref="D57">EXP(Info!$B$35+INDEX(Info!$B$35:$B$42,MATCH('Total Severity Model'!D$3,Info!$A$35:$A$42,0))+Info!$B$42*'Total Severity Model'!$A57)</f>
        <v>503544.3144</v>
      </c>
      <c r="E57" s="9">
        <f t="array" ref="E57">EXP(Info!$B$35+INDEX(Info!$B$35:$B$42,MATCH('Total Severity Model'!E$3,Info!$A$35:$A$42,0))+Info!$B$42*'Total Severity Model'!$A57)</f>
        <v>566662.4051</v>
      </c>
      <c r="F57" s="9">
        <f t="array" ref="F57">EXP(Info!$B$35+INDEX(Info!$B$35:$B$42,MATCH('Total Severity Model'!F$3,Info!$A$35:$A$42,0))+Info!$B$42*'Total Severity Model'!$A57)</f>
        <v>559058.2776</v>
      </c>
      <c r="G57" s="9">
        <f t="array" ref="G57">EXP(Info!$B$35+INDEX(Info!$B$35:$B$42,MATCH('Total Severity Model'!G$3,Info!$A$35:$A$42,0))+Info!$B$42*'Total Severity Model'!$A57)</f>
        <v>551686.3736</v>
      </c>
    </row>
    <row r="58" ht="15.75" customHeight="1">
      <c r="A58" s="8">
        <v>2077.0</v>
      </c>
      <c r="B58" s="9">
        <f>EXP(Info!$B$35+Info!$B$42*'Total Severity Model'!$A58)</f>
        <v>1038431.542</v>
      </c>
      <c r="C58" s="9">
        <f t="array" ref="C58">EXP(Info!$B$35+INDEX(Info!$B$35:$B$42,MATCH('Total Severity Model'!C$3,Info!$A$35:$A$42,0))+Info!$B$42*'Total Severity Model'!$A58)</f>
        <v>991995.6488</v>
      </c>
      <c r="D58" s="9">
        <f t="array" ref="D58">EXP(Info!$B$35+INDEX(Info!$B$35:$B$42,MATCH('Total Severity Model'!D$3,Info!$A$35:$A$42,0))+Info!$B$42*'Total Severity Model'!$A58)</f>
        <v>522177.5797</v>
      </c>
      <c r="E58" s="9">
        <f t="array" ref="E58">EXP(Info!$B$35+INDEX(Info!$B$35:$B$42,MATCH('Total Severity Model'!E$3,Info!$A$35:$A$42,0))+Info!$B$42*'Total Severity Model'!$A58)</f>
        <v>587631.3062</v>
      </c>
      <c r="F58" s="9">
        <f t="array" ref="F58">EXP(Info!$B$35+INDEX(Info!$B$35:$B$42,MATCH('Total Severity Model'!F$3,Info!$A$35:$A$42,0))+Info!$B$42*'Total Severity Model'!$A58)</f>
        <v>579745.7939</v>
      </c>
      <c r="G58" s="9">
        <f t="array" ref="G58">EXP(Info!$B$35+INDEX(Info!$B$35:$B$42,MATCH('Total Severity Model'!G$3,Info!$A$35:$A$42,0))+Info!$B$42*'Total Severity Model'!$A58)</f>
        <v>572101.0983</v>
      </c>
    </row>
    <row r="59" ht="15.75" customHeight="1">
      <c r="A59" s="8">
        <v>2078.0</v>
      </c>
      <c r="B59" s="9">
        <f>EXP(Info!$B$35+Info!$B$42*'Total Severity Model'!$A59)</f>
        <v>1076857.893</v>
      </c>
      <c r="C59" s="9">
        <f t="array" ref="C59">EXP(Info!$B$35+INDEX(Info!$B$35:$B$42,MATCH('Total Severity Model'!C$3,Info!$A$35:$A$42,0))+Info!$B$42*'Total Severity Model'!$A59)</f>
        <v>1028703.675</v>
      </c>
      <c r="D59" s="9">
        <f t="array" ref="D59">EXP(Info!$B$35+INDEX(Info!$B$35:$B$42,MATCH('Total Severity Model'!D$3,Info!$A$35:$A$42,0))+Info!$B$42*'Total Severity Model'!$A59)</f>
        <v>541500.3545</v>
      </c>
      <c r="E59" s="9">
        <f t="array" ref="E59">EXP(Info!$B$35+INDEX(Info!$B$35:$B$42,MATCH('Total Severity Model'!E$3,Info!$A$35:$A$42,0))+Info!$B$42*'Total Severity Model'!$A59)</f>
        <v>609376.1452</v>
      </c>
      <c r="F59" s="9">
        <f t="array" ref="F59">EXP(Info!$B$35+INDEX(Info!$B$35:$B$42,MATCH('Total Severity Model'!F$3,Info!$A$35:$A$42,0))+Info!$B$42*'Total Severity Model'!$A59)</f>
        <v>601198.8356</v>
      </c>
      <c r="G59" s="9">
        <f t="array" ref="G59">EXP(Info!$B$35+INDEX(Info!$B$35:$B$42,MATCH('Total Severity Model'!G$3,Info!$A$35:$A$42,0))+Info!$B$42*'Total Severity Model'!$A59)</f>
        <v>593271.254</v>
      </c>
    </row>
    <row r="60" ht="15.75" customHeight="1">
      <c r="A60" s="8">
        <v>2079.0</v>
      </c>
      <c r="B60" s="9">
        <f>EXP(Info!$B$35+Info!$B$42*'Total Severity Model'!$A60)</f>
        <v>1116706.18</v>
      </c>
      <c r="C60" s="9">
        <f t="array" ref="C60">EXP(Info!$B$35+INDEX(Info!$B$35:$B$42,MATCH('Total Severity Model'!C$3,Info!$A$35:$A$42,0))+Info!$B$42*'Total Severity Model'!$A60)</f>
        <v>1066770.054</v>
      </c>
      <c r="D60" s="9">
        <f t="array" ref="D60">EXP(Info!$B$35+INDEX(Info!$B$35:$B$42,MATCH('Total Severity Model'!D$3,Info!$A$35:$A$42,0))+Info!$B$42*'Total Severity Model'!$A60)</f>
        <v>561538.1534</v>
      </c>
      <c r="E60" s="9">
        <f t="array" ref="E60">EXP(Info!$B$35+INDEX(Info!$B$35:$B$42,MATCH('Total Severity Model'!E$3,Info!$A$35:$A$42,0))+Info!$B$42*'Total Severity Model'!$A60)</f>
        <v>631925.635</v>
      </c>
      <c r="F60" s="9">
        <f t="array" ref="F60">EXP(Info!$B$35+INDEX(Info!$B$35:$B$42,MATCH('Total Severity Model'!F$3,Info!$A$35:$A$42,0))+Info!$B$42*'Total Severity Model'!$A60)</f>
        <v>623445.7304</v>
      </c>
      <c r="G60" s="9">
        <f t="array" ref="G60">EXP(Info!$B$35+INDEX(Info!$B$35:$B$42,MATCH('Total Severity Model'!G$3,Info!$A$35:$A$42,0))+Info!$B$42*'Total Severity Model'!$A60)</f>
        <v>615224.7948</v>
      </c>
    </row>
    <row r="61" ht="15.75" customHeight="1">
      <c r="A61" s="8">
        <v>2080.0</v>
      </c>
      <c r="B61" s="9">
        <f>EXP(Info!$B$35+Info!$B$42*'Total Severity Model'!$A61)</f>
        <v>1158029.023</v>
      </c>
      <c r="C61" s="9">
        <f t="array" ref="C61">EXP(Info!$B$35+INDEX(Info!$B$35:$B$42,MATCH('Total Severity Model'!C$3,Info!$A$35:$A$42,0))+Info!$B$42*'Total Severity Model'!$A61)</f>
        <v>1106245.049</v>
      </c>
      <c r="D61" s="9">
        <f t="array" ref="D61">EXP(Info!$B$35+INDEX(Info!$B$35:$B$42,MATCH('Total Severity Model'!D$3,Info!$A$35:$A$42,0))+Info!$B$42*'Total Severity Model'!$A61)</f>
        <v>582317.4356</v>
      </c>
      <c r="E61" s="9">
        <f t="array" ref="E61">EXP(Info!$B$35+INDEX(Info!$B$35:$B$42,MATCH('Total Severity Model'!E$3,Info!$A$35:$A$42,0))+Info!$B$42*'Total Severity Model'!$A61)</f>
        <v>655309.551</v>
      </c>
      <c r="F61" s="9">
        <f t="array" ref="F61">EXP(Info!$B$35+INDEX(Info!$B$35:$B$42,MATCH('Total Severity Model'!F$3,Info!$A$35:$A$42,0))+Info!$B$42*'Total Severity Model'!$A61)</f>
        <v>646515.8542</v>
      </c>
      <c r="G61" s="9">
        <f t="array" ref="G61">EXP(Info!$B$35+INDEX(Info!$B$35:$B$42,MATCH('Total Severity Model'!G$3,Info!$A$35:$A$42,0))+Info!$B$42*'Total Severity Model'!$A61)</f>
        <v>637990.7093</v>
      </c>
    </row>
    <row r="62" ht="15.75" customHeight="1">
      <c r="A62" s="8">
        <v>2081.0</v>
      </c>
      <c r="B62" s="9">
        <f>EXP(Info!$B$35+Info!$B$42*'Total Severity Model'!$A62)</f>
        <v>1200880.986</v>
      </c>
      <c r="C62" s="9">
        <f t="array" ref="C62">EXP(Info!$B$35+INDEX(Info!$B$35:$B$42,MATCH('Total Severity Model'!C$3,Info!$A$35:$A$42,0))+Info!$B$42*'Total Severity Model'!$A62)</f>
        <v>1147180.786</v>
      </c>
      <c r="D62" s="9">
        <f t="array" ref="D62">EXP(Info!$B$35+INDEX(Info!$B$35:$B$42,MATCH('Total Severity Model'!D$3,Info!$A$35:$A$42,0))+Info!$B$42*'Total Severity Model'!$A62)</f>
        <v>603865.6389</v>
      </c>
      <c r="E62" s="9">
        <f t="array" ref="E62">EXP(Info!$B$35+INDEX(Info!$B$35:$B$42,MATCH('Total Severity Model'!E$3,Info!$A$35:$A$42,0))+Info!$B$42*'Total Severity Model'!$A62)</f>
        <v>679558.7707</v>
      </c>
      <c r="F62" s="9">
        <f t="array" ref="F62">EXP(Info!$B$35+INDEX(Info!$B$35:$B$42,MATCH('Total Severity Model'!F$3,Info!$A$35:$A$42,0))+Info!$B$42*'Total Severity Model'!$A62)</f>
        <v>670439.67</v>
      </c>
      <c r="G62" s="9">
        <f t="array" ref="G62">EXP(Info!$B$35+INDEX(Info!$B$35:$B$42,MATCH('Total Severity Model'!G$3,Info!$A$35:$A$42,0))+Info!$B$42*'Total Severity Model'!$A62)</f>
        <v>661599.0587</v>
      </c>
    </row>
    <row r="63" ht="15.75" customHeight="1">
      <c r="A63" s="8">
        <v>2082.0</v>
      </c>
      <c r="B63" s="9">
        <f>EXP(Info!$B$35+Info!$B$42*'Total Severity Model'!$A63)</f>
        <v>1245318.651</v>
      </c>
      <c r="C63" s="9">
        <f t="array" ref="C63">EXP(Info!$B$35+INDEX(Info!$B$35:$B$42,MATCH('Total Severity Model'!C$3,Info!$A$35:$A$42,0))+Info!$B$42*'Total Severity Model'!$A63)</f>
        <v>1189631.318</v>
      </c>
      <c r="D63" s="9">
        <f t="array" ref="D63">EXP(Info!$B$35+INDEX(Info!$B$35:$B$42,MATCH('Total Severity Model'!D$3,Info!$A$35:$A$42,0))+Info!$B$42*'Total Severity Model'!$A63)</f>
        <v>626211.2167</v>
      </c>
      <c r="E63" s="9">
        <f t="array" ref="E63">EXP(Info!$B$35+INDEX(Info!$B$35:$B$42,MATCH('Total Severity Model'!E$3,Info!$A$35:$A$42,0))+Info!$B$42*'Total Severity Model'!$A63)</f>
        <v>704705.3139</v>
      </c>
      <c r="F63" s="9">
        <f t="array" ref="F63">EXP(Info!$B$35+INDEX(Info!$B$35:$B$42,MATCH('Total Severity Model'!F$3,Info!$A$35:$A$42,0))+Info!$B$42*'Total Severity Model'!$A63)</f>
        <v>695248.768</v>
      </c>
      <c r="G63" s="9">
        <f t="array" ref="G63">EXP(Info!$B$35+INDEX(Info!$B$35:$B$42,MATCH('Total Severity Model'!G$3,Info!$A$35:$A$42,0))+Info!$B$42*'Total Severity Model'!$A63)</f>
        <v>686081.0168</v>
      </c>
    </row>
    <row r="64" ht="15.75" customHeight="1">
      <c r="A64" s="8">
        <v>2083.0</v>
      </c>
      <c r="B64" s="9">
        <f>EXP(Info!$B$35+Info!$B$42*'Total Severity Model'!$A64)</f>
        <v>1291400.698</v>
      </c>
      <c r="C64" s="9">
        <f t="array" ref="C64">EXP(Info!$B$35+INDEX(Info!$B$35:$B$42,MATCH('Total Severity Model'!C$3,Info!$A$35:$A$42,0))+Info!$B$42*'Total Severity Model'!$A64)</f>
        <v>1233652.698</v>
      </c>
      <c r="D64" s="9">
        <f t="array" ref="D64">EXP(Info!$B$35+INDEX(Info!$B$35:$B$42,MATCH('Total Severity Model'!D$3,Info!$A$35:$A$42,0))+Info!$B$42*'Total Severity Model'!$A64)</f>
        <v>649383.6752</v>
      </c>
      <c r="E64" s="9">
        <f t="array" ref="E64">EXP(Info!$B$35+INDEX(Info!$B$35:$B$42,MATCH('Total Severity Model'!E$3,Info!$A$35:$A$42,0))+Info!$B$42*'Total Severity Model'!$A64)</f>
        <v>730782.3854</v>
      </c>
      <c r="F64" s="9">
        <f t="array" ref="F64">EXP(Info!$B$35+INDEX(Info!$B$35:$B$42,MATCH('Total Severity Model'!F$3,Info!$A$35:$A$42,0))+Info!$B$42*'Total Severity Model'!$A64)</f>
        <v>720975.9073</v>
      </c>
      <c r="G64" s="9">
        <f t="array" ref="G64">EXP(Info!$B$35+INDEX(Info!$B$35:$B$42,MATCH('Total Severity Model'!G$3,Info!$A$35:$A$42,0))+Info!$B$42*'Total Severity Model'!$A64)</f>
        <v>711468.9106</v>
      </c>
    </row>
    <row r="65" ht="15.75" customHeight="1">
      <c r="A65" s="8">
        <v>2084.0</v>
      </c>
      <c r="B65" s="9">
        <f>EXP(Info!$B$35+Info!$B$42*'Total Severity Model'!$A65)</f>
        <v>1339187.976</v>
      </c>
      <c r="C65" s="9">
        <f t="array" ref="C65">EXP(Info!$B$35+INDEX(Info!$B$35:$B$42,MATCH('Total Severity Model'!C$3,Info!$A$35:$A$42,0))+Info!$B$42*'Total Severity Model'!$A65)</f>
        <v>1279303.056</v>
      </c>
      <c r="D65" s="9">
        <f t="array" ref="D65">EXP(Info!$B$35+INDEX(Info!$B$35:$B$42,MATCH('Total Severity Model'!D$3,Info!$A$35:$A$42,0))+Info!$B$42*'Total Severity Model'!$A65)</f>
        <v>673413.6124</v>
      </c>
      <c r="E65" s="9">
        <f t="array" ref="E65">EXP(Info!$B$35+INDEX(Info!$B$35:$B$42,MATCH('Total Severity Model'!E$3,Info!$A$35:$A$42,0))+Info!$B$42*'Total Severity Model'!$A65)</f>
        <v>757824.4186</v>
      </c>
      <c r="F65" s="9">
        <f t="array" ref="F65">EXP(Info!$B$35+INDEX(Info!$B$35:$B$42,MATCH('Total Severity Model'!F$3,Info!$A$35:$A$42,0))+Info!$B$42*'Total Severity Model'!$A65)</f>
        <v>747655.0594</v>
      </c>
      <c r="G65" s="9">
        <f t="array" ref="G65">EXP(Info!$B$35+INDEX(Info!$B$35:$B$42,MATCH('Total Severity Model'!G$3,Info!$A$35:$A$42,0))+Info!$B$42*'Total Severity Model'!$A65)</f>
        <v>737796.2637</v>
      </c>
    </row>
    <row r="66" ht="15.75" customHeight="1">
      <c r="A66" s="8">
        <v>2085.0</v>
      </c>
      <c r="B66" s="9">
        <f>EXP(Info!$B$35+Info!$B$42*'Total Severity Model'!$A66)</f>
        <v>1388743.584</v>
      </c>
      <c r="C66" s="9">
        <f t="array" ref="C66">EXP(Info!$B$35+INDEX(Info!$B$35:$B$42,MATCH('Total Severity Model'!C$3,Info!$A$35:$A$42,0))+Info!$B$42*'Total Severity Model'!$A66)</f>
        <v>1326642.669</v>
      </c>
      <c r="D66" s="9">
        <f t="array" ref="D66">EXP(Info!$B$35+INDEX(Info!$B$35:$B$42,MATCH('Total Severity Model'!D$3,Info!$A$35:$A$42,0))+Info!$B$42*'Total Severity Model'!$A66)</f>
        <v>698332.7588</v>
      </c>
      <c r="E66" s="9">
        <f t="array" ref="E66">EXP(Info!$B$35+INDEX(Info!$B$35:$B$42,MATCH('Total Severity Model'!E$3,Info!$A$35:$A$42,0))+Info!$B$42*'Total Severity Model'!$A66)</f>
        <v>785867.1211</v>
      </c>
      <c r="F66" s="9">
        <f t="array" ref="F66">EXP(Info!$B$35+INDEX(Info!$B$35:$B$42,MATCH('Total Severity Model'!F$3,Info!$A$35:$A$42,0))+Info!$B$42*'Total Severity Model'!$A66)</f>
        <v>775321.4527</v>
      </c>
      <c r="G66" s="9">
        <f t="array" ref="G66">EXP(Info!$B$35+INDEX(Info!$B$35:$B$42,MATCH('Total Severity Model'!G$3,Info!$A$35:$A$42,0))+Info!$B$42*'Total Severity Model'!$A66)</f>
        <v>765097.84</v>
      </c>
    </row>
    <row r="67" ht="15.75" customHeight="1">
      <c r="A67" s="8">
        <v>2086.0</v>
      </c>
      <c r="B67" s="9">
        <f>EXP(Info!$B$35+Info!$B$42*'Total Severity Model'!$A67)</f>
        <v>1440132.959</v>
      </c>
      <c r="C67" s="9">
        <f t="array" ref="C67">EXP(Info!$B$35+INDEX(Info!$B$35:$B$42,MATCH('Total Severity Model'!C$3,Info!$A$35:$A$42,0))+Info!$B$42*'Total Severity Model'!$A67)</f>
        <v>1375734.048</v>
      </c>
      <c r="D67" s="9">
        <f t="array" ref="D67">EXP(Info!$B$35+INDEX(Info!$B$35:$B$42,MATCH('Total Severity Model'!D$3,Info!$A$35:$A$42,0))+Info!$B$42*'Total Severity Model'!$A67)</f>
        <v>724174.0188</v>
      </c>
      <c r="E67" s="9">
        <f t="array" ref="E67">EXP(Info!$B$35+INDEX(Info!$B$35:$B$42,MATCH('Total Severity Model'!E$3,Info!$A$35:$A$42,0))+Info!$B$42*'Total Severity Model'!$A67)</f>
        <v>814947.522</v>
      </c>
      <c r="F67" s="9">
        <f t="array" ref="F67">EXP(Info!$B$35+INDEX(Info!$B$35:$B$42,MATCH('Total Severity Model'!F$3,Info!$A$35:$A$42,0))+Info!$B$42*'Total Severity Model'!$A67)</f>
        <v>804011.6194</v>
      </c>
      <c r="G67" s="9">
        <f t="array" ref="G67">EXP(Info!$B$35+INDEX(Info!$B$35:$B$42,MATCH('Total Severity Model'!G$3,Info!$A$35:$A$42,0))+Info!$B$42*'Total Severity Model'!$A67)</f>
        <v>793409.6898</v>
      </c>
    </row>
    <row r="68" ht="15.75" customHeight="1">
      <c r="A68" s="8">
        <v>2087.0</v>
      </c>
      <c r="B68" s="9">
        <f>EXP(Info!$B$35+Info!$B$42*'Total Severity Model'!$A68)</f>
        <v>1493423.958</v>
      </c>
      <c r="C68" s="9">
        <f t="array" ref="C68">EXP(Info!$B$35+INDEX(Info!$B$35:$B$42,MATCH('Total Severity Model'!C$3,Info!$A$35:$A$42,0))+Info!$B$42*'Total Severity Model'!$A68)</f>
        <v>1426642.016</v>
      </c>
      <c r="D68" s="9">
        <f t="array" ref="D68">EXP(Info!$B$35+INDEX(Info!$B$35:$B$42,MATCH('Total Severity Model'!D$3,Info!$A$35:$A$42,0))+Info!$B$42*'Total Severity Model'!$A68)</f>
        <v>750971.5145</v>
      </c>
      <c r="E68" s="9">
        <f t="array" ref="E68">EXP(Info!$B$35+INDEX(Info!$B$35:$B$42,MATCH('Total Severity Model'!E$3,Info!$A$35:$A$42,0))+Info!$B$42*'Total Severity Model'!$A68)</f>
        <v>845104.0205</v>
      </c>
      <c r="F68" s="9">
        <f t="array" ref="F68">EXP(Info!$B$35+INDEX(Info!$B$35:$B$42,MATCH('Total Severity Model'!F$3,Info!$A$35:$A$42,0))+Info!$B$42*'Total Severity Model'!$A68)</f>
        <v>833763.4433</v>
      </c>
      <c r="G68" s="9">
        <f t="array" ref="G68">EXP(Info!$B$35+INDEX(Info!$B$35:$B$42,MATCH('Total Severity Model'!G$3,Info!$A$35:$A$42,0))+Info!$B$42*'Total Severity Model'!$A68)</f>
        <v>822769.1976</v>
      </c>
    </row>
    <row r="69" ht="15.75" customHeight="1">
      <c r="A69" s="8">
        <v>2088.0</v>
      </c>
      <c r="B69" s="9">
        <f>EXP(Info!$B$35+Info!$B$42*'Total Severity Model'!$A69)</f>
        <v>1548686.949</v>
      </c>
      <c r="C69" s="9">
        <f t="array" ref="C69">EXP(Info!$B$35+INDEX(Info!$B$35:$B$42,MATCH('Total Severity Model'!C$3,Info!$A$35:$A$42,0))+Info!$B$42*'Total Severity Model'!$A69)</f>
        <v>1479433.793</v>
      </c>
      <c r="D69" s="9">
        <f t="array" ref="D69">EXP(Info!$B$35+INDEX(Info!$B$35:$B$42,MATCH('Total Severity Model'!D$3,Info!$A$35:$A$42,0))+Info!$B$42*'Total Severity Model'!$A69)</f>
        <v>778760.6307</v>
      </c>
      <c r="E69" s="9">
        <f t="array" ref="E69">EXP(Info!$B$35+INDEX(Info!$B$35:$B$42,MATCH('Total Severity Model'!E$3,Info!$A$35:$A$42,0))+Info!$B$42*'Total Severity Model'!$A69)</f>
        <v>876376.4368</v>
      </c>
      <c r="F69" s="9">
        <f t="array" ref="F69">EXP(Info!$B$35+INDEX(Info!$B$35:$B$42,MATCH('Total Severity Model'!F$3,Info!$A$35:$A$42,0))+Info!$B$42*'Total Severity Model'!$A69)</f>
        <v>864616.2104</v>
      </c>
      <c r="G69" s="9">
        <f t="array" ref="G69">EXP(Info!$B$35+INDEX(Info!$B$35:$B$42,MATCH('Total Severity Model'!G$3,Info!$A$35:$A$42,0))+Info!$B$42*'Total Severity Model'!$A69)</f>
        <v>853215.1311</v>
      </c>
    </row>
    <row r="70" ht="15.75" customHeight="1">
      <c r="A70" s="8">
        <v>2089.0</v>
      </c>
      <c r="B70" s="9">
        <f>EXP(Info!$B$35+Info!$B$42*'Total Severity Model'!$A70)</f>
        <v>1605994.903</v>
      </c>
      <c r="C70" s="9">
        <f t="array" ref="C70">EXP(Info!$B$35+INDEX(Info!$B$35:$B$42,MATCH('Total Severity Model'!C$3,Info!$A$35:$A$42,0))+Info!$B$42*'Total Severity Model'!$A70)</f>
        <v>1534179.088</v>
      </c>
      <c r="D70" s="9">
        <f t="array" ref="D70">EXP(Info!$B$35+INDEX(Info!$B$35:$B$42,MATCH('Total Severity Model'!D$3,Info!$A$35:$A$42,0))+Info!$B$42*'Total Severity Model'!$A70)</f>
        <v>807578.0615</v>
      </c>
      <c r="E70" s="9">
        <f t="array" ref="E70">EXP(Info!$B$35+INDEX(Info!$B$35:$B$42,MATCH('Total Severity Model'!E$3,Info!$A$35:$A$42,0))+Info!$B$42*'Total Severity Model'!$A70)</f>
        <v>908806.0645</v>
      </c>
      <c r="F70" s="9">
        <f t="array" ref="F70">EXP(Info!$B$35+INDEX(Info!$B$35:$B$42,MATCH('Total Severity Model'!F$3,Info!$A$35:$A$42,0))+Info!$B$42*'Total Severity Model'!$A70)</f>
        <v>896610.66</v>
      </c>
      <c r="G70" s="9">
        <f t="array" ref="G70">EXP(Info!$B$35+INDEX(Info!$B$35:$B$42,MATCH('Total Severity Model'!G$3,Info!$A$35:$A$42,0))+Info!$B$42*'Total Severity Model'!$A70)</f>
        <v>884787.6927</v>
      </c>
    </row>
    <row r="71" ht="15.75" customHeight="1">
      <c r="A71" s="8">
        <v>2090.0</v>
      </c>
      <c r="B71" s="9">
        <f>EXP(Info!$B$35+Info!$B$42*'Total Severity Model'!$A71)</f>
        <v>1665423.494</v>
      </c>
      <c r="C71" s="9">
        <f t="array" ref="C71">EXP(Info!$B$35+INDEX(Info!$B$35:$B$42,MATCH('Total Severity Model'!C$3,Info!$A$35:$A$42,0))+Info!$B$42*'Total Severity Model'!$A71)</f>
        <v>1590950.191</v>
      </c>
      <c r="D71" s="9">
        <f t="array" ref="D71">EXP(Info!$B$35+INDEX(Info!$B$35:$B$42,MATCH('Total Severity Model'!D$3,Info!$A$35:$A$42,0))+Info!$B$42*'Total Severity Model'!$A71)</f>
        <v>837461.8589</v>
      </c>
      <c r="E71" s="9">
        <f t="array" ref="E71">EXP(Info!$B$35+INDEX(Info!$B$35:$B$42,MATCH('Total Severity Model'!E$3,Info!$A$35:$A$42,0))+Info!$B$42*'Total Severity Model'!$A71)</f>
        <v>942435.7253</v>
      </c>
      <c r="F71" s="9">
        <f t="array" ref="F71">EXP(Info!$B$35+INDEX(Info!$B$35:$B$42,MATCH('Total Severity Model'!F$3,Info!$A$35:$A$42,0))+Info!$B$42*'Total Severity Model'!$A71)</f>
        <v>929789.0394</v>
      </c>
      <c r="G71" s="9">
        <f t="array" ref="G71">EXP(Info!$B$35+INDEX(Info!$B$35:$B$42,MATCH('Total Severity Model'!G$3,Info!$A$35:$A$42,0))+Info!$B$42*'Total Severity Model'!$A71)</f>
        <v>917528.5724</v>
      </c>
    </row>
    <row r="72" ht="15.75" customHeight="1">
      <c r="A72" s="8">
        <v>2091.0</v>
      </c>
      <c r="B72" s="9">
        <f>EXP(Info!$B$35+Info!$B$42*'Total Severity Model'!$A72)</f>
        <v>1727051.194</v>
      </c>
      <c r="C72" s="9">
        <f t="array" ref="C72">EXP(Info!$B$35+INDEX(Info!$B$35:$B$42,MATCH('Total Severity Model'!C$3,Info!$A$35:$A$42,0))+Info!$B$42*'Total Severity Model'!$A72)</f>
        <v>1649822.064</v>
      </c>
      <c r="D72" s="9">
        <f t="array" ref="D72">EXP(Info!$B$35+INDEX(Info!$B$35:$B$42,MATCH('Total Severity Model'!D$3,Info!$A$35:$A$42,0))+Info!$B$42*'Total Severity Model'!$A72)</f>
        <v>868451.4829</v>
      </c>
      <c r="E72" s="9">
        <f t="array" ref="E72">EXP(Info!$B$35+INDEX(Info!$B$35:$B$42,MATCH('Total Severity Model'!E$3,Info!$A$35:$A$42,0))+Info!$B$42*'Total Severity Model'!$A72)</f>
        <v>977309.8255</v>
      </c>
      <c r="F72" s="9">
        <f t="array" ref="F72">EXP(Info!$B$35+INDEX(Info!$B$35:$B$42,MATCH('Total Severity Model'!F$3,Info!$A$35:$A$42,0))+Info!$B$42*'Total Severity Model'!$A72)</f>
        <v>964195.1588</v>
      </c>
      <c r="G72" s="9">
        <f t="array" ref="G72">EXP(Info!$B$35+INDEX(Info!$B$35:$B$42,MATCH('Total Severity Model'!G$3,Info!$A$35:$A$42,0))+Info!$B$42*'Total Severity Model'!$A72)</f>
        <v>951481.0028</v>
      </c>
    </row>
    <row r="73" ht="15.75" customHeight="1">
      <c r="A73" s="8">
        <v>2092.0</v>
      </c>
      <c r="B73" s="9">
        <f>EXP(Info!$B$35+Info!$B$42*'Total Severity Model'!$A73)</f>
        <v>1790959.379</v>
      </c>
      <c r="C73" s="9">
        <f t="array" ref="C73">EXP(Info!$B$35+INDEX(Info!$B$35:$B$42,MATCH('Total Severity Model'!C$3,Info!$A$35:$A$42,0))+Info!$B$42*'Total Severity Model'!$A73)</f>
        <v>1710872.445</v>
      </c>
      <c r="D73" s="9">
        <f t="array" ref="D73">EXP(Info!$B$35+INDEX(Info!$B$35:$B$42,MATCH('Total Severity Model'!D$3,Info!$A$35:$A$42,0))+Info!$B$42*'Total Severity Model'!$A73)</f>
        <v>900587.8538</v>
      </c>
      <c r="E73" s="9">
        <f t="array" ref="E73">EXP(Info!$B$35+INDEX(Info!$B$35:$B$42,MATCH('Total Severity Model'!E$3,Info!$A$35:$A$42,0))+Info!$B$42*'Total Severity Model'!$A73)</f>
        <v>1013474.415</v>
      </c>
      <c r="F73" s="9">
        <f t="array" ref="F73">EXP(Info!$B$35+INDEX(Info!$B$35:$B$42,MATCH('Total Severity Model'!F$3,Info!$A$35:$A$42,0))+Info!$B$42*'Total Severity Model'!$A73)</f>
        <v>999874.4499</v>
      </c>
      <c r="G73" s="9">
        <f t="array" ref="G73">EXP(Info!$B$35+INDEX(Info!$B$35:$B$42,MATCH('Total Severity Model'!G$3,Info!$A$35:$A$42,0))+Info!$B$42*'Total Severity Model'!$A73)</f>
        <v>986689.8165</v>
      </c>
    </row>
    <row r="74" ht="15.75" customHeight="1">
      <c r="A74" s="8">
        <v>2093.0</v>
      </c>
      <c r="B74" s="9">
        <f>EXP(Info!$B$35+Info!$B$42*'Total Severity Model'!$A74)</f>
        <v>1857232.436</v>
      </c>
      <c r="C74" s="9">
        <f t="array" ref="C74">EXP(Info!$B$35+INDEX(Info!$B$35:$B$42,MATCH('Total Severity Model'!C$3,Info!$A$35:$A$42,0))+Info!$B$42*'Total Severity Model'!$A74)</f>
        <v>1774181.947</v>
      </c>
      <c r="D74" s="9">
        <f t="array" ref="D74">EXP(Info!$B$35+INDEX(Info!$B$35:$B$42,MATCH('Total Severity Model'!D$3,Info!$A$35:$A$42,0))+Info!$B$42*'Total Severity Model'!$A74)</f>
        <v>933913.4061</v>
      </c>
      <c r="E74" s="9">
        <f t="array" ref="E74">EXP(Info!$B$35+INDEX(Info!$B$35:$B$42,MATCH('Total Severity Model'!E$3,Info!$A$35:$A$42,0))+Info!$B$42*'Total Severity Model'!$A74)</f>
        <v>1050977.246</v>
      </c>
      <c r="F74" s="9">
        <f t="array" ref="F74">EXP(Info!$B$35+INDEX(Info!$B$35:$B$42,MATCH('Total Severity Model'!F$3,Info!$A$35:$A$42,0))+Info!$B$42*'Total Severity Model'!$A74)</f>
        <v>1036874.025</v>
      </c>
      <c r="G74" s="9">
        <f t="array" ref="G74">EXP(Info!$B$35+INDEX(Info!$B$35:$B$42,MATCH('Total Severity Model'!G$3,Info!$A$35:$A$42,0))+Info!$B$42*'Total Severity Model'!$A74)</f>
        <v>1023201.505</v>
      </c>
    </row>
    <row r="75" ht="15.75" customHeight="1">
      <c r="A75" s="8">
        <v>2094.0</v>
      </c>
      <c r="B75" s="9">
        <f>EXP(Info!$B$35+Info!$B$42*'Total Severity Model'!$A75)</f>
        <v>1925957.876</v>
      </c>
      <c r="C75" s="9">
        <f t="array" ref="C75">EXP(Info!$B$35+INDEX(Info!$B$35:$B$42,MATCH('Total Severity Model'!C$3,Info!$A$35:$A$42,0))+Info!$B$42*'Total Severity Model'!$A75)</f>
        <v>1839834.169</v>
      </c>
      <c r="D75" s="9">
        <f t="array" ref="D75">EXP(Info!$B$35+INDEX(Info!$B$35:$B$42,MATCH('Total Severity Model'!D$3,Info!$A$35:$A$42,0))+Info!$B$42*'Total Severity Model'!$A75)</f>
        <v>968472.1446</v>
      </c>
      <c r="E75" s="9">
        <f t="array" ref="E75">EXP(Info!$B$35+INDEX(Info!$B$35:$B$42,MATCH('Total Severity Model'!E$3,Info!$A$35:$A$42,0))+Info!$B$42*'Total Severity Model'!$A75)</f>
        <v>1089867.841</v>
      </c>
      <c r="F75" s="9">
        <f t="array" ref="F75">EXP(Info!$B$35+INDEX(Info!$B$35:$B$42,MATCH('Total Severity Model'!F$3,Info!$A$35:$A$42,0))+Info!$B$42*'Total Severity Model'!$A75)</f>
        <v>1075242.741</v>
      </c>
      <c r="G75" s="9">
        <f t="array" ref="G75">EXP(Info!$B$35+INDEX(Info!$B$35:$B$42,MATCH('Total Severity Model'!G$3,Info!$A$35:$A$42,0))+Info!$B$42*'Total Severity Model'!$A75)</f>
        <v>1061064.28</v>
      </c>
    </row>
    <row r="76" ht="15.75" customHeight="1">
      <c r="A76" s="8">
        <v>2095.0</v>
      </c>
      <c r="B76" s="9">
        <f>EXP(Info!$B$35+Info!$B$42*'Total Severity Model'!$A76)</f>
        <v>1997226.448</v>
      </c>
      <c r="C76" s="9">
        <f t="array" ref="C76">EXP(Info!$B$35+INDEX(Info!$B$35:$B$42,MATCH('Total Severity Model'!C$3,Info!$A$35:$A$42,0))+Info!$B$42*'Total Severity Model'!$A76)</f>
        <v>1907915.8</v>
      </c>
      <c r="D76" s="9">
        <f t="array" ref="D76">EXP(Info!$B$35+INDEX(Info!$B$35:$B$42,MATCH('Total Severity Model'!D$3,Info!$A$35:$A$42,0))+Info!$B$42*'Total Severity Model'!$A76)</f>
        <v>1004309.702</v>
      </c>
      <c r="E76" s="9">
        <f t="array" ref="E76">EXP(Info!$B$35+INDEX(Info!$B$35:$B$42,MATCH('Total Severity Model'!E$3,Info!$A$35:$A$42,0))+Info!$B$42*'Total Severity Model'!$A76)</f>
        <v>1130197.552</v>
      </c>
      <c r="F76" s="9">
        <f t="array" ref="F76">EXP(Info!$B$35+INDEX(Info!$B$35:$B$42,MATCH('Total Severity Model'!F$3,Info!$A$35:$A$42,0))+Info!$B$42*'Total Severity Model'!$A76)</f>
        <v>1115031.262</v>
      </c>
      <c r="G76" s="9">
        <f t="array" ref="G76">EXP(Info!$B$35+INDEX(Info!$B$35:$B$42,MATCH('Total Severity Model'!G$3,Info!$A$35:$A$42,0))+Info!$B$42*'Total Severity Model'!$A76)</f>
        <v>1100328.137</v>
      </c>
    </row>
    <row r="77" ht="15.75" customHeight="1">
      <c r="A77" s="8">
        <v>2096.0</v>
      </c>
      <c r="B77" s="9">
        <f>EXP(Info!$B$35+Info!$B$42*'Total Severity Model'!$A77)</f>
        <v>2071132.258</v>
      </c>
      <c r="C77" s="9">
        <f t="array" ref="C77">EXP(Info!$B$35+INDEX(Info!$B$35:$B$42,MATCH('Total Severity Model'!C$3,Info!$A$35:$A$42,0))+Info!$B$42*'Total Severity Model'!$A77)</f>
        <v>1978516.739</v>
      </c>
      <c r="D77" s="9">
        <f t="array" ref="D77">EXP(Info!$B$35+INDEX(Info!$B$35:$B$42,MATCH('Total Severity Model'!D$3,Info!$A$35:$A$42,0))+Info!$B$42*'Total Severity Model'!$A77)</f>
        <v>1041473.401</v>
      </c>
      <c r="E77" s="9">
        <f t="array" ref="E77">EXP(Info!$B$35+INDEX(Info!$B$35:$B$42,MATCH('Total Severity Model'!E$3,Info!$A$35:$A$42,0))+Info!$B$42*'Total Severity Model'!$A77)</f>
        <v>1172019.632</v>
      </c>
      <c r="F77" s="9">
        <f t="array" ref="F77">EXP(Info!$B$35+INDEX(Info!$B$35:$B$42,MATCH('Total Severity Model'!F$3,Info!$A$35:$A$42,0))+Info!$B$42*'Total Severity Model'!$A77)</f>
        <v>1156292.125</v>
      </c>
      <c r="G77" s="9">
        <f t="array" ref="G77">EXP(Info!$B$35+INDEX(Info!$B$35:$B$42,MATCH('Total Severity Model'!G$3,Info!$A$35:$A$42,0))+Info!$B$42*'Total Severity Model'!$A77)</f>
        <v>1141044.923</v>
      </c>
    </row>
    <row r="78" ht="15.75" customHeight="1">
      <c r="A78" s="8">
        <v>2097.0</v>
      </c>
      <c r="B78" s="9">
        <f>EXP(Info!$B$35+Info!$B$42*'Total Severity Model'!$A78)</f>
        <v>2147772.894</v>
      </c>
      <c r="C78" s="9">
        <f t="array" ref="C78">EXP(Info!$B$35+INDEX(Info!$B$35:$B$42,MATCH('Total Severity Model'!C$3,Info!$A$35:$A$42,0))+Info!$B$42*'Total Severity Model'!$A78)</f>
        <v>2051730.21</v>
      </c>
      <c r="D78" s="9">
        <f t="array" ref="D78">EXP(Info!$B$35+INDEX(Info!$B$35:$B$42,MATCH('Total Severity Model'!D$3,Info!$A$35:$A$42,0))+Info!$B$42*'Total Severity Model'!$A78)</f>
        <v>1080012.313</v>
      </c>
      <c r="E78" s="9">
        <f t="array" ref="E78">EXP(Info!$B$35+INDEX(Info!$B$35:$B$42,MATCH('Total Severity Model'!E$3,Info!$A$35:$A$42,0))+Info!$B$42*'Total Severity Model'!$A78)</f>
        <v>1215389.306</v>
      </c>
      <c r="F78" s="9">
        <f t="array" ref="F78">EXP(Info!$B$35+INDEX(Info!$B$35:$B$42,MATCH('Total Severity Model'!F$3,Info!$A$35:$A$42,0))+Info!$B$42*'Total Severity Model'!$A78)</f>
        <v>1199079.815</v>
      </c>
      <c r="G78" s="9">
        <f t="array" ref="G78">EXP(Info!$B$35+INDEX(Info!$B$35:$B$42,MATCH('Total Severity Model'!G$3,Info!$A$35:$A$42,0))+Info!$B$42*'Total Severity Model'!$A78)</f>
        <v>1183268.402</v>
      </c>
    </row>
    <row r="79" ht="15.75" customHeight="1">
      <c r="A79" s="8">
        <v>2098.0</v>
      </c>
      <c r="B79" s="9">
        <f>EXP(Info!$B$35+Info!$B$42*'Total Severity Model'!$A79)</f>
        <v>2227249.558</v>
      </c>
      <c r="C79" s="9">
        <f t="array" ref="C79">EXP(Info!$B$35+INDEX(Info!$B$35:$B$42,MATCH('Total Severity Model'!C$3,Info!$A$35:$A$42,0))+Info!$B$42*'Total Severity Model'!$A79)</f>
        <v>2127652.889</v>
      </c>
      <c r="D79" s="9">
        <f t="array" ref="D79">EXP(Info!$B$35+INDEX(Info!$B$35:$B$42,MATCH('Total Severity Model'!D$3,Info!$A$35:$A$42,0))+Info!$B$42*'Total Severity Model'!$A79)</f>
        <v>1119977.328</v>
      </c>
      <c r="E79" s="9">
        <f t="array" ref="E79">EXP(Info!$B$35+INDEX(Info!$B$35:$B$42,MATCH('Total Severity Model'!E$3,Info!$A$35:$A$42,0))+Info!$B$42*'Total Severity Model'!$A79)</f>
        <v>1260363.841</v>
      </c>
      <c r="F79" s="9">
        <f t="array" ref="F79">EXP(Info!$B$35+INDEX(Info!$B$35:$B$42,MATCH('Total Severity Model'!F$3,Info!$A$35:$A$42,0))+Info!$B$42*'Total Severity Model'!$A79)</f>
        <v>1243450.83</v>
      </c>
      <c r="G79" s="9">
        <f t="array" ref="G79">EXP(Info!$B$35+INDEX(Info!$B$35:$B$42,MATCH('Total Severity Model'!G$3,Info!$A$35:$A$42,0))+Info!$B$42*'Total Severity Model'!$A79)</f>
        <v>1227054.328</v>
      </c>
    </row>
    <row r="80" ht="15.75" customHeight="1">
      <c r="A80" s="8">
        <v>2099.0</v>
      </c>
      <c r="B80" s="9">
        <f>EXP(Info!$B$35+Info!$B$42*'Total Severity Model'!$A80)</f>
        <v>2309667.193</v>
      </c>
      <c r="C80" s="9">
        <f t="array" ref="C80">EXP(Info!$B$35+INDEX(Info!$B$35:$B$42,MATCH('Total Severity Model'!C$3,Info!$A$35:$A$42,0))+Info!$B$42*'Total Severity Model'!$A80)</f>
        <v>2206385.027</v>
      </c>
      <c r="D80" s="9">
        <f t="array" ref="D80">EXP(Info!$B$35+INDEX(Info!$B$35:$B$42,MATCH('Total Severity Model'!D$3,Info!$A$35:$A$42,0))+Info!$B$42*'Total Severity Model'!$A80)</f>
        <v>1161421.217</v>
      </c>
      <c r="E80" s="9">
        <f t="array" ref="E80">EXP(Info!$B$35+INDEX(Info!$B$35:$B$42,MATCH('Total Severity Model'!E$3,Info!$A$35:$A$42,0))+Info!$B$42*'Total Severity Model'!$A80)</f>
        <v>1307002.624</v>
      </c>
      <c r="F80" s="9">
        <f t="array" ref="F80">EXP(Info!$B$35+INDEX(Info!$B$35:$B$42,MATCH('Total Severity Model'!F$3,Info!$A$35:$A$42,0))+Info!$B$42*'Total Severity Model'!$A80)</f>
        <v>1289463.76</v>
      </c>
      <c r="G80" s="9">
        <f t="array" ref="G80">EXP(Info!$B$35+INDEX(Info!$B$35:$B$42,MATCH('Total Severity Model'!G$3,Info!$A$35:$A$42,0))+Info!$B$42*'Total Severity Model'!$A80)</f>
        <v>1272460.518</v>
      </c>
    </row>
    <row r="81" ht="15.75" customHeight="1">
      <c r="A81" s="8">
        <v>2100.0</v>
      </c>
      <c r="B81" s="9">
        <f>EXP(Info!$B$35+Info!$B$42*'Total Severity Model'!$A81)</f>
        <v>2395134.63</v>
      </c>
      <c r="C81" s="9">
        <f t="array" ref="C81">EXP(Info!$B$35+INDEX(Info!$B$35:$B$42,MATCH('Total Severity Model'!C$3,Info!$A$35:$A$42,0))+Info!$B$42*'Total Severity Model'!$A81)</f>
        <v>2288030.587</v>
      </c>
      <c r="D81" s="9">
        <f t="array" ref="D81">EXP(Info!$B$35+INDEX(Info!$B$35:$B$42,MATCH('Total Severity Model'!D$3,Info!$A$35:$A$42,0))+Info!$B$42*'Total Severity Model'!$A81)</f>
        <v>1204398.705</v>
      </c>
      <c r="E81" s="9">
        <f t="array" ref="E81">EXP(Info!$B$35+INDEX(Info!$B$35:$B$42,MATCH('Total Severity Model'!E$3,Info!$A$35:$A$42,0))+Info!$B$42*'Total Severity Model'!$A81)</f>
        <v>1355367.238</v>
      </c>
      <c r="F81" s="9">
        <f t="array" ref="F81">EXP(Info!$B$35+INDEX(Info!$B$35:$B$42,MATCH('Total Severity Model'!F$3,Info!$A$35:$A$42,0))+Info!$B$42*'Total Severity Model'!$A81)</f>
        <v>1337179.362</v>
      </c>
      <c r="G81" s="9">
        <f t="array" ref="G81">EXP(Info!$B$35+INDEX(Info!$B$35:$B$42,MATCH('Total Severity Model'!G$3,Info!$A$35:$A$42,0))+Info!$B$42*'Total Severity Model'!$A81)</f>
        <v>1319546.929</v>
      </c>
    </row>
    <row r="82" ht="15.75" customHeight="1">
      <c r="A82" s="8">
        <v>2101.0</v>
      </c>
      <c r="B82" s="9">
        <f>EXP(Info!$B$35+Info!$B$42*'Total Severity Model'!$A82)</f>
        <v>2483764.722</v>
      </c>
      <c r="C82" s="9">
        <f t="array" ref="C82">EXP(Info!$B$35+INDEX(Info!$B$35:$B$42,MATCH('Total Severity Model'!C$3,Info!$A$35:$A$42,0))+Info!$B$42*'Total Severity Model'!$A82)</f>
        <v>2372697.378</v>
      </c>
      <c r="D82" s="9">
        <f t="array" ref="D82">EXP(Info!$B$35+INDEX(Info!$B$35:$B$42,MATCH('Total Severity Model'!D$3,Info!$A$35:$A$42,0))+Info!$B$42*'Total Severity Model'!$A82)</f>
        <v>1248966.541</v>
      </c>
      <c r="E82" s="9">
        <f t="array" ref="E82">EXP(Info!$B$35+INDEX(Info!$B$35:$B$42,MATCH('Total Severity Model'!E$3,Info!$A$35:$A$42,0))+Info!$B$42*'Total Severity Model'!$A82)</f>
        <v>1405521.547</v>
      </c>
      <c r="F82" s="9">
        <f t="array" ref="F82">EXP(Info!$B$35+INDEX(Info!$B$35:$B$42,MATCH('Total Severity Model'!F$3,Info!$A$35:$A$42,0))+Info!$B$42*'Total Severity Model'!$A82)</f>
        <v>1386660.644</v>
      </c>
      <c r="G82" s="9">
        <f t="array" ref="G82">EXP(Info!$B$35+INDEX(Info!$B$35:$B$42,MATCH('Total Severity Model'!G$3,Info!$A$35:$A$42,0))+Info!$B$42*'Total Severity Model'!$A82)</f>
        <v>1368375.736</v>
      </c>
    </row>
    <row r="83" ht="15.75" customHeight="1">
      <c r="A83" s="8">
        <v>2102.0</v>
      </c>
      <c r="B83" s="9">
        <f>EXP(Info!$B$35+Info!$B$42*'Total Severity Model'!$A83)</f>
        <v>2575674.501</v>
      </c>
      <c r="C83" s="9">
        <f t="array" ref="C83">EXP(Info!$B$35+INDEX(Info!$B$35:$B$42,MATCH('Total Severity Model'!C$3,Info!$A$35:$A$42,0))+Info!$B$42*'Total Severity Model'!$A83)</f>
        <v>2460497.197</v>
      </c>
      <c r="D83" s="9">
        <f t="array" ref="D83">EXP(Info!$B$35+INDEX(Info!$B$35:$B$42,MATCH('Total Severity Model'!D$3,Info!$A$35:$A$42,0))+Info!$B$42*'Total Severity Model'!$A83)</f>
        <v>1295183.575</v>
      </c>
      <c r="E83" s="9">
        <f t="array" ref="E83">EXP(Info!$B$35+INDEX(Info!$B$35:$B$42,MATCH('Total Severity Model'!E$3,Info!$A$35:$A$42,0))+Info!$B$42*'Total Severity Model'!$A83)</f>
        <v>1457531.778</v>
      </c>
      <c r="F83" s="9">
        <f t="array" ref="F83">EXP(Info!$B$35+INDEX(Info!$B$35:$B$42,MATCH('Total Severity Model'!F$3,Info!$A$35:$A$42,0))+Info!$B$42*'Total Severity Model'!$A83)</f>
        <v>1437972.941</v>
      </c>
      <c r="G83" s="9">
        <f t="array" ref="G83">EXP(Info!$B$35+INDEX(Info!$B$35:$B$42,MATCH('Total Severity Model'!G$3,Info!$A$35:$A$42,0))+Info!$B$42*'Total Severity Model'!$A83)</f>
        <v>1419011.414</v>
      </c>
    </row>
    <row r="84" ht="15.75" customHeight="1">
      <c r="A84" s="8">
        <v>2103.0</v>
      </c>
      <c r="B84" s="9">
        <f>EXP(Info!$B$35+Info!$B$42*'Total Severity Model'!$A84)</f>
        <v>2670985.331</v>
      </c>
      <c r="C84" s="9">
        <f t="array" ref="C84">EXP(Info!$B$35+INDEX(Info!$B$35:$B$42,MATCH('Total Severity Model'!C$3,Info!$A$35:$A$42,0))+Info!$B$42*'Total Severity Model'!$A84)</f>
        <v>2551545.98</v>
      </c>
      <c r="D84" s="9">
        <f t="array" ref="D84">EXP(Info!$B$35+INDEX(Info!$B$35:$B$42,MATCH('Total Severity Model'!D$3,Info!$A$35:$A$42,0))+Info!$B$42*'Total Severity Model'!$A84)</f>
        <v>1343110.835</v>
      </c>
      <c r="E84" s="9">
        <f t="array" ref="E84">EXP(Info!$B$35+INDEX(Info!$B$35:$B$42,MATCH('Total Severity Model'!E$3,Info!$A$35:$A$42,0))+Info!$B$42*'Total Severity Model'!$A84)</f>
        <v>1511466.606</v>
      </c>
      <c r="F84" s="9">
        <f t="array" ref="F84">EXP(Info!$B$35+INDEX(Info!$B$35:$B$42,MATCH('Total Severity Model'!F$3,Info!$A$35:$A$42,0))+Info!$B$42*'Total Severity Model'!$A84)</f>
        <v>1491184.01</v>
      </c>
      <c r="G84" s="9">
        <f t="array" ref="G84">EXP(Info!$B$35+INDEX(Info!$B$35:$B$42,MATCH('Total Severity Model'!G$3,Info!$A$35:$A$42,0))+Info!$B$42*'Total Severity Model'!$A84)</f>
        <v>1471520.827</v>
      </c>
    </row>
    <row r="85" ht="15.75" customHeight="1">
      <c r="A85" s="8">
        <v>2104.0</v>
      </c>
      <c r="B85" s="9">
        <f>EXP(Info!$B$35+Info!$B$42*'Total Severity Model'!$A85)</f>
        <v>2769823.063</v>
      </c>
      <c r="C85" s="9">
        <f t="array" ref="C85">EXP(Info!$B$35+INDEX(Info!$B$35:$B$42,MATCH('Total Severity Model'!C$3,Info!$A$35:$A$42,0))+Info!$B$42*'Total Severity Model'!$A85)</f>
        <v>2645963.952</v>
      </c>
      <c r="D85" s="9">
        <f t="array" ref="D85">EXP(Info!$B$35+INDEX(Info!$B$35:$B$42,MATCH('Total Severity Model'!D$3,Info!$A$35:$A$42,0))+Info!$B$42*'Total Severity Model'!$A85)</f>
        <v>1392811.606</v>
      </c>
      <c r="E85" s="9">
        <f t="array" ref="E85">EXP(Info!$B$35+INDEX(Info!$B$35:$B$42,MATCH('Total Severity Model'!E$3,Info!$A$35:$A$42,0))+Info!$B$42*'Total Severity Model'!$A85)</f>
        <v>1567397.251</v>
      </c>
      <c r="F85" s="9">
        <f t="array" ref="F85">EXP(Info!$B$35+INDEX(Info!$B$35:$B$42,MATCH('Total Severity Model'!F$3,Info!$A$35:$A$42,0))+Info!$B$42*'Total Severity Model'!$A85)</f>
        <v>1546364.113</v>
      </c>
      <c r="G85" s="9">
        <f t="array" ref="G85">EXP(Info!$B$35+INDEX(Info!$B$35:$B$42,MATCH('Total Severity Model'!G$3,Info!$A$35:$A$42,0))+Info!$B$42*'Total Severity Model'!$A85)</f>
        <v>1525973.309</v>
      </c>
    </row>
    <row r="86" ht="15.75" customHeight="1">
      <c r="A86" s="8">
        <v>2105.0</v>
      </c>
      <c r="B86" s="9">
        <f>EXP(Info!$B$35+Info!$B$42*'Total Severity Model'!$A86)</f>
        <v>2872318.209</v>
      </c>
      <c r="C86" s="9">
        <f t="array" ref="C86">EXP(Info!$B$35+INDEX(Info!$B$35:$B$42,MATCH('Total Severity Model'!C$3,Info!$A$35:$A$42,0))+Info!$B$42*'Total Severity Model'!$A86)</f>
        <v>2743875.788</v>
      </c>
      <c r="D86" s="9">
        <f t="array" ref="D86">EXP(Info!$B$35+INDEX(Info!$B$35:$B$42,MATCH('Total Severity Model'!D$3,Info!$A$35:$A$42,0))+Info!$B$42*'Total Severity Model'!$A86)</f>
        <v>1444351.515</v>
      </c>
      <c r="E86" s="9">
        <f t="array" ref="E86">EXP(Info!$B$35+INDEX(Info!$B$35:$B$42,MATCH('Total Severity Model'!E$3,Info!$A$35:$A$42,0))+Info!$B$42*'Total Severity Model'!$A86)</f>
        <v>1625397.566</v>
      </c>
      <c r="F86" s="9">
        <f t="array" ref="F86">EXP(Info!$B$35+INDEX(Info!$B$35:$B$42,MATCH('Total Severity Model'!F$3,Info!$A$35:$A$42,0))+Info!$B$42*'Total Severity Model'!$A86)</f>
        <v>1603586.113</v>
      </c>
      <c r="G86" s="9">
        <f t="array" ref="G86">EXP(Info!$B$35+INDEX(Info!$B$35:$B$42,MATCH('Total Severity Model'!G$3,Info!$A$35:$A$42,0))+Info!$B$42*'Total Severity Model'!$A86)</f>
        <v>1582440.763</v>
      </c>
    </row>
    <row r="87" ht="15.75" customHeight="1">
      <c r="A87" s="8">
        <v>2106.0</v>
      </c>
      <c r="B87" s="9">
        <f>EXP(Info!$B$35+Info!$B$42*'Total Severity Model'!$A87)</f>
        <v>2978606.108</v>
      </c>
      <c r="C87" s="9">
        <f t="array" ref="C87">EXP(Info!$B$35+INDEX(Info!$B$35:$B$42,MATCH('Total Severity Model'!C$3,Info!$A$35:$A$42,0))+Info!$B$42*'Total Severity Model'!$A87)</f>
        <v>2845410.775</v>
      </c>
      <c r="D87" s="9">
        <f t="array" ref="D87">EXP(Info!$B$35+INDEX(Info!$B$35:$B$42,MATCH('Total Severity Model'!D$3,Info!$A$35:$A$42,0))+Info!$B$42*'Total Severity Model'!$A87)</f>
        <v>1497798.618</v>
      </c>
      <c r="E87" s="9">
        <f t="array" ref="E87">EXP(Info!$B$35+INDEX(Info!$B$35:$B$42,MATCH('Total Severity Model'!E$3,Info!$A$35:$A$42,0))+Info!$B$42*'Total Severity Model'!$A87)</f>
        <v>1685544.138</v>
      </c>
      <c r="F87" s="9">
        <f t="array" ref="F87">EXP(Info!$B$35+INDEX(Info!$B$35:$B$42,MATCH('Total Severity Model'!F$3,Info!$A$35:$A$42,0))+Info!$B$42*'Total Severity Model'!$A87)</f>
        <v>1662925.569</v>
      </c>
      <c r="G87" s="9">
        <f t="array" ref="G87">EXP(Info!$B$35+INDEX(Info!$B$35:$B$42,MATCH('Total Severity Model'!G$3,Info!$A$35:$A$42,0))+Info!$B$42*'Total Severity Model'!$A87)</f>
        <v>1640997.752</v>
      </c>
    </row>
    <row r="88" ht="15.75" customHeight="1">
      <c r="A88" s="8">
        <v>2107.0</v>
      </c>
      <c r="B88" s="9">
        <f>EXP(Info!$B$35+Info!$B$42*'Total Severity Model'!$A88)</f>
        <v>3088827.108</v>
      </c>
      <c r="C88" s="9">
        <f t="array" ref="C88">EXP(Info!$B$35+INDEX(Info!$B$35:$B$42,MATCH('Total Severity Model'!C$3,Info!$A$35:$A$42,0))+Info!$B$42*'Total Severity Model'!$A88)</f>
        <v>2950702.985</v>
      </c>
      <c r="D88" s="9">
        <f t="array" ref="D88">EXP(Info!$B$35+INDEX(Info!$B$35:$B$42,MATCH('Total Severity Model'!D$3,Info!$A$35:$A$42,0))+Info!$B$42*'Total Severity Model'!$A88)</f>
        <v>1553223.489</v>
      </c>
      <c r="E88" s="9">
        <f t="array" ref="E88">EXP(Info!$B$35+INDEX(Info!$B$35:$B$42,MATCH('Total Severity Model'!E$3,Info!$A$35:$A$42,0))+Info!$B$42*'Total Severity Model'!$A88)</f>
        <v>1747916.386</v>
      </c>
      <c r="F88" s="9">
        <f t="array" ref="F88">EXP(Info!$B$35+INDEX(Info!$B$35:$B$42,MATCH('Total Severity Model'!F$3,Info!$A$35:$A$42,0))+Info!$B$42*'Total Severity Model'!$A88)</f>
        <v>1724460.835</v>
      </c>
      <c r="G88" s="9">
        <f t="array" ref="G88">EXP(Info!$B$35+INDEX(Info!$B$35:$B$42,MATCH('Total Severity Model'!G$3,Info!$A$35:$A$42,0))+Info!$B$42*'Total Severity Model'!$A88)</f>
        <v>1701721.596</v>
      </c>
    </row>
    <row r="89" ht="15.75" customHeight="1">
      <c r="A89" s="8">
        <v>2108.0</v>
      </c>
      <c r="B89" s="9">
        <f>EXP(Info!$B$35+Info!$B$42*'Total Severity Model'!$A89)</f>
        <v>3203126.75</v>
      </c>
      <c r="C89" s="9">
        <f t="array" ref="C89">EXP(Info!$B$35+INDEX(Info!$B$35:$B$42,MATCH('Total Severity Model'!C$3,Info!$A$35:$A$42,0))+Info!$B$42*'Total Severity Model'!$A89)</f>
        <v>3059891.452</v>
      </c>
      <c r="D89" s="9">
        <f t="array" ref="D89">EXP(Info!$B$35+INDEX(Info!$B$35:$B$42,MATCH('Total Severity Model'!D$3,Info!$A$35:$A$42,0))+Info!$B$42*'Total Severity Model'!$A89)</f>
        <v>1610699.315</v>
      </c>
      <c r="E89" s="9">
        <f t="array" ref="E89">EXP(Info!$B$35+INDEX(Info!$B$35:$B$42,MATCH('Total Severity Model'!E$3,Info!$A$35:$A$42,0))+Info!$B$42*'Total Severity Model'!$A89)</f>
        <v>1812596.671</v>
      </c>
      <c r="F89" s="9">
        <f t="array" ref="F89">EXP(Info!$B$35+INDEX(Info!$B$35:$B$42,MATCH('Total Severity Model'!F$3,Info!$A$35:$A$42,0))+Info!$B$42*'Total Severity Model'!$A89)</f>
        <v>1788273.165</v>
      </c>
      <c r="G89" s="9">
        <f t="array" ref="G89">EXP(Info!$B$35+INDEX(Info!$B$35:$B$42,MATCH('Total Severity Model'!G$3,Info!$A$35:$A$42,0))+Info!$B$42*'Total Severity Model'!$A89)</f>
        <v>1764692.478</v>
      </c>
    </row>
    <row r="90" ht="15.75" customHeight="1">
      <c r="A90" s="8">
        <v>2109.0</v>
      </c>
      <c r="B90" s="9">
        <f>EXP(Info!$B$35+Info!$B$42*'Total Severity Model'!$A90)</f>
        <v>3321655.961</v>
      </c>
      <c r="C90" s="9">
        <f t="array" ref="C90">EXP(Info!$B$35+INDEX(Info!$B$35:$B$42,MATCH('Total Severity Model'!C$3,Info!$A$35:$A$42,0))+Info!$B$42*'Total Severity Model'!$A90)</f>
        <v>3173120.352</v>
      </c>
      <c r="D90" s="9">
        <f t="array" ref="D90">EXP(Info!$B$35+INDEX(Info!$B$35:$B$42,MATCH('Total Severity Model'!D$3,Info!$A$35:$A$42,0))+Info!$B$42*'Total Severity Model'!$A90)</f>
        <v>1670301.989</v>
      </c>
      <c r="E90" s="9">
        <f t="array" ref="E90">EXP(Info!$B$35+INDEX(Info!$B$35:$B$42,MATCH('Total Severity Model'!E$3,Info!$A$35:$A$42,0))+Info!$B$42*'Total Severity Model'!$A90)</f>
        <v>1879670.399</v>
      </c>
      <c r="F90" s="9">
        <f t="array" ref="F90">EXP(Info!$B$35+INDEX(Info!$B$35:$B$42,MATCH('Total Severity Model'!F$3,Info!$A$35:$A$42,0))+Info!$B$42*'Total Severity Model'!$A90)</f>
        <v>1854446.821</v>
      </c>
      <c r="G90" s="9">
        <f t="array" ref="G90">EXP(Info!$B$35+INDEX(Info!$B$35:$B$42,MATCH('Total Severity Model'!G$3,Info!$A$35:$A$42,0))+Info!$B$42*'Total Severity Model'!$A90)</f>
        <v>1829993.55</v>
      </c>
    </row>
    <row r="91" ht="15.75" customHeight="1">
      <c r="A91" s="8">
        <v>2110.0</v>
      </c>
      <c r="B91" s="9">
        <f>EXP(Info!$B$35+Info!$B$42*'Total Severity Model'!$A91)</f>
        <v>3444571.254</v>
      </c>
      <c r="C91" s="9">
        <f t="array" ref="C91">EXP(Info!$B$35+INDEX(Info!$B$35:$B$42,MATCH('Total Severity Model'!C$3,Info!$A$35:$A$42,0))+Info!$B$42*'Total Severity Model'!$A91)</f>
        <v>3290539.2</v>
      </c>
      <c r="D91" s="9">
        <f t="array" ref="D91">EXP(Info!$B$35+INDEX(Info!$B$35:$B$42,MATCH('Total Severity Model'!D$3,Info!$A$35:$A$42,0))+Info!$B$42*'Total Severity Model'!$A91)</f>
        <v>1732110.214</v>
      </c>
      <c r="E91" s="9">
        <f t="array" ref="E91">EXP(Info!$B$35+INDEX(Info!$B$35:$B$42,MATCH('Total Severity Model'!E$3,Info!$A$35:$A$42,0))+Info!$B$42*'Total Severity Model'!$A91)</f>
        <v>1949226.139</v>
      </c>
      <c r="F91" s="9">
        <f t="array" ref="F91">EXP(Info!$B$35+INDEX(Info!$B$35:$B$42,MATCH('Total Severity Model'!F$3,Info!$A$35:$A$42,0))+Info!$B$42*'Total Severity Model'!$A91)</f>
        <v>1923069.182</v>
      </c>
      <c r="G91" s="9">
        <f t="array" ref="G91">EXP(Info!$B$35+INDEX(Info!$B$35:$B$42,MATCH('Total Severity Model'!G$3,Info!$A$35:$A$42,0))+Info!$B$42*'Total Severity Model'!$A91)</f>
        <v>1897711.036</v>
      </c>
    </row>
    <row r="92" ht="15.75" customHeight="1">
      <c r="A92" s="8">
        <v>2111.0</v>
      </c>
      <c r="B92" s="9">
        <f>EXP(Info!$B$35+Info!$B$42*'Total Severity Model'!$A92)</f>
        <v>3572034.931</v>
      </c>
      <c r="C92" s="9">
        <f t="array" ref="C92">EXP(Info!$B$35+INDEX(Info!$B$35:$B$42,MATCH('Total Severity Model'!C$3,Info!$A$35:$A$42,0))+Info!$B$42*'Total Severity Model'!$A92)</f>
        <v>3412303.041</v>
      </c>
      <c r="D92" s="9">
        <f t="array" ref="D92">EXP(Info!$B$35+INDEX(Info!$B$35:$B$42,MATCH('Total Severity Model'!D$3,Info!$A$35:$A$42,0))+Info!$B$42*'Total Severity Model'!$A92)</f>
        <v>1796205.604</v>
      </c>
      <c r="E92" s="9">
        <f t="array" ref="E92">EXP(Info!$B$35+INDEX(Info!$B$35:$B$42,MATCH('Total Severity Model'!E$3,Info!$A$35:$A$42,0))+Info!$B$42*'Total Severity Model'!$A92)</f>
        <v>2021355.735</v>
      </c>
      <c r="F92" s="9">
        <f t="array" ref="F92">EXP(Info!$B$35+INDEX(Info!$B$35:$B$42,MATCH('Total Severity Model'!F$3,Info!$A$35:$A$42,0))+Info!$B$42*'Total Severity Model'!$A92)</f>
        <v>1994230.86</v>
      </c>
      <c r="G92" s="9">
        <f t="array" ref="G92">EXP(Info!$B$35+INDEX(Info!$B$35:$B$42,MATCH('Total Severity Model'!G$3,Info!$A$35:$A$42,0))+Info!$B$42*'Total Severity Model'!$A92)</f>
        <v>1967934.355</v>
      </c>
    </row>
    <row r="93" ht="15.75" customHeight="1">
      <c r="A93" s="8">
        <v>2112.0</v>
      </c>
      <c r="B93" s="9">
        <f>EXP(Info!$B$35+Info!$B$42*'Total Severity Model'!$A93)</f>
        <v>3704215.302</v>
      </c>
      <c r="C93" s="9">
        <f t="array" ref="C93">EXP(Info!$B$35+INDEX(Info!$B$35:$B$42,MATCH('Total Severity Model'!C$3,Info!$A$35:$A$42,0))+Info!$B$42*'Total Severity Model'!$A93)</f>
        <v>3538572.659</v>
      </c>
      <c r="D93" s="9">
        <f t="array" ref="D93">EXP(Info!$B$35+INDEX(Info!$B$35:$B$42,MATCH('Total Severity Model'!D$3,Info!$A$35:$A$42,0))+Info!$B$42*'Total Severity Model'!$A93)</f>
        <v>1862672.794</v>
      </c>
      <c r="E93" s="9">
        <f t="array" ref="E93">EXP(Info!$B$35+INDEX(Info!$B$35:$B$42,MATCH('Total Severity Model'!E$3,Info!$A$35:$A$42,0))+Info!$B$42*'Total Severity Model'!$A93)</f>
        <v>2096154.43</v>
      </c>
      <c r="F93" s="9">
        <f t="array" ref="F93">EXP(Info!$B$35+INDEX(Info!$B$35:$B$42,MATCH('Total Severity Model'!F$3,Info!$A$35:$A$42,0))+Info!$B$42*'Total Severity Model'!$A93)</f>
        <v>2068025.82</v>
      </c>
      <c r="G93" s="9">
        <f t="array" ref="G93">EXP(Info!$B$35+INDEX(Info!$B$35:$B$42,MATCH('Total Severity Model'!G$3,Info!$A$35:$A$42,0))+Info!$B$42*'Total Severity Model'!$A93)</f>
        <v>2040756.234</v>
      </c>
    </row>
    <row r="94" ht="15.75" customHeight="1">
      <c r="A94" s="8">
        <v>2113.0</v>
      </c>
      <c r="B94" s="9">
        <f>EXP(Info!$B$35+Info!$B$42*'Total Severity Model'!$A94)</f>
        <v>3841286.905</v>
      </c>
      <c r="C94" s="9">
        <f t="array" ref="C94">EXP(Info!$B$35+INDEX(Info!$B$35:$B$42,MATCH('Total Severity Model'!C$3,Info!$A$35:$A$42,0))+Info!$B$42*'Total Severity Model'!$A94)</f>
        <v>3669514.785</v>
      </c>
      <c r="D94" s="9">
        <f t="array" ref="D94">EXP(Info!$B$35+INDEX(Info!$B$35:$B$42,MATCH('Total Severity Model'!D$3,Info!$A$35:$A$42,0))+Info!$B$42*'Total Severity Model'!$A94)</f>
        <v>1931599.55</v>
      </c>
      <c r="E94" s="9">
        <f t="array" ref="E94">EXP(Info!$B$35+INDEX(Info!$B$35:$B$42,MATCH('Total Severity Model'!E$3,Info!$A$35:$A$42,0))+Info!$B$42*'Total Severity Model'!$A94)</f>
        <v>2173720.992</v>
      </c>
      <c r="F94" s="9">
        <f t="array" ref="F94">EXP(Info!$B$35+INDEX(Info!$B$35:$B$42,MATCH('Total Severity Model'!F$3,Info!$A$35:$A$42,0))+Info!$B$42*'Total Severity Model'!$A94)</f>
        <v>2144551.505</v>
      </c>
      <c r="G94" s="9">
        <f t="array" ref="G94">EXP(Info!$B$35+INDEX(Info!$B$35:$B$42,MATCH('Total Severity Model'!G$3,Info!$A$35:$A$42,0))+Info!$B$42*'Total Severity Model'!$A94)</f>
        <v>2116272.829</v>
      </c>
    </row>
    <row r="95" ht="15.75" customHeight="1">
      <c r="A95" s="8">
        <v>2114.0</v>
      </c>
      <c r="B95" s="9">
        <f>EXP(Info!$B$35+Info!$B$42*'Total Severity Model'!$A95)</f>
        <v>3983430.736</v>
      </c>
      <c r="C95" s="9">
        <f t="array" ref="C95">EXP(Info!$B$35+INDEX(Info!$B$35:$B$42,MATCH('Total Severity Model'!C$3,Info!$A$35:$A$42,0))+Info!$B$42*'Total Severity Model'!$A95)</f>
        <v>3805302.322</v>
      </c>
      <c r="D95" s="9">
        <f t="array" ref="D95">EXP(Info!$B$35+INDEX(Info!$B$35:$B$42,MATCH('Total Severity Model'!D$3,Info!$A$35:$A$42,0))+Info!$B$42*'Total Severity Model'!$A95)</f>
        <v>2003076.887</v>
      </c>
      <c r="E95" s="9">
        <f t="array" ref="E95">EXP(Info!$B$35+INDEX(Info!$B$35:$B$42,MATCH('Total Severity Model'!E$3,Info!$A$35:$A$42,0))+Info!$B$42*'Total Severity Model'!$A95)</f>
        <v>2254157.845</v>
      </c>
      <c r="F95" s="9">
        <f t="array" ref="F95">EXP(Info!$B$35+INDEX(Info!$B$35:$B$42,MATCH('Total Severity Model'!F$3,Info!$A$35:$A$42,0))+Info!$B$42*'Total Severity Model'!$A95)</f>
        <v>2223908.964</v>
      </c>
      <c r="G95" s="9">
        <f t="array" ref="G95">EXP(Info!$B$35+INDEX(Info!$B$35:$B$42,MATCH('Total Severity Model'!G$3,Info!$A$35:$A$42,0))+Info!$B$42*'Total Severity Model'!$A95)</f>
        <v>2194583.858</v>
      </c>
    </row>
    <row r="96" ht="15.75" customHeight="1">
      <c r="A96" s="8">
        <v>2115.0</v>
      </c>
      <c r="B96" s="9">
        <f>EXP(Info!$B$35+Info!$B$42*'Total Severity Model'!$A96)</f>
        <v>4130834.489</v>
      </c>
      <c r="C96" s="9">
        <f t="array" ref="C96">EXP(Info!$B$35+INDEX(Info!$B$35:$B$42,MATCH('Total Severity Model'!C$3,Info!$A$35:$A$42,0))+Info!$B$42*'Total Severity Model'!$A96)</f>
        <v>3946114.572</v>
      </c>
      <c r="D96" s="9">
        <f t="array" ref="D96">EXP(Info!$B$35+INDEX(Info!$B$35:$B$42,MATCH('Total Severity Model'!D$3,Info!$A$35:$A$42,0))+Info!$B$42*'Total Severity Model'!$A96)</f>
        <v>2077199.188</v>
      </c>
      <c r="E96" s="9">
        <f t="array" ref="E96">EXP(Info!$B$35+INDEX(Info!$B$35:$B$42,MATCH('Total Severity Model'!E$3,Info!$A$35:$A$42,0))+Info!$B$42*'Total Severity Model'!$A96)</f>
        <v>2337571.201</v>
      </c>
      <c r="F96" s="9">
        <f t="array" ref="F96">EXP(Info!$B$35+INDEX(Info!$B$35:$B$42,MATCH('Total Severity Model'!F$3,Info!$A$35:$A$42,0))+Info!$B$42*'Total Severity Model'!$A96)</f>
        <v>2306202.983</v>
      </c>
      <c r="G96" s="9">
        <f t="array" ref="G96">EXP(Info!$B$35+INDEX(Info!$B$35:$B$42,MATCH('Total Severity Model'!G$3,Info!$A$35:$A$42,0))+Info!$B$42*'Total Severity Model'!$A96)</f>
        <v>2275792.724</v>
      </c>
    </row>
    <row r="97" ht="15.75" customHeight="1">
      <c r="A97" s="8">
        <v>2116.0</v>
      </c>
      <c r="B97" s="9">
        <f>EXP(Info!$B$35+Info!$B$42*'Total Severity Model'!$A97)</f>
        <v>4283692.803</v>
      </c>
      <c r="C97" s="9">
        <f t="array" ref="C97">EXP(Info!$B$35+INDEX(Info!$B$35:$B$42,MATCH('Total Severity Model'!C$3,Info!$A$35:$A$42,0))+Info!$B$42*'Total Severity Model'!$A97)</f>
        <v>4092137.469</v>
      </c>
      <c r="D97" s="9">
        <f t="array" ref="D97">EXP(Info!$B$35+INDEX(Info!$B$35:$B$42,MATCH('Total Severity Model'!D$3,Info!$A$35:$A$42,0))+Info!$B$42*'Total Severity Model'!$A97)</f>
        <v>2154064.327</v>
      </c>
      <c r="E97" s="9">
        <f t="array" ref="E97">EXP(Info!$B$35+INDEX(Info!$B$35:$B$42,MATCH('Total Severity Model'!E$3,Info!$A$35:$A$42,0))+Info!$B$42*'Total Severity Model'!$A97)</f>
        <v>2424071.203</v>
      </c>
      <c r="F97" s="9">
        <f t="array" ref="F97">EXP(Info!$B$35+INDEX(Info!$B$35:$B$42,MATCH('Total Severity Model'!F$3,Info!$A$35:$A$42,0))+Info!$B$42*'Total Severity Model'!$A97)</f>
        <v>2391542.229</v>
      </c>
      <c r="G97" s="9">
        <f t="array" ref="G97">EXP(Info!$B$35+INDEX(Info!$B$35:$B$42,MATCH('Total Severity Model'!G$3,Info!$A$35:$A$42,0))+Info!$B$42*'Total Severity Model'!$A97)</f>
        <v>2360006.662</v>
      </c>
    </row>
    <row r="98" ht="15.75" customHeight="1">
      <c r="A98" s="8">
        <v>2117.0</v>
      </c>
      <c r="B98" s="9">
        <f>EXP(Info!$B$35+Info!$B$42*'Total Severity Model'!$A98)</f>
        <v>4442207.52</v>
      </c>
      <c r="C98" s="9">
        <f t="array" ref="C98">EXP(Info!$B$35+INDEX(Info!$B$35:$B$42,MATCH('Total Severity Model'!C$3,Info!$A$35:$A$42,0))+Info!$B$42*'Total Severity Model'!$A98)</f>
        <v>4243563.83</v>
      </c>
      <c r="D98" s="9">
        <f t="array" ref="D98">EXP(Info!$B$35+INDEX(Info!$B$35:$B$42,MATCH('Total Severity Model'!D$3,Info!$A$35:$A$42,0))+Info!$B$42*'Total Severity Model'!$A98)</f>
        <v>2233773.8</v>
      </c>
      <c r="E98" s="9">
        <f t="array" ref="E98">EXP(Info!$B$35+INDEX(Info!$B$35:$B$42,MATCH('Total Severity Model'!E$3,Info!$A$35:$A$42,0))+Info!$B$42*'Total Severity Model'!$A98)</f>
        <v>2513772.071</v>
      </c>
      <c r="F98" s="9">
        <f t="array" ref="F98">EXP(Info!$B$35+INDEX(Info!$B$35:$B$42,MATCH('Total Severity Model'!F$3,Info!$A$35:$A$42,0))+Info!$B$42*'Total Severity Model'!$A98)</f>
        <v>2480039.387</v>
      </c>
      <c r="G98" s="9">
        <f t="array" ref="G98">EXP(Info!$B$35+INDEX(Info!$B$35:$B$42,MATCH('Total Severity Model'!G$3,Info!$A$35:$A$42,0))+Info!$B$42*'Total Severity Model'!$A98)</f>
        <v>2447336.871</v>
      </c>
    </row>
    <row r="99" ht="15.75" customHeight="1">
      <c r="A99" s="8">
        <v>2118.0</v>
      </c>
      <c r="B99" s="9">
        <f>EXP(Info!$B$35+Info!$B$42*'Total Severity Model'!$A99)</f>
        <v>4606587.95</v>
      </c>
      <c r="C99" s="9">
        <f t="array" ref="C99">EXP(Info!$B$35+INDEX(Info!$B$35:$B$42,MATCH('Total Severity Model'!C$3,Info!$A$35:$A$42,0))+Info!$B$42*'Total Severity Model'!$A99)</f>
        <v>4400593.605</v>
      </c>
      <c r="D99" s="9">
        <f t="array" ref="D99">EXP(Info!$B$35+INDEX(Info!$B$35:$B$42,MATCH('Total Severity Model'!D$3,Info!$A$35:$A$42,0))+Info!$B$42*'Total Severity Model'!$A99)</f>
        <v>2316432.86</v>
      </c>
      <c r="E99" s="9">
        <f t="array" ref="E99">EXP(Info!$B$35+INDEX(Info!$B$35:$B$42,MATCH('Total Severity Model'!E$3,Info!$A$35:$A$42,0))+Info!$B$42*'Total Severity Model'!$A99)</f>
        <v>2606792.249</v>
      </c>
      <c r="F99" s="9">
        <f t="array" ref="F99">EXP(Info!$B$35+INDEX(Info!$B$35:$B$42,MATCH('Total Severity Model'!F$3,Info!$A$35:$A$42,0))+Info!$B$42*'Total Severity Model'!$A99)</f>
        <v>2571811.314</v>
      </c>
      <c r="G99" s="9">
        <f t="array" ref="G99">EXP(Info!$B$35+INDEX(Info!$B$35:$B$42,MATCH('Total Severity Model'!G$3,Info!$A$35:$A$42,0))+Info!$B$42*'Total Severity Model'!$A99)</f>
        <v>2537898.667</v>
      </c>
    </row>
    <row r="100" ht="15.75" customHeight="1">
      <c r="A100" s="8">
        <v>2119.0</v>
      </c>
      <c r="B100" s="9">
        <f>EXP(Info!$B$35+Info!$B$42*'Total Severity Model'!$A100)</f>
        <v>4777051.151</v>
      </c>
      <c r="C100" s="9">
        <f t="array" ref="C100">EXP(Info!$B$35+INDEX(Info!$B$35:$B$42,MATCH('Total Severity Model'!C$3,Info!$A$35:$A$42,0))+Info!$B$42*'Total Severity Model'!$A100)</f>
        <v>4563434.145</v>
      </c>
      <c r="D100" s="9">
        <f t="array" ref="D100">EXP(Info!$B$35+INDEX(Info!$B$35:$B$42,MATCH('Total Severity Model'!D$3,Info!$A$35:$A$42,0))+Info!$B$42*'Total Severity Model'!$A100)</f>
        <v>2402150.654</v>
      </c>
      <c r="E100" s="9">
        <f t="array" ref="E100">EXP(Info!$B$35+INDEX(Info!$B$35:$B$42,MATCH('Total Severity Model'!E$3,Info!$A$35:$A$42,0))+Info!$B$42*'Total Severity Model'!$A100)</f>
        <v>2703254.566</v>
      </c>
      <c r="F100" s="9">
        <f t="array" ref="F100">EXP(Info!$B$35+INDEX(Info!$B$35:$B$42,MATCH('Total Severity Model'!F$3,Info!$A$35:$A$42,0))+Info!$B$42*'Total Severity Model'!$A100)</f>
        <v>2666979.189</v>
      </c>
      <c r="G100" s="9">
        <f t="array" ref="G100">EXP(Info!$B$35+INDEX(Info!$B$35:$B$42,MATCH('Total Severity Model'!G$3,Info!$A$35:$A$42,0))+Info!$B$42*'Total Severity Model'!$A100)</f>
        <v>2631811.631</v>
      </c>
    </row>
    <row r="101" ht="15.75" customHeight="1">
      <c r="A101" s="8">
        <v>2120.0</v>
      </c>
      <c r="B101" s="9">
        <f>EXP(Info!$B$35+Info!$B$42*'Total Severity Model'!$A101)</f>
        <v>4953822.209</v>
      </c>
      <c r="C101" s="9">
        <f t="array" ref="C101">EXP(Info!$B$35+INDEX(Info!$B$35:$B$42,MATCH('Total Severity Model'!C$3,Info!$A$35:$A$42,0))+Info!$B$42*'Total Severity Model'!$A101)</f>
        <v>4732300.472</v>
      </c>
      <c r="D101" s="9">
        <f t="array" ref="D101">EXP(Info!$B$35+INDEX(Info!$B$35:$B$42,MATCH('Total Severity Model'!D$3,Info!$A$35:$A$42,0))+Info!$B$42*'Total Severity Model'!$A101)</f>
        <v>2491040.369</v>
      </c>
      <c r="E101" s="9">
        <f t="array" ref="E101">EXP(Info!$B$35+INDEX(Info!$B$35:$B$42,MATCH('Total Severity Model'!E$3,Info!$A$35:$A$42,0))+Info!$B$42*'Total Severity Model'!$A101)</f>
        <v>2803286.397</v>
      </c>
      <c r="F101" s="9">
        <f t="array" ref="F101">EXP(Info!$B$35+INDEX(Info!$B$35:$B$42,MATCH('Total Severity Model'!F$3,Info!$A$35:$A$42,0))+Info!$B$42*'Total Severity Model'!$A101)</f>
        <v>2765668.677</v>
      </c>
      <c r="G101" s="9">
        <f t="array" ref="G101">EXP(Info!$B$35+INDEX(Info!$B$35:$B$42,MATCH('Total Severity Model'!G$3,Info!$A$35:$A$42,0))+Info!$B$42*'Total Severity Model'!$A101)</f>
        <v>2729199.771</v>
      </c>
    </row>
    <row r="102" ht="15.75" customHeight="1">
      <c r="A102" s="8">
        <v>2121.0</v>
      </c>
      <c r="B102" s="9">
        <f>EXP(Info!$B$35+Info!$B$42*'Total Severity Model'!$A102)</f>
        <v>5137134.543</v>
      </c>
      <c r="C102" s="9">
        <f t="array" ref="C102">EXP(Info!$B$35+INDEX(Info!$B$35:$B$42,MATCH('Total Severity Model'!C$3,Info!$A$35:$A$42,0))+Info!$B$42*'Total Severity Model'!$A102)</f>
        <v>4907415.567</v>
      </c>
      <c r="D102" s="9">
        <f t="array" ref="D102">EXP(Info!$B$35+INDEX(Info!$B$35:$B$42,MATCH('Total Severity Model'!D$3,Info!$A$35:$A$42,0))+Info!$B$42*'Total Severity Model'!$A102)</f>
        <v>2583219.378</v>
      </c>
      <c r="E102" s="9">
        <f t="array" ref="E102">EXP(Info!$B$35+INDEX(Info!$B$35:$B$42,MATCH('Total Severity Model'!E$3,Info!$A$35:$A$42,0))+Info!$B$42*'Total Severity Model'!$A102)</f>
        <v>2907019.827</v>
      </c>
      <c r="F102" s="9">
        <f t="array" ref="F102">EXP(Info!$B$35+INDEX(Info!$B$35:$B$42,MATCH('Total Severity Model'!F$3,Info!$A$35:$A$42,0))+Info!$B$42*'Total Severity Model'!$A102)</f>
        <v>2868010.093</v>
      </c>
      <c r="G102" s="9">
        <f t="array" ref="G102">EXP(Info!$B$35+INDEX(Info!$B$35:$B$42,MATCH('Total Severity Model'!G$3,Info!$A$35:$A$42,0))+Info!$B$42*'Total Severity Model'!$A102)</f>
        <v>2830191.683</v>
      </c>
    </row>
    <row r="103" ht="15.75" customHeight="1">
      <c r="A103" s="8">
        <v>2122.0</v>
      </c>
      <c r="B103" s="9">
        <f>EXP(Info!$B$35+Info!$B$42*'Total Severity Model'!$A103)</f>
        <v>5327230.206</v>
      </c>
      <c r="C103" s="9">
        <f t="array" ref="C103">EXP(Info!$B$35+INDEX(Info!$B$35:$B$42,MATCH('Total Severity Model'!C$3,Info!$A$35:$A$42,0))+Info!$B$42*'Total Severity Model'!$A103)</f>
        <v>5089010.659</v>
      </c>
      <c r="D103" s="9">
        <f t="array" ref="D103">EXP(Info!$B$35+INDEX(Info!$B$35:$B$42,MATCH('Total Severity Model'!D$3,Info!$A$35:$A$42,0))+Info!$B$42*'Total Severity Model'!$A103)</f>
        <v>2678809.4</v>
      </c>
      <c r="E103" s="9">
        <f t="array" ref="E103">EXP(Info!$B$35+INDEX(Info!$B$35:$B$42,MATCH('Total Severity Model'!E$3,Info!$A$35:$A$42,0))+Info!$B$42*'Total Severity Model'!$A103)</f>
        <v>3014591.832</v>
      </c>
      <c r="F103" s="9">
        <f t="array" ref="F103">EXP(Info!$B$35+INDEX(Info!$B$35:$B$42,MATCH('Total Severity Model'!F$3,Info!$A$35:$A$42,0))+Info!$B$42*'Total Severity Model'!$A103)</f>
        <v>2974138.574</v>
      </c>
      <c r="G103" s="9">
        <f t="array" ref="G103">EXP(Info!$B$35+INDEX(Info!$B$35:$B$42,MATCH('Total Severity Model'!G$3,Info!$A$35:$A$42,0))+Info!$B$42*'Total Severity Model'!$A103)</f>
        <v>2934920.723</v>
      </c>
    </row>
    <row r="104" ht="15.75" customHeight="1">
      <c r="A104" s="8">
        <v>2123.0</v>
      </c>
      <c r="B104" s="9">
        <f>EXP(Info!$B$35+Info!$B$42*'Total Severity Model'!$A104)</f>
        <v>5524360.212</v>
      </c>
      <c r="C104" s="9">
        <f t="array" ref="C104">EXP(Info!$B$35+INDEX(Info!$B$35:$B$42,MATCH('Total Severity Model'!C$3,Info!$A$35:$A$42,0))+Info!$B$42*'Total Severity Model'!$A104)</f>
        <v>5277325.536</v>
      </c>
      <c r="D104" s="9">
        <f t="array" ref="D104">EXP(Info!$B$35+INDEX(Info!$B$35:$B$42,MATCH('Total Severity Model'!D$3,Info!$A$35:$A$42,0))+Info!$B$42*'Total Severity Model'!$A104)</f>
        <v>2777936.656</v>
      </c>
      <c r="E104" s="9">
        <f t="array" ref="E104">EXP(Info!$B$35+INDEX(Info!$B$35:$B$42,MATCH('Total Severity Model'!E$3,Info!$A$35:$A$42,0))+Info!$B$42*'Total Severity Model'!$A104)</f>
        <v>3126144.456</v>
      </c>
      <c r="F104" s="9">
        <f t="array" ref="F104">EXP(Info!$B$35+INDEX(Info!$B$35:$B$42,MATCH('Total Severity Model'!F$3,Info!$A$35:$A$42,0))+Info!$B$42*'Total Severity Model'!$A104)</f>
        <v>3084194.256</v>
      </c>
      <c r="G104" s="9">
        <f t="array" ref="G104">EXP(Info!$B$35+INDEX(Info!$B$35:$B$42,MATCH('Total Severity Model'!G$3,Info!$A$35:$A$42,0))+Info!$B$42*'Total Severity Model'!$A104)</f>
        <v>3043525.179</v>
      </c>
    </row>
    <row r="105" ht="15.75" customHeight="1">
      <c r="A105" s="8">
        <v>2124.0</v>
      </c>
      <c r="B105" s="9">
        <f>EXP(Info!$B$35+Info!$B$42*'Total Severity Model'!$A105)</f>
        <v>5728784.861</v>
      </c>
      <c r="C105" s="9">
        <f t="array" ref="C105">EXP(Info!$B$35+INDEX(Info!$B$35:$B$42,MATCH('Total Severity Model'!C$3,Info!$A$35:$A$42,0))+Info!$B$42*'Total Severity Model'!$A105)</f>
        <v>5472608.858</v>
      </c>
      <c r="D105" s="9">
        <f t="array" ref="D105">EXP(Info!$B$35+INDEX(Info!$B$35:$B$42,MATCH('Total Severity Model'!D$3,Info!$A$35:$A$42,0))+Info!$B$42*'Total Severity Model'!$A105)</f>
        <v>2880732.039</v>
      </c>
      <c r="E105" s="9">
        <f t="array" ref="E105">EXP(Info!$B$35+INDEX(Info!$B$35:$B$42,MATCH('Total Severity Model'!E$3,Info!$A$35:$A$42,0))+Info!$B$42*'Total Severity Model'!$A105)</f>
        <v>3241824.997</v>
      </c>
      <c r="F105" s="9">
        <f t="array" ref="F105">EXP(Info!$B$35+INDEX(Info!$B$35:$B$42,MATCH('Total Severity Model'!F$3,Info!$A$35:$A$42,0))+Info!$B$42*'Total Severity Model'!$A105)</f>
        <v>3198322.463</v>
      </c>
      <c r="G105" s="9">
        <f t="array" ref="G105">EXP(Info!$B$35+INDEX(Info!$B$35:$B$42,MATCH('Total Severity Model'!G$3,Info!$A$35:$A$42,0))+Info!$B$42*'Total Severity Model'!$A105)</f>
        <v>3156148.459</v>
      </c>
    </row>
    <row r="106" ht="15.75" customHeight="1">
      <c r="A106" s="8">
        <v>2125.0</v>
      </c>
      <c r="B106" s="9">
        <f>EXP(Info!$B$35+Info!$B$42*'Total Severity Model'!$A106)</f>
        <v>5940774.084</v>
      </c>
      <c r="C106" s="9">
        <f t="array" ref="C106">EXP(Info!$B$35+INDEX(Info!$B$35:$B$42,MATCH('Total Severity Model'!C$3,Info!$A$35:$A$42,0))+Info!$B$42*'Total Severity Model'!$A106)</f>
        <v>5675118.488</v>
      </c>
      <c r="D106" s="9">
        <f t="array" ref="D106">EXP(Info!$B$35+INDEX(Info!$B$35:$B$42,MATCH('Total Severity Model'!D$3,Info!$A$35:$A$42,0))+Info!$B$42*'Total Severity Model'!$A106)</f>
        <v>2987331.285</v>
      </c>
      <c r="E106" s="9">
        <f t="array" ref="E106">EXP(Info!$B$35+INDEX(Info!$B$35:$B$42,MATCH('Total Severity Model'!E$3,Info!$A$35:$A$42,0))+Info!$B$42*'Total Severity Model'!$A106)</f>
        <v>3361786.207</v>
      </c>
      <c r="F106" s="9">
        <f t="array" ref="F106">EXP(Info!$B$35+INDEX(Info!$B$35:$B$42,MATCH('Total Severity Model'!F$3,Info!$A$35:$A$42,0))+Info!$B$42*'Total Severity Model'!$A106)</f>
        <v>3316673.895</v>
      </c>
      <c r="G106" s="9">
        <f t="array" ref="G106">EXP(Info!$B$35+INDEX(Info!$B$35:$B$42,MATCH('Total Severity Model'!G$3,Info!$A$35:$A$42,0))+Info!$B$42*'Total Severity Model'!$A106)</f>
        <v>3272939.275</v>
      </c>
    </row>
    <row r="107" ht="15.75" customHeight="1">
      <c r="A107" s="8">
        <v>2126.0</v>
      </c>
      <c r="B107" s="9">
        <f>EXP(Info!$B$35+Info!$B$42*'Total Severity Model'!$A107)</f>
        <v>6160607.803</v>
      </c>
      <c r="C107" s="9">
        <f t="array" ref="C107">EXP(Info!$B$35+INDEX(Info!$B$35:$B$42,MATCH('Total Severity Model'!C$3,Info!$A$35:$A$42,0))+Info!$B$42*'Total Severity Model'!$A107)</f>
        <v>5885121.829</v>
      </c>
      <c r="D107" s="9">
        <f t="array" ref="D107">EXP(Info!$B$35+INDEX(Info!$B$35:$B$42,MATCH('Total Severity Model'!D$3,Info!$A$35:$A$42,0))+Info!$B$42*'Total Severity Model'!$A107)</f>
        <v>3097875.153</v>
      </c>
      <c r="E107" s="9">
        <f t="array" ref="E107">EXP(Info!$B$35+INDEX(Info!$B$35:$B$42,MATCH('Total Severity Model'!E$3,Info!$A$35:$A$42,0))+Info!$B$42*'Total Severity Model'!$A107)</f>
        <v>3486186.488</v>
      </c>
      <c r="F107" s="9">
        <f t="array" ref="F107">EXP(Info!$B$35+INDEX(Info!$B$35:$B$42,MATCH('Total Severity Model'!F$3,Info!$A$35:$A$42,0))+Info!$B$42*'Total Severity Model'!$A107)</f>
        <v>3439404.831</v>
      </c>
      <c r="G107" s="9">
        <f t="array" ref="G107">EXP(Info!$B$35+INDEX(Info!$B$35:$B$42,MATCH('Total Severity Model'!G$3,Info!$A$35:$A$42,0))+Info!$B$42*'Total Severity Model'!$A107)</f>
        <v>3394051.845</v>
      </c>
    </row>
    <row r="108" ht="15.75" customHeight="1">
      <c r="A108" s="8">
        <v>2127.0</v>
      </c>
      <c r="B108" s="9">
        <f>EXP(Info!$B$35+Info!$B$42*'Total Severity Model'!$A108)</f>
        <v>6388576.298</v>
      </c>
      <c r="C108" s="9">
        <f t="array" ref="C108">EXP(Info!$B$35+INDEX(Info!$B$35:$B$42,MATCH('Total Severity Model'!C$3,Info!$A$35:$A$42,0))+Info!$B$42*'Total Severity Model'!$A108)</f>
        <v>6102896.18</v>
      </c>
      <c r="D108" s="9">
        <f t="array" ref="D108">EXP(Info!$B$35+INDEX(Info!$B$35:$B$42,MATCH('Total Severity Model'!D$3,Info!$A$35:$A$42,0))+Info!$B$42*'Total Severity Model'!$A108)</f>
        <v>3212509.611</v>
      </c>
      <c r="E108" s="9">
        <f t="array" ref="E108">EXP(Info!$B$35+INDEX(Info!$B$35:$B$42,MATCH('Total Severity Model'!E$3,Info!$A$35:$A$42,0))+Info!$B$42*'Total Severity Model'!$A108)</f>
        <v>3615190.105</v>
      </c>
      <c r="F108" s="9">
        <f t="array" ref="F108">EXP(Info!$B$35+INDEX(Info!$B$35:$B$42,MATCH('Total Severity Model'!F$3,Info!$A$35:$A$42,0))+Info!$B$42*'Total Severity Model'!$A108)</f>
        <v>3566677.328</v>
      </c>
      <c r="G108" s="9">
        <f t="array" ref="G108">EXP(Info!$B$35+INDEX(Info!$B$35:$B$42,MATCH('Total Severity Model'!G$3,Info!$A$35:$A$42,0))+Info!$B$42*'Total Severity Model'!$A108)</f>
        <v>3519646.09</v>
      </c>
    </row>
    <row r="109" ht="15.75" customHeight="1">
      <c r="A109" s="8">
        <v>2128.0</v>
      </c>
      <c r="B109" s="9">
        <f>EXP(Info!$B$35+Info!$B$42*'Total Severity Model'!$A109)</f>
        <v>6624980.59</v>
      </c>
      <c r="C109" s="9">
        <f t="array" ref="C109">EXP(Info!$B$35+INDEX(Info!$B$35:$B$42,MATCH('Total Severity Model'!C$3,Info!$A$35:$A$42,0))+Info!$B$42*'Total Severity Model'!$A109)</f>
        <v>6328729.101</v>
      </c>
      <c r="D109" s="9">
        <f t="array" ref="D109">EXP(Info!$B$35+INDEX(Info!$B$35:$B$42,MATCH('Total Severity Model'!D$3,Info!$A$35:$A$42,0))+Info!$B$42*'Total Severity Model'!$A109)</f>
        <v>3331386.028</v>
      </c>
      <c r="E109" s="9">
        <f t="array" ref="E109">EXP(Info!$B$35+INDEX(Info!$B$35:$B$42,MATCH('Total Severity Model'!E$3,Info!$A$35:$A$42,0))+Info!$B$42*'Total Severity Model'!$A109)</f>
        <v>3748967.4</v>
      </c>
      <c r="F109" s="9">
        <f t="array" ref="F109">EXP(Info!$B$35+INDEX(Info!$B$35:$B$42,MATCH('Total Severity Model'!F$3,Info!$A$35:$A$42,0))+Info!$B$42*'Total Severity Model'!$A109)</f>
        <v>3698659.446</v>
      </c>
      <c r="G109" s="9">
        <f t="array" ref="G109">EXP(Info!$B$35+INDEX(Info!$B$35:$B$42,MATCH('Total Severity Model'!G$3,Info!$A$35:$A$42,0))+Info!$B$42*'Total Severity Model'!$A109)</f>
        <v>3649887.853</v>
      </c>
    </row>
    <row r="110" ht="15.75" customHeight="1">
      <c r="A110" s="8">
        <v>2129.0</v>
      </c>
      <c r="B110" s="9">
        <f>EXP(Info!$B$35+Info!$B$42*'Total Severity Model'!$A110)</f>
        <v>6870132.838</v>
      </c>
      <c r="C110" s="9">
        <f t="array" ref="C110">EXP(Info!$B$35+INDEX(Info!$B$35:$B$42,MATCH('Total Severity Model'!C$3,Info!$A$35:$A$42,0))+Info!$B$42*'Total Severity Model'!$A110)</f>
        <v>6562918.794</v>
      </c>
      <c r="D110" s="9">
        <f t="array" ref="D110">EXP(Info!$B$35+INDEX(Info!$B$35:$B$42,MATCH('Total Severity Model'!D$3,Info!$A$35:$A$42,0))+Info!$B$42*'Total Severity Model'!$A110)</f>
        <v>3454661.374</v>
      </c>
      <c r="E110" s="9">
        <f t="array" ref="E110">EXP(Info!$B$35+INDEX(Info!$B$35:$B$42,MATCH('Total Severity Model'!E$3,Info!$A$35:$A$42,0))+Info!$B$42*'Total Severity Model'!$A110)</f>
        <v>3887695.02</v>
      </c>
      <c r="F110" s="9">
        <f t="array" ref="F110">EXP(Info!$B$35+INDEX(Info!$B$35:$B$42,MATCH('Total Severity Model'!F$3,Info!$A$35:$A$42,0))+Info!$B$42*'Total Severity Model'!$A110)</f>
        <v>3835525.459</v>
      </c>
      <c r="G110" s="9">
        <f t="array" ref="G110">EXP(Info!$B$35+INDEX(Info!$B$35:$B$42,MATCH('Total Severity Model'!G$3,Info!$A$35:$A$42,0))+Info!$B$42*'Total Severity Model'!$A110)</f>
        <v>3784949.112</v>
      </c>
    </row>
    <row r="111" ht="15.75" customHeight="1">
      <c r="A111" s="8">
        <v>2130.0</v>
      </c>
      <c r="B111" s="9">
        <f>EXP(Info!$B$35+Info!$B$42*'Total Severity Model'!$A111)</f>
        <v>7124356.755</v>
      </c>
      <c r="C111" s="9">
        <f t="array" ref="C111">EXP(Info!$B$35+INDEX(Info!$B$35:$B$42,MATCH('Total Severity Model'!C$3,Info!$A$35:$A$42,0))+Info!$B$42*'Total Severity Model'!$A111)</f>
        <v>6805774.493</v>
      </c>
      <c r="D111" s="9">
        <f t="array" ref="D111">EXP(Info!$B$35+INDEX(Info!$B$35:$B$42,MATCH('Total Severity Model'!D$3,Info!$A$35:$A$42,0))+Info!$B$42*'Total Severity Model'!$A111)</f>
        <v>3582498.428</v>
      </c>
      <c r="E111" s="9">
        <f t="array" ref="E111">EXP(Info!$B$35+INDEX(Info!$B$35:$B$42,MATCH('Total Severity Model'!E$3,Info!$A$35:$A$42,0))+Info!$B$42*'Total Severity Model'!$A111)</f>
        <v>4031556.147</v>
      </c>
      <c r="F111" s="9">
        <f t="array" ref="F111">EXP(Info!$B$35+INDEX(Info!$B$35:$B$42,MATCH('Total Severity Model'!F$3,Info!$A$35:$A$42,0))+Info!$B$42*'Total Severity Model'!$A111)</f>
        <v>3977456.092</v>
      </c>
      <c r="G111" s="9">
        <f t="array" ref="G111">EXP(Info!$B$35+INDEX(Info!$B$35:$B$42,MATCH('Total Severity Model'!G$3,Info!$A$35:$A$42,0))+Info!$B$42*'Total Severity Model'!$A111)</f>
        <v>3925008.206</v>
      </c>
    </row>
    <row r="112" ht="15.75" customHeight="1">
      <c r="A112" s="8">
        <v>2131.0</v>
      </c>
      <c r="B112" s="9">
        <f>EXP(Info!$B$35+Info!$B$42*'Total Severity Model'!$A112)</f>
        <v>7387988.029</v>
      </c>
      <c r="C112" s="9">
        <f t="array" ref="C112">EXP(Info!$B$35+INDEX(Info!$B$35:$B$42,MATCH('Total Severity Model'!C$3,Info!$A$35:$A$42,0))+Info!$B$42*'Total Severity Model'!$A112)</f>
        <v>7057616.879</v>
      </c>
      <c r="D112" s="9">
        <f t="array" ref="D112">EXP(Info!$B$35+INDEX(Info!$B$35:$B$42,MATCH('Total Severity Model'!D$3,Info!$A$35:$A$42,0))+Info!$B$42*'Total Severity Model'!$A112)</f>
        <v>3715065.993</v>
      </c>
      <c r="E112" s="9">
        <f t="array" ref="E112">EXP(Info!$B$35+INDEX(Info!$B$35:$B$42,MATCH('Total Severity Model'!E$3,Info!$A$35:$A$42,0))+Info!$B$42*'Total Severity Model'!$A112)</f>
        <v>4180740.743</v>
      </c>
      <c r="F112" s="9">
        <f t="array" ref="F112">EXP(Info!$B$35+INDEX(Info!$B$35:$B$42,MATCH('Total Severity Model'!F$3,Info!$A$35:$A$42,0))+Info!$B$42*'Total Severity Model'!$A112)</f>
        <v>4124638.758</v>
      </c>
      <c r="G112" s="9">
        <f t="array" ref="G112">EXP(Info!$B$35+INDEX(Info!$B$35:$B$42,MATCH('Total Severity Model'!G$3,Info!$A$35:$A$42,0))+Info!$B$42*'Total Severity Model'!$A112)</f>
        <v>4070250.079</v>
      </c>
    </row>
    <row r="113" ht="15.75" customHeight="1">
      <c r="A113" s="8">
        <v>2132.0</v>
      </c>
      <c r="B113" s="9">
        <f>EXP(Info!$B$35+Info!$B$42*'Total Severity Model'!$A113)</f>
        <v>7661374.774</v>
      </c>
      <c r="C113" s="9">
        <f t="array" ref="C113">EXP(Info!$B$35+INDEX(Info!$B$35:$B$42,MATCH('Total Severity Model'!C$3,Info!$A$35:$A$42,0))+Info!$B$42*'Total Severity Model'!$A113)</f>
        <v>7318778.497</v>
      </c>
      <c r="D113" s="9">
        <f t="array" ref="D113">EXP(Info!$B$35+INDEX(Info!$B$35:$B$42,MATCH('Total Severity Model'!D$3,Info!$A$35:$A$42,0))+Info!$B$42*'Total Severity Model'!$A113)</f>
        <v>3852539.118</v>
      </c>
      <c r="E113" s="9">
        <f t="array" ref="E113">EXP(Info!$B$35+INDEX(Info!$B$35:$B$42,MATCH('Total Severity Model'!E$3,Info!$A$35:$A$42,0))+Info!$B$42*'Total Severity Model'!$A113)</f>
        <v>4335445.799</v>
      </c>
      <c r="F113" s="9">
        <f t="array" ref="F113">EXP(Info!$B$35+INDEX(Info!$B$35:$B$42,MATCH('Total Severity Model'!F$3,Info!$A$35:$A$42,0))+Info!$B$42*'Total Severity Model'!$A113)</f>
        <v>4277267.803</v>
      </c>
      <c r="G113" s="9">
        <f t="array" ref="G113">EXP(Info!$B$35+INDEX(Info!$B$35:$B$42,MATCH('Total Severity Model'!G$3,Info!$A$35:$A$42,0))+Info!$B$42*'Total Severity Model'!$A113)</f>
        <v>4220866.514</v>
      </c>
    </row>
    <row r="114" ht="15.75" customHeight="1">
      <c r="A114" s="8">
        <v>2133.0</v>
      </c>
      <c r="B114" s="9">
        <f>EXP(Info!$B$35+Info!$B$42*'Total Severity Model'!$A114)</f>
        <v>7944877.982</v>
      </c>
      <c r="C114" s="9">
        <f t="array" ref="C114">EXP(Info!$B$35+INDEX(Info!$B$35:$B$42,MATCH('Total Severity Model'!C$3,Info!$A$35:$A$42,0))+Info!$B$42*'Total Severity Model'!$A114)</f>
        <v>7589604.197</v>
      </c>
      <c r="D114" s="9">
        <f t="array" ref="D114">EXP(Info!$B$35+INDEX(Info!$B$35:$B$42,MATCH('Total Severity Model'!D$3,Info!$A$35:$A$42,0))+Info!$B$42*'Total Severity Model'!$A114)</f>
        <v>3995099.328</v>
      </c>
      <c r="E114" s="9">
        <f t="array" ref="E114">EXP(Info!$B$35+INDEX(Info!$B$35:$B$42,MATCH('Total Severity Model'!E$3,Info!$A$35:$A$42,0))+Info!$B$42*'Total Severity Model'!$A114)</f>
        <v>4495875.595</v>
      </c>
      <c r="F114" s="9">
        <f t="array" ref="F114">EXP(Info!$B$35+INDEX(Info!$B$35:$B$42,MATCH('Total Severity Model'!F$3,Info!$A$35:$A$42,0))+Info!$B$42*'Total Severity Model'!$A114)</f>
        <v>4435544.768</v>
      </c>
      <c r="G114" s="9">
        <f t="array" ref="G114">EXP(Info!$B$35+INDEX(Info!$B$35:$B$42,MATCH('Total Severity Model'!G$3,Info!$A$35:$A$42,0))+Info!$B$42*'Total Severity Model'!$A114)</f>
        <v>4377056.393</v>
      </c>
    </row>
    <row r="115" ht="15.75" customHeight="1">
      <c r="A115" s="8">
        <v>2134.0</v>
      </c>
      <c r="B115" s="9">
        <f>EXP(Info!$B$35+Info!$B$42*'Total Severity Model'!$A115)</f>
        <v>8238872.006</v>
      </c>
      <c r="C115" s="9">
        <f t="array" ref="C115">EXP(Info!$B$35+INDEX(Info!$B$35:$B$42,MATCH('Total Severity Model'!C$3,Info!$A$35:$A$42,0))+Info!$B$42*'Total Severity Model'!$A115)</f>
        <v>7870451.59</v>
      </c>
      <c r="D115" s="9">
        <f t="array" ref="D115">EXP(Info!$B$35+INDEX(Info!$B$35:$B$42,MATCH('Total Severity Model'!D$3,Info!$A$35:$A$42,0))+Info!$B$42*'Total Severity Model'!$A115)</f>
        <v>4142934.868</v>
      </c>
      <c r="E115" s="9">
        <f t="array" ref="E115">EXP(Info!$B$35+INDEX(Info!$B$35:$B$42,MATCH('Total Severity Model'!E$3,Info!$A$35:$A$42,0))+Info!$B$42*'Total Severity Model'!$A115)</f>
        <v>4662241.971</v>
      </c>
      <c r="F115" s="9">
        <f t="array" ref="F115">EXP(Info!$B$35+INDEX(Info!$B$35:$B$42,MATCH('Total Severity Model'!F$3,Info!$A$35:$A$42,0))+Info!$B$42*'Total Severity Model'!$A115)</f>
        <v>4599678.649</v>
      </c>
      <c r="G115" s="9">
        <f t="array" ref="G115">EXP(Info!$B$35+INDEX(Info!$B$35:$B$42,MATCH('Total Severity Model'!G$3,Info!$A$35:$A$42,0))+Info!$B$42*'Total Severity Model'!$A115)</f>
        <v>4539025.957</v>
      </c>
    </row>
    <row r="116" ht="15.75" customHeight="1">
      <c r="A116" s="8">
        <v>2135.0</v>
      </c>
      <c r="B116" s="9">
        <f>EXP(Info!$B$35+Info!$B$42*'Total Severity Model'!$A116)</f>
        <v>8543745.049</v>
      </c>
      <c r="C116" s="9">
        <f t="array" ref="C116">EXP(Info!$B$35+INDEX(Info!$B$35:$B$42,MATCH('Total Severity Model'!C$3,Info!$A$35:$A$42,0))+Info!$B$42*'Total Severity Model'!$A116)</f>
        <v>8161691.523</v>
      </c>
      <c r="D116" s="9">
        <f t="array" ref="D116">EXP(Info!$B$35+INDEX(Info!$B$35:$B$42,MATCH('Total Severity Model'!D$3,Info!$A$35:$A$42,0))+Info!$B$42*'Total Severity Model'!$A116)</f>
        <v>4296240.947</v>
      </c>
      <c r="E116" s="9">
        <f t="array" ref="E116">EXP(Info!$B$35+INDEX(Info!$B$35:$B$42,MATCH('Total Severity Model'!E$3,Info!$A$35:$A$42,0))+Info!$B$42*'Total Severity Model'!$A116)</f>
        <v>4834764.605</v>
      </c>
      <c r="F116" s="9">
        <f t="array" ref="F116">EXP(Info!$B$35+INDEX(Info!$B$35:$B$42,MATCH('Total Severity Model'!F$3,Info!$A$35:$A$42,0))+Info!$B$42*'Total Severity Model'!$A116)</f>
        <v>4769886.175</v>
      </c>
      <c r="G116" s="9">
        <f t="array" ref="G116">EXP(Info!$B$35+INDEX(Info!$B$35:$B$42,MATCH('Total Severity Model'!G$3,Info!$A$35:$A$42,0))+Info!$B$42*'Total Severity Model'!$A116)</f>
        <v>4706989.078</v>
      </c>
    </row>
    <row r="117" ht="15.75" customHeight="1">
      <c r="A117" s="8">
        <v>2136.0</v>
      </c>
      <c r="B117" s="9">
        <f>EXP(Info!$B$35+Info!$B$42*'Total Severity Model'!$A117)</f>
        <v>8859899.682</v>
      </c>
      <c r="C117" s="9">
        <f t="array" ref="C117">EXP(Info!$B$35+INDEX(Info!$B$35:$B$42,MATCH('Total Severity Model'!C$3,Info!$A$35:$A$42,0))+Info!$B$42*'Total Severity Model'!$A117)</f>
        <v>8463708.563</v>
      </c>
      <c r="D117" s="9">
        <f t="array" ref="D117">EXP(Info!$B$35+INDEX(Info!$B$35:$B$42,MATCH('Total Severity Model'!D$3,Info!$A$35:$A$42,0))+Info!$B$42*'Total Severity Model'!$A117)</f>
        <v>4455219.998</v>
      </c>
      <c r="E117" s="9">
        <f t="array" ref="E117">EXP(Info!$B$35+INDEX(Info!$B$35:$B$42,MATCH('Total Severity Model'!E$3,Info!$A$35:$A$42,0))+Info!$B$42*'Total Severity Model'!$A117)</f>
        <v>5013671.304</v>
      </c>
      <c r="F117" s="9">
        <f t="array" ref="F117">EXP(Info!$B$35+INDEX(Info!$B$35:$B$42,MATCH('Total Severity Model'!F$3,Info!$A$35:$A$42,0))+Info!$B$42*'Total Severity Model'!$A117)</f>
        <v>4946392.099</v>
      </c>
      <c r="G117" s="9">
        <f t="array" ref="G117">EXP(Info!$B$35+INDEX(Info!$B$35:$B$42,MATCH('Total Severity Model'!G$3,Info!$A$35:$A$42,0))+Info!$B$42*'Total Severity Model'!$A117)</f>
        <v>4881167.544</v>
      </c>
    </row>
    <row r="118" ht="15.75" customHeight="1">
      <c r="A118" s="8">
        <v>2137.0</v>
      </c>
      <c r="B118" s="9">
        <f>EXP(Info!$B$35+Info!$B$42*'Total Severity Model'!$A118)</f>
        <v>9187753.372</v>
      </c>
      <c r="C118" s="9">
        <f t="array" ref="C118">EXP(Info!$B$35+INDEX(Info!$B$35:$B$42,MATCH('Total Severity Model'!C$3,Info!$A$35:$A$42,0))+Info!$B$42*'Total Severity Model'!$A118)</f>
        <v>8776901.509</v>
      </c>
      <c r="D118" s="9">
        <f t="array" ref="D118">EXP(Info!$B$35+INDEX(Info!$B$35:$B$42,MATCH('Total Severity Model'!D$3,Info!$A$35:$A$42,0))+Info!$B$42*'Total Severity Model'!$A118)</f>
        <v>4620081.945</v>
      </c>
      <c r="E118" s="9">
        <f t="array" ref="E118">EXP(Info!$B$35+INDEX(Info!$B$35:$B$42,MATCH('Total Severity Model'!E$3,Info!$A$35:$A$42,0))+Info!$B$42*'Total Severity Model'!$A118)</f>
        <v>5199198.307</v>
      </c>
      <c r="F118" s="9">
        <f t="array" ref="F118">EXP(Info!$B$35+INDEX(Info!$B$35:$B$42,MATCH('Total Severity Model'!F$3,Info!$A$35:$A$42,0))+Info!$B$42*'Total Severity Model'!$A118)</f>
        <v>5129429.488</v>
      </c>
      <c r="G118" s="9">
        <f t="array" ref="G118">EXP(Info!$B$35+INDEX(Info!$B$35:$B$42,MATCH('Total Severity Model'!G$3,Info!$A$35:$A$42,0))+Info!$B$42*'Total Severity Model'!$A118)</f>
        <v>5061791.348</v>
      </c>
    </row>
    <row r="119" ht="15.75" customHeight="1">
      <c r="A119" s="8">
        <v>2138.0</v>
      </c>
      <c r="B119" s="9">
        <f>EXP(Info!$B$35+Info!$B$42*'Total Severity Model'!$A119)</f>
        <v>9527739.031</v>
      </c>
      <c r="C119" s="9">
        <f t="array" ref="C119">EXP(Info!$B$35+INDEX(Info!$B$35:$B$42,MATCH('Total Severity Model'!C$3,Info!$A$35:$A$42,0))+Info!$B$42*'Total Severity Model'!$A119)</f>
        <v>9101683.915</v>
      </c>
      <c r="D119" s="9">
        <f t="array" ref="D119">EXP(Info!$B$35+INDEX(Info!$B$35:$B$42,MATCH('Total Severity Model'!D$3,Info!$A$35:$A$42,0))+Info!$B$42*'Total Severity Model'!$A119)</f>
        <v>4791044.48</v>
      </c>
      <c r="E119" s="9">
        <f t="array" ref="E119">EXP(Info!$B$35+INDEX(Info!$B$35:$B$42,MATCH('Total Severity Model'!E$3,Info!$A$35:$A$42,0))+Info!$B$42*'Total Severity Model'!$A119)</f>
        <v>5391590.592</v>
      </c>
      <c r="F119" s="9">
        <f t="array" ref="F119">EXP(Info!$B$35+INDEX(Info!$B$35:$B$42,MATCH('Total Severity Model'!F$3,Info!$A$35:$A$42,0))+Info!$B$42*'Total Severity Model'!$A119)</f>
        <v>5319240.032</v>
      </c>
      <c r="G119" s="9">
        <f t="array" ref="G119">EXP(Info!$B$35+INDEX(Info!$B$35:$B$42,MATCH('Total Severity Model'!G$3,Info!$A$35:$A$42,0))+Info!$B$42*'Total Severity Model'!$A119)</f>
        <v>5249098.996</v>
      </c>
    </row>
    <row r="120" ht="15.75" customHeight="1">
      <c r="A120" s="8">
        <v>2139.0</v>
      </c>
      <c r="B120" s="9">
        <f>EXP(Info!$B$35+Info!$B$42*'Total Severity Model'!$A120)</f>
        <v>9880305.596</v>
      </c>
      <c r="C120" s="9">
        <f t="array" ref="C120">EXP(Info!$B$35+INDEX(Info!$B$35:$B$42,MATCH('Total Severity Model'!C$3,Info!$A$35:$A$42,0))+Info!$B$42*'Total Severity Model'!$A120)</f>
        <v>9438484.642</v>
      </c>
      <c r="D120" s="9">
        <f t="array" ref="D120">EXP(Info!$B$35+INDEX(Info!$B$35:$B$42,MATCH('Total Severity Model'!D$3,Info!$A$35:$A$42,0))+Info!$B$42*'Total Severity Model'!$A120)</f>
        <v>4968333.351</v>
      </c>
      <c r="E120" s="9">
        <f t="array" ref="E120">EXP(Info!$B$35+INDEX(Info!$B$35:$B$42,MATCH('Total Severity Model'!E$3,Info!$A$35:$A$42,0))+Info!$B$42*'Total Severity Model'!$A120)</f>
        <v>5591102.204</v>
      </c>
      <c r="F120" s="9">
        <f t="array" ref="F120">EXP(Info!$B$35+INDEX(Info!$B$35:$B$42,MATCH('Total Severity Model'!F$3,Info!$A$35:$A$42,0))+Info!$B$42*'Total Severity Model'!$A120)</f>
        <v>5516074.368</v>
      </c>
      <c r="G120" s="9">
        <f t="array" ref="G120">EXP(Info!$B$35+INDEX(Info!$B$35:$B$42,MATCH('Total Severity Model'!G$3,Info!$A$35:$A$42,0))+Info!$B$42*'Total Severity Model'!$A120)</f>
        <v>5443337.817</v>
      </c>
    </row>
    <row r="121" ht="15.75" customHeight="1">
      <c r="A121" s="8">
        <v>2140.0</v>
      </c>
      <c r="B121" s="9">
        <f>EXP(Info!$B$35+Info!$B$42*'Total Severity Model'!$A121)</f>
        <v>10245918.61</v>
      </c>
      <c r="C121" s="9">
        <f t="array" ref="C121">EXP(Info!$B$35+INDEX(Info!$B$35:$B$42,MATCH('Total Severity Model'!C$3,Info!$A$35:$A$42,0))+Info!$B$42*'Total Severity Model'!$A121)</f>
        <v>9787748.417</v>
      </c>
      <c r="D121" s="9">
        <f t="array" ref="D121">EXP(Info!$B$35+INDEX(Info!$B$35:$B$42,MATCH('Total Severity Model'!D$3,Info!$A$35:$A$42,0))+Info!$B$42*'Total Severity Model'!$A121)</f>
        <v>5152182.658</v>
      </c>
      <c r="E121" s="9">
        <f t="array" ref="E121">EXP(Info!$B$35+INDEX(Info!$B$35:$B$42,MATCH('Total Severity Model'!E$3,Info!$A$35:$A$42,0))+Info!$B$42*'Total Severity Model'!$A121)</f>
        <v>5797996.588</v>
      </c>
      <c r="F121" s="9">
        <f t="array" ref="F121">EXP(Info!$B$35+INDEX(Info!$B$35:$B$42,MATCH('Total Severity Model'!F$3,Info!$A$35:$A$42,0))+Info!$B$42*'Total Severity Model'!$A121)</f>
        <v>5720192.405</v>
      </c>
      <c r="G121" s="9">
        <f t="array" ref="G121">EXP(Info!$B$35+INDEX(Info!$B$35:$B$42,MATCH('Total Severity Model'!G$3,Info!$A$35:$A$42,0))+Info!$B$42*'Total Severity Model'!$A121)</f>
        <v>5644764.295</v>
      </c>
    </row>
    <row r="122" ht="15.75" customHeight="1">
      <c r="A122" s="8">
        <v>2141.0</v>
      </c>
      <c r="B122" s="9">
        <f>EXP(Info!$B$35+Info!$B$42*'Total Severity Model'!$A122)</f>
        <v>10625060.85</v>
      </c>
      <c r="C122" s="9">
        <f t="array" ref="C122">EXP(Info!$B$35+INDEX(Info!$B$35:$B$42,MATCH('Total Severity Model'!C$3,Info!$A$35:$A$42,0))+Info!$B$42*'Total Severity Model'!$A122)</f>
        <v>10149936.43</v>
      </c>
      <c r="D122" s="9">
        <f t="array" ref="D122">EXP(Info!$B$35+INDEX(Info!$B$35:$B$42,MATCH('Total Severity Model'!D$3,Info!$A$35:$A$42,0))+Info!$B$42*'Total Severity Model'!$A122)</f>
        <v>5342835.166</v>
      </c>
      <c r="E122" s="9">
        <f t="array" ref="E122">EXP(Info!$B$35+INDEX(Info!$B$35:$B$42,MATCH('Total Severity Model'!E$3,Info!$A$35:$A$42,0))+Info!$B$42*'Total Severity Model'!$A122)</f>
        <v>6012546.937</v>
      </c>
      <c r="F122" s="9">
        <f t="array" ref="F122">EXP(Info!$B$35+INDEX(Info!$B$35:$B$42,MATCH('Total Severity Model'!F$3,Info!$A$35:$A$42,0))+Info!$B$42*'Total Severity Model'!$A122)</f>
        <v>5931863.671</v>
      </c>
      <c r="G122" s="9">
        <f t="array" ref="G122">EXP(Info!$B$35+INDEX(Info!$B$35:$B$42,MATCH('Total Severity Model'!G$3,Info!$A$35:$A$42,0))+Info!$B$42*'Total Severity Model'!$A122)</f>
        <v>5853644.402</v>
      </c>
    </row>
    <row r="123" ht="15.75" customHeight="1">
      <c r="A123" s="8">
        <v>2142.0</v>
      </c>
      <c r="B123" s="9">
        <f>EXP(Info!$B$35+Info!$B$42*'Total Severity Model'!$A123)</f>
        <v>11018232.96</v>
      </c>
      <c r="C123" s="9">
        <f t="array" ref="C123">EXP(Info!$B$35+INDEX(Info!$B$35:$B$42,MATCH('Total Severity Model'!C$3,Info!$A$35:$A$42,0))+Info!$B$42*'Total Severity Model'!$A123)</f>
        <v>10525526.92</v>
      </c>
      <c r="D123" s="9">
        <f t="array" ref="D123">EXP(Info!$B$35+INDEX(Info!$B$35:$B$42,MATCH('Total Severity Model'!D$3,Info!$A$35:$A$42,0))+Info!$B$42*'Total Severity Model'!$A123)</f>
        <v>5540542.621</v>
      </c>
      <c r="E123" s="9">
        <f t="array" ref="E123">EXP(Info!$B$35+INDEX(Info!$B$35:$B$42,MATCH('Total Severity Model'!E$3,Info!$A$35:$A$42,0))+Info!$B$42*'Total Severity Model'!$A123)</f>
        <v>6235036.555</v>
      </c>
      <c r="F123" s="9">
        <f t="array" ref="F123">EXP(Info!$B$35+INDEX(Info!$B$35:$B$42,MATCH('Total Severity Model'!F$3,Info!$A$35:$A$42,0))+Info!$B$42*'Total Severity Model'!$A123)</f>
        <v>6151367.667</v>
      </c>
      <c r="G123" s="9">
        <f t="array" ref="G123">EXP(Info!$B$35+INDEX(Info!$B$35:$B$42,MATCH('Total Severity Model'!G$3,Info!$A$35:$A$42,0))+Info!$B$42*'Total Severity Model'!$A123)</f>
        <v>6070253.956</v>
      </c>
    </row>
    <row r="124" ht="15.75" customHeight="1">
      <c r="A124" s="8">
        <v>2143.0</v>
      </c>
      <c r="B124" s="9">
        <f>EXP(Info!$B$35+Info!$B$42*'Total Severity Model'!$A124)</f>
        <v>11425954.09</v>
      </c>
      <c r="C124" s="9">
        <f t="array" ref="C124">EXP(Info!$B$35+INDEX(Info!$B$35:$B$42,MATCH('Total Severity Model'!C$3,Info!$A$35:$A$42,0))+Info!$B$42*'Total Severity Model'!$A124)</f>
        <v>10915015.85</v>
      </c>
      <c r="D124" s="9">
        <f t="array" ref="D124">EXP(Info!$B$35+INDEX(Info!$B$35:$B$42,MATCH('Total Severity Model'!D$3,Info!$A$35:$A$42,0))+Info!$B$42*'Total Severity Model'!$A124)</f>
        <v>5745566.087</v>
      </c>
      <c r="E124" s="9">
        <f t="array" ref="E124">EXP(Info!$B$35+INDEX(Info!$B$35:$B$42,MATCH('Total Severity Model'!E$3,Info!$A$35:$A$42,0))+Info!$B$42*'Total Severity Model'!$A124)</f>
        <v>6465759.228</v>
      </c>
      <c r="F124" s="9">
        <f t="array" ref="F124">EXP(Info!$B$35+INDEX(Info!$B$35:$B$42,MATCH('Total Severity Model'!F$3,Info!$A$35:$A$42,0))+Info!$B$42*'Total Severity Model'!$A124)</f>
        <v>6378994.238</v>
      </c>
      <c r="G124" s="9">
        <f t="array" ref="G124">EXP(Info!$B$35+INDEX(Info!$B$35:$B$42,MATCH('Total Severity Model'!G$3,Info!$A$35:$A$42,0))+Info!$B$42*'Total Severity Model'!$A124)</f>
        <v>6294878.977</v>
      </c>
    </row>
    <row r="125" ht="15.75" customHeight="1">
      <c r="A125" s="8">
        <v>2144.0</v>
      </c>
      <c r="B125" s="9">
        <f>EXP(Info!$B$35+Info!$B$42*'Total Severity Model'!$A125)</f>
        <v>11848762.62</v>
      </c>
      <c r="C125" s="9">
        <f t="array" ref="C125">EXP(Info!$B$35+INDEX(Info!$B$35:$B$42,MATCH('Total Severity Model'!C$3,Info!$A$35:$A$42,0))+Info!$B$42*'Total Severity Model'!$A125)</f>
        <v>11318917.51</v>
      </c>
      <c r="D125" s="9">
        <f t="array" ref="D125">EXP(Info!$B$35+INDEX(Info!$B$35:$B$42,MATCH('Total Severity Model'!D$3,Info!$A$35:$A$42,0))+Info!$B$42*'Total Severity Model'!$A125)</f>
        <v>5958176.286</v>
      </c>
      <c r="E125" s="9">
        <f t="array" ref="E125">EXP(Info!$B$35+INDEX(Info!$B$35:$B$42,MATCH('Total Severity Model'!E$3,Info!$A$35:$A$42,0))+Info!$B$42*'Total Severity Model'!$A125)</f>
        <v>6705019.614</v>
      </c>
      <c r="F125" s="9">
        <f t="array" ref="F125">EXP(Info!$B$35+INDEX(Info!$B$35:$B$42,MATCH('Total Severity Model'!F$3,Info!$A$35:$A$42,0))+Info!$B$42*'Total Severity Model'!$A125)</f>
        <v>6615043.953</v>
      </c>
      <c r="G125" s="9">
        <f t="array" ref="G125">EXP(Info!$B$35+INDEX(Info!$B$35:$B$42,MATCH('Total Severity Model'!G$3,Info!$A$35:$A$42,0))+Info!$B$42*'Total Severity Model'!$A125)</f>
        <v>6527816.072</v>
      </c>
    </row>
    <row r="126" ht="15.75" customHeight="1">
      <c r="A126" s="8">
        <v>2145.0</v>
      </c>
      <c r="B126" s="9">
        <f>EXP(Info!$B$35+Info!$B$42*'Total Severity Model'!$A126)</f>
        <v>12287216.86</v>
      </c>
      <c r="C126" s="9">
        <f t="array" ref="C126">EXP(Info!$B$35+INDEX(Info!$B$35:$B$42,MATCH('Total Severity Model'!C$3,Info!$A$35:$A$42,0))+Info!$B$42*'Total Severity Model'!$A126)</f>
        <v>11737765.24</v>
      </c>
      <c r="D126" s="9">
        <f t="array" ref="D126">EXP(Info!$B$35+INDEX(Info!$B$35:$B$42,MATCH('Total Severity Model'!D$3,Info!$A$35:$A$42,0))+Info!$B$42*'Total Severity Model'!$A126)</f>
        <v>6178653.961</v>
      </c>
      <c r="E126" s="9">
        <f t="array" ref="E126">EXP(Info!$B$35+INDEX(Info!$B$35:$B$42,MATCH('Total Severity Model'!E$3,Info!$A$35:$A$42,0))+Info!$B$42*'Total Severity Model'!$A126)</f>
        <v>6953133.644</v>
      </c>
      <c r="F126" s="9">
        <f t="array" ref="F126">EXP(Info!$B$35+INDEX(Info!$B$35:$B$42,MATCH('Total Severity Model'!F$3,Info!$A$35:$A$42,0))+Info!$B$42*'Total Severity Model'!$A126)</f>
        <v>6859828.504</v>
      </c>
      <c r="G126" s="9">
        <f t="array" ref="G126">EXP(Info!$B$35+INDEX(Info!$B$35:$B$42,MATCH('Total Severity Model'!G$3,Info!$A$35:$A$42,0))+Info!$B$42*'Total Severity Model'!$A126)</f>
        <v>6769372.823</v>
      </c>
    </row>
    <row r="127" ht="15.75" customHeight="1">
      <c r="A127" s="8">
        <v>2146.0</v>
      </c>
      <c r="B127" s="9">
        <f>EXP(Info!$B$35+Info!$B$42*'Total Severity Model'!$A127)</f>
        <v>12741895.75</v>
      </c>
      <c r="C127" s="9">
        <f t="array" ref="C127">EXP(Info!$B$35+INDEX(Info!$B$35:$B$42,MATCH('Total Severity Model'!C$3,Info!$A$35:$A$42,0))+Info!$B$42*'Total Severity Model'!$A127)</f>
        <v>12172112.1</v>
      </c>
      <c r="D127" s="9">
        <f t="array" ref="D127">EXP(Info!$B$35+INDEX(Info!$B$35:$B$42,MATCH('Total Severity Model'!D$3,Info!$A$35:$A$42,0))+Info!$B$42*'Total Severity Model'!$A127)</f>
        <v>6407290.24</v>
      </c>
      <c r="E127" s="9">
        <f t="array" ref="E127">EXP(Info!$B$35+INDEX(Info!$B$35:$B$42,MATCH('Total Severity Model'!E$3,Info!$A$35:$A$42,0))+Info!$B$42*'Total Severity Model'!$A127)</f>
        <v>7210428.941</v>
      </c>
      <c r="F127" s="9">
        <f t="array" ref="F127">EXP(Info!$B$35+INDEX(Info!$B$35:$B$42,MATCH('Total Severity Model'!F$3,Info!$A$35:$A$42,0))+Info!$B$42*'Total Severity Model'!$A127)</f>
        <v>7113671.117</v>
      </c>
      <c r="G127" s="9">
        <f t="array" ref="G127">EXP(Info!$B$35+INDEX(Info!$B$35:$B$42,MATCH('Total Severity Model'!G$3,Info!$A$35:$A$42,0))+Info!$B$42*'Total Severity Model'!$A127)</f>
        <v>7019868.194</v>
      </c>
    </row>
    <row r="128" ht="15.75" customHeight="1">
      <c r="A128" s="8">
        <v>2147.0</v>
      </c>
      <c r="B128" s="9">
        <f>EXP(Info!$B$35+Info!$B$42*'Total Severity Model'!$A128)</f>
        <v>13213399.68</v>
      </c>
      <c r="C128" s="9">
        <f t="array" ref="C128">EXP(Info!$B$35+INDEX(Info!$B$35:$B$42,MATCH('Total Severity Model'!C$3,Info!$A$35:$A$42,0))+Info!$B$42*'Total Severity Model'!$A128)</f>
        <v>12622531.64</v>
      </c>
      <c r="D128" s="9">
        <f t="array" ref="D128">EXP(Info!$B$35+INDEX(Info!$B$35:$B$42,MATCH('Total Severity Model'!D$3,Info!$A$35:$A$42,0))+Info!$B$42*'Total Severity Model'!$A128)</f>
        <v>6644387.026</v>
      </c>
      <c r="E128" s="9">
        <f t="array" ref="E128">EXP(Info!$B$35+INDEX(Info!$B$35:$B$42,MATCH('Total Severity Model'!E$3,Info!$A$35:$A$42,0))+Info!$B$42*'Total Severity Model'!$A128)</f>
        <v>7477245.25</v>
      </c>
      <c r="F128" s="9">
        <f t="array" ref="F128">EXP(Info!$B$35+INDEX(Info!$B$35:$B$42,MATCH('Total Severity Model'!F$3,Info!$A$35:$A$42,0))+Info!$B$42*'Total Severity Model'!$A128)</f>
        <v>7376906.978</v>
      </c>
      <c r="G128" s="9">
        <f t="array" ref="G128">EXP(Info!$B$35+INDEX(Info!$B$35:$B$42,MATCH('Total Severity Model'!G$3,Info!$A$35:$A$42,0))+Info!$B$42*'Total Severity Model'!$A128)</f>
        <v>7279632.95</v>
      </c>
    </row>
    <row r="129" ht="15.75" customHeight="1">
      <c r="A129" s="8">
        <v>2148.0</v>
      </c>
      <c r="B129" s="9">
        <f>EXP(Info!$B$35+Info!$B$42*'Total Severity Model'!$A129)</f>
        <v>13702351.25</v>
      </c>
      <c r="C129" s="9">
        <f t="array" ref="C129">EXP(Info!$B$35+INDEX(Info!$B$35:$B$42,MATCH('Total Severity Model'!C$3,Info!$A$35:$A$42,0))+Info!$B$42*'Total Severity Model'!$A129)</f>
        <v>13089618.59</v>
      </c>
      <c r="D129" s="9">
        <f t="array" ref="D129">EXP(Info!$B$35+INDEX(Info!$B$35:$B$42,MATCH('Total Severity Model'!D$3,Info!$A$35:$A$42,0))+Info!$B$42*'Total Severity Model'!$A129)</f>
        <v>6890257.395</v>
      </c>
      <c r="E129" s="9">
        <f t="array" ref="E129">EXP(Info!$B$35+INDEX(Info!$B$35:$B$42,MATCH('Total Severity Model'!E$3,Info!$A$35:$A$42,0))+Info!$B$42*'Total Severity Model'!$A129)</f>
        <v>7753934.888</v>
      </c>
      <c r="F129" s="9">
        <f t="array" ref="F129">EXP(Info!$B$35+INDEX(Info!$B$35:$B$42,MATCH('Total Severity Model'!F$3,Info!$A$35:$A$42,0))+Info!$B$42*'Total Severity Model'!$A129)</f>
        <v>7649883.676</v>
      </c>
      <c r="G129" s="9">
        <f t="array" ref="G129">EXP(Info!$B$35+INDEX(Info!$B$35:$B$42,MATCH('Total Severity Model'!G$3,Info!$A$35:$A$42,0))+Info!$B$42*'Total Severity Model'!$A129)</f>
        <v>7549010.1</v>
      </c>
    </row>
    <row r="130" ht="15.75" customHeight="1">
      <c r="A130" s="8">
        <v>2149.0</v>
      </c>
      <c r="B130" s="9">
        <f>EXP(Info!$B$35+Info!$B$42*'Total Severity Model'!$A130)</f>
        <v>14209396.09</v>
      </c>
      <c r="C130" s="9">
        <f t="array" ref="C130">EXP(Info!$B$35+INDEX(Info!$B$35:$B$42,MATCH('Total Severity Model'!C$3,Info!$A$35:$A$42,0))+Info!$B$42*'Total Severity Model'!$A130)</f>
        <v>13573989.73</v>
      </c>
      <c r="D130" s="9">
        <f t="array" ref="D130">EXP(Info!$B$35+INDEX(Info!$B$35:$B$42,MATCH('Total Severity Model'!D$3,Info!$A$35:$A$42,0))+Info!$B$42*'Total Severity Model'!$A130)</f>
        <v>7145226.005</v>
      </c>
      <c r="E130" s="9">
        <f t="array" ref="E130">EXP(Info!$B$35+INDEX(Info!$B$35:$B$42,MATCH('Total Severity Model'!E$3,Info!$A$35:$A$42,0))+Info!$B$42*'Total Severity Model'!$A130)</f>
        <v>8040863.211</v>
      </c>
      <c r="F130" s="9">
        <f t="array" ref="F130">EXP(Info!$B$35+INDEX(Info!$B$35:$B$42,MATCH('Total Severity Model'!F$3,Info!$A$35:$A$42,0))+Info!$B$42*'Total Severity Model'!$A130)</f>
        <v>7932961.666</v>
      </c>
      <c r="G130" s="9">
        <f t="array" ref="G130">EXP(Info!$B$35+INDEX(Info!$B$35:$B$42,MATCH('Total Severity Model'!G$3,Info!$A$35:$A$42,0))+Info!$B$42*'Total Severity Model'!$A130)</f>
        <v>7828355.341</v>
      </c>
    </row>
    <row r="131" ht="15.75" customHeight="1">
      <c r="A131" s="8">
        <v>2150.0</v>
      </c>
      <c r="B131" s="9">
        <f>EXP(Info!$B$35+Info!$B$42*'Total Severity Model'!$A131)</f>
        <v>14735203.73</v>
      </c>
      <c r="C131" s="9">
        <f t="array" ref="C131">EXP(Info!$B$35+INDEX(Info!$B$35:$B$42,MATCH('Total Severity Model'!C$3,Info!$A$35:$A$42,0))+Info!$B$42*'Total Severity Model'!$A131)</f>
        <v>14076284.66</v>
      </c>
      <c r="D131" s="9">
        <f t="array" ref="D131">EXP(Info!$B$35+INDEX(Info!$B$35:$B$42,MATCH('Total Severity Model'!D$3,Info!$A$35:$A$42,0))+Info!$B$42*'Total Severity Model'!$A131)</f>
        <v>7409629.529</v>
      </c>
      <c r="E131" s="9">
        <f t="array" ref="E131">EXP(Info!$B$35+INDEX(Info!$B$35:$B$42,MATCH('Total Severity Model'!E$3,Info!$A$35:$A$42,0))+Info!$B$42*'Total Severity Model'!$A131)</f>
        <v>8338409.094</v>
      </c>
      <c r="F131" s="9">
        <f t="array" ref="F131">EXP(Info!$B$35+INDEX(Info!$B$35:$B$42,MATCH('Total Severity Model'!F$3,Info!$A$35:$A$42,0))+Info!$B$42*'Total Severity Model'!$A131)</f>
        <v>8226514.735</v>
      </c>
      <c r="G131" s="9">
        <f t="array" ref="G131">EXP(Info!$B$35+INDEX(Info!$B$35:$B$42,MATCH('Total Severity Model'!G$3,Info!$A$35:$A$42,0))+Info!$B$42*'Total Severity Model'!$A131)</f>
        <v>8118037.535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86"/>
    <col customWidth="1" min="4" max="7" width="12.71"/>
    <col customWidth="1" min="8" max="8" width="21.86"/>
    <col customWidth="1" min="9" max="9" width="16.0"/>
    <col customWidth="1" min="10" max="26" width="8.71"/>
  </cols>
  <sheetData>
    <row r="3">
      <c r="A3" s="4" t="s">
        <v>10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16</v>
      </c>
    </row>
    <row r="4">
      <c r="A4" s="8">
        <v>2023.0</v>
      </c>
      <c r="B4" s="9">
        <f>EXP(Info!$C$35+Info!$C$42*'Minor Sev Model'!$A4)</f>
        <v>106924.6864</v>
      </c>
      <c r="C4" s="9">
        <f t="array" ref="C4">EXP(Info!$C$35+INDEX(Info!$C$35:$C$42,MATCH('Minor Sev Model'!C$3,Info!$A$35:$A$42,0))+Info!$C$42*'Minor Sev Model'!$A4)</f>
        <v>100033.6592</v>
      </c>
      <c r="D4" s="9">
        <f t="array" ref="D4">EXP(Info!$C$35+INDEX(Info!$C$35:$C$42,MATCH('Minor Sev Model'!D$3,Info!$A$35:$A$42,0))+Info!$C$42*'Minor Sev Model'!$A4)</f>
        <v>87536.83892</v>
      </c>
      <c r="E4" s="9">
        <f t="array" ref="E4">EXP(Info!$C$35+INDEX(Info!$C$35:$C$42,MATCH('Minor Sev Model'!E$3,Info!$A$35:$A$42,0))+Info!$C$42*'Minor Sev Model'!$A4)</f>
        <v>85772.00927</v>
      </c>
      <c r="F4" s="9">
        <f t="array" ref="F4">EXP(Info!$C$35+INDEX(Info!$C$35:$C$42,MATCH('Minor Sev Model'!F$3,Info!$A$35:$A$42,0))+Info!$C$42*'Minor Sev Model'!$A4)</f>
        <v>87152.69725</v>
      </c>
      <c r="G4" s="9">
        <f t="array" ref="G4">EXP(Info!$C$35+INDEX(Info!$C$35:$C$42,MATCH('Minor Sev Model'!G$3,Info!$A$35:$A$42,0))+Info!$C$42*'Minor Sev Model'!$A4)</f>
        <v>98990.97863</v>
      </c>
    </row>
    <row r="5">
      <c r="A5" s="8">
        <v>2024.0</v>
      </c>
      <c r="B5" s="9">
        <f>EXP(Info!$C$35+Info!$C$42*'Minor Sev Model'!$A5)</f>
        <v>108630.2291</v>
      </c>
      <c r="C5" s="9">
        <f t="array" ref="C5">EXP(Info!$C$35+INDEX(Info!$C$35:$C$42,MATCH('Minor Sev Model'!C$3,Info!$A$35:$A$42,0))+Info!$C$42*'Minor Sev Model'!$A5)</f>
        <v>101629.2839</v>
      </c>
      <c r="D5" s="9">
        <f t="array" ref="D5">EXP(Info!$C$35+INDEX(Info!$C$35:$C$42,MATCH('Minor Sev Model'!D$3,Info!$A$35:$A$42,0))+Info!$C$42*'Minor Sev Model'!$A5)</f>
        <v>88933.1284</v>
      </c>
      <c r="E5" s="9">
        <f t="array" ref="E5">EXP(Info!$C$35+INDEX(Info!$C$35:$C$42,MATCH('Minor Sev Model'!E$3,Info!$A$35:$A$42,0))+Info!$C$42*'Minor Sev Model'!$A5)</f>
        <v>87140.14817</v>
      </c>
      <c r="F5" s="9">
        <f t="array" ref="F5">EXP(Info!$C$35+INDEX(Info!$C$35:$C$42,MATCH('Minor Sev Model'!F$3,Info!$A$35:$A$42,0))+Info!$C$42*'Minor Sev Model'!$A5)</f>
        <v>88542.85933</v>
      </c>
      <c r="G5" s="9">
        <f t="array" ref="G5">EXP(Info!$C$35+INDEX(Info!$C$35:$C$42,MATCH('Minor Sev Model'!G$3,Info!$A$35:$A$42,0))+Info!$C$42*'Minor Sev Model'!$A5)</f>
        <v>100569.9717</v>
      </c>
    </row>
    <row r="6">
      <c r="A6" s="8">
        <v>2025.0</v>
      </c>
      <c r="B6" s="9">
        <f>EXP(Info!$C$35+Info!$C$42*'Minor Sev Model'!$A6)</f>
        <v>110362.9766</v>
      </c>
      <c r="C6" s="9">
        <f t="array" ref="C6">EXP(Info!$C$35+INDEX(Info!$C$35:$C$42,MATCH('Minor Sev Model'!C$3,Info!$A$35:$A$42,0))+Info!$C$42*'Minor Sev Model'!$A6)</f>
        <v>103250.3603</v>
      </c>
      <c r="D6" s="9">
        <f t="array" ref="D6">EXP(Info!$C$35+INDEX(Info!$C$35:$C$42,MATCH('Minor Sev Model'!D$3,Info!$A$35:$A$42,0))+Info!$C$42*'Minor Sev Model'!$A6)</f>
        <v>90351.68992</v>
      </c>
      <c r="E6" s="9">
        <f t="array" ref="E6">EXP(Info!$C$35+INDEX(Info!$C$35:$C$42,MATCH('Minor Sev Model'!E$3,Info!$A$35:$A$42,0))+Info!$C$42*'Minor Sev Model'!$A6)</f>
        <v>88530.11008</v>
      </c>
      <c r="F6" s="9">
        <f t="array" ref="F6">EXP(Info!$C$35+INDEX(Info!$C$35:$C$42,MATCH('Minor Sev Model'!F$3,Info!$A$35:$A$42,0))+Info!$C$42*'Minor Sev Model'!$A6)</f>
        <v>89955.19572</v>
      </c>
      <c r="G6" s="9">
        <f t="array" ref="G6">EXP(Info!$C$35+INDEX(Info!$C$35:$C$42,MATCH('Minor Sev Model'!G$3,Info!$A$35:$A$42,0))+Info!$C$42*'Minor Sev Model'!$A6)</f>
        <v>102174.1511</v>
      </c>
    </row>
    <row r="7">
      <c r="A7" s="8">
        <v>2026.0</v>
      </c>
      <c r="B7" s="9">
        <f>EXP(Info!$C$35+Info!$C$42*'Minor Sev Model'!$A7)</f>
        <v>112123.3631</v>
      </c>
      <c r="C7" s="9">
        <f t="array" ref="C7">EXP(Info!$C$35+INDEX(Info!$C$35:$C$42,MATCH('Minor Sev Model'!C$3,Info!$A$35:$A$42,0))+Info!$C$42*'Minor Sev Model'!$A7)</f>
        <v>104897.2942</v>
      </c>
      <c r="D7" s="9">
        <f t="array" ref="D7">EXP(Info!$C$35+INDEX(Info!$C$35:$C$42,MATCH('Minor Sev Model'!D$3,Info!$A$35:$A$42,0))+Info!$C$42*'Minor Sev Model'!$A7)</f>
        <v>91792.87874</v>
      </c>
      <c r="E7" s="9">
        <f t="array" ref="E7">EXP(Info!$C$35+INDEX(Info!$C$35:$C$42,MATCH('Minor Sev Model'!E$3,Info!$A$35:$A$42,0))+Info!$C$42*'Minor Sev Model'!$A7)</f>
        <v>89942.2431</v>
      </c>
      <c r="F7" s="9">
        <f t="array" ref="F7">EXP(Info!$C$35+INDEX(Info!$C$35:$C$42,MATCH('Minor Sev Model'!F$3,Info!$A$35:$A$42,0))+Info!$C$42*'Minor Sev Model'!$A7)</f>
        <v>91390.06011</v>
      </c>
      <c r="G7" s="9">
        <f t="array" ref="G7">EXP(Info!$C$35+INDEX(Info!$C$35:$C$42,MATCH('Minor Sev Model'!G$3,Info!$A$35:$A$42,0))+Info!$C$42*'Minor Sev Model'!$A7)</f>
        <v>103803.9186</v>
      </c>
    </row>
    <row r="8">
      <c r="A8" s="8">
        <v>2027.0</v>
      </c>
      <c r="B8" s="9">
        <f>EXP(Info!$C$35+Info!$C$42*'Minor Sev Model'!$A8)</f>
        <v>113911.8292</v>
      </c>
      <c r="C8" s="9">
        <f t="array" ref="C8">EXP(Info!$C$35+INDEX(Info!$C$35:$C$42,MATCH('Minor Sev Model'!C$3,Info!$A$35:$A$42,0))+Info!$C$42*'Minor Sev Model'!$A8)</f>
        <v>106570.4982</v>
      </c>
      <c r="D8" s="9">
        <f t="array" ref="D8">EXP(Info!$C$35+INDEX(Info!$C$35:$C$42,MATCH('Minor Sev Model'!D$3,Info!$A$35:$A$42,0))+Info!$C$42*'Minor Sev Model'!$A8)</f>
        <v>93257.05579</v>
      </c>
      <c r="E8" s="9">
        <f t="array" ref="E8">EXP(Info!$C$35+INDEX(Info!$C$35:$C$42,MATCH('Minor Sev Model'!E$3,Info!$A$35:$A$42,0))+Info!$C$42*'Minor Sev Model'!$A8)</f>
        <v>91376.90089</v>
      </c>
      <c r="F8" s="9">
        <f t="array" ref="F8">EXP(Info!$C$35+INDEX(Info!$C$35:$C$42,MATCH('Minor Sev Model'!F$3,Info!$A$35:$A$42,0))+Info!$C$42*'Minor Sev Model'!$A8)</f>
        <v>92847.81185</v>
      </c>
      <c r="G8" s="9">
        <f t="array" ref="G8">EXP(Info!$C$35+INDEX(Info!$C$35:$C$42,MATCH('Minor Sev Model'!G$3,Info!$A$35:$A$42,0))+Info!$C$42*'Minor Sev Model'!$A8)</f>
        <v>105459.6822</v>
      </c>
    </row>
    <row r="9">
      <c r="A9" s="8">
        <v>2028.0</v>
      </c>
      <c r="B9" s="9">
        <f>EXP(Info!$C$35+Info!$C$42*'Minor Sev Model'!$A9)</f>
        <v>115728.8229</v>
      </c>
      <c r="C9" s="9">
        <f t="array" ref="C9">EXP(Info!$C$35+INDEX(Info!$C$35:$C$42,MATCH('Minor Sev Model'!C$3,Info!$A$35:$A$42,0))+Info!$C$42*'Minor Sev Model'!$A9)</f>
        <v>108270.3913</v>
      </c>
      <c r="D9" s="9">
        <f t="array" ref="D9">EXP(Info!$C$35+INDEX(Info!$C$35:$C$42,MATCH('Minor Sev Model'!D$3,Info!$A$35:$A$42,0))+Info!$C$42*'Minor Sev Model'!$A9)</f>
        <v>94744.58776</v>
      </c>
      <c r="E9" s="9">
        <f t="array" ref="E9">EXP(Info!$C$35+INDEX(Info!$C$35:$C$42,MATCH('Minor Sev Model'!E$3,Info!$A$35:$A$42,0))+Info!$C$42*'Minor Sev Model'!$A9)</f>
        <v>92834.44273</v>
      </c>
      <c r="F9" s="9">
        <f t="array" ref="F9">EXP(Info!$C$35+INDEX(Info!$C$35:$C$42,MATCH('Minor Sev Model'!F$3,Info!$A$35:$A$42,0))+Info!$C$42*'Minor Sev Model'!$A9)</f>
        <v>94328.81601</v>
      </c>
      <c r="G9" s="9">
        <f t="array" ref="G9">EXP(Info!$C$35+INDEX(Info!$C$35:$C$42,MATCH('Minor Sev Model'!G$3,Info!$A$35:$A$42,0))+Info!$C$42*'Minor Sev Model'!$A9)</f>
        <v>107141.8568</v>
      </c>
    </row>
    <row r="10">
      <c r="A10" s="8">
        <v>2029.0</v>
      </c>
      <c r="B10" s="9">
        <f>EXP(Info!$C$35+Info!$C$42*'Minor Sev Model'!$A10)</f>
        <v>117574.7993</v>
      </c>
      <c r="C10" s="9">
        <f t="array" ref="C10">EXP(Info!$C$35+INDEX(Info!$C$35:$C$42,MATCH('Minor Sev Model'!C$3,Info!$A$35:$A$42,0))+Info!$C$42*'Minor Sev Model'!$A10)</f>
        <v>109997.3991</v>
      </c>
      <c r="D10" s="9">
        <f t="array" ref="D10">EXP(Info!$C$35+INDEX(Info!$C$35:$C$42,MATCH('Minor Sev Model'!D$3,Info!$A$35:$A$42,0))+Info!$C$42*'Minor Sev Model'!$A10)</f>
        <v>96255.84716</v>
      </c>
      <c r="E10" s="9">
        <f t="array" ref="E10">EXP(Info!$C$35+INDEX(Info!$C$35:$C$42,MATCH('Minor Sev Model'!E$3,Info!$A$35:$A$42,0))+Info!$C$42*'Minor Sev Model'!$A10)</f>
        <v>94315.23364</v>
      </c>
      <c r="F10" s="9">
        <f t="array" ref="F10">EXP(Info!$C$35+INDEX(Info!$C$35:$C$42,MATCH('Minor Sev Model'!F$3,Info!$A$35:$A$42,0))+Info!$C$42*'Minor Sev Model'!$A10)</f>
        <v>95833.44349</v>
      </c>
      <c r="G10" s="9">
        <f t="array" ref="G10">EXP(Info!$C$35+INDEX(Info!$C$35:$C$42,MATCH('Minor Sev Model'!G$3,Info!$A$35:$A$42,0))+Info!$C$42*'Minor Sev Model'!$A10)</f>
        <v>108850.8635</v>
      </c>
    </row>
    <row r="11">
      <c r="A11" s="8">
        <v>2030.0</v>
      </c>
      <c r="B11" s="9">
        <f>EXP(Info!$C$35+Info!$C$42*'Minor Sev Model'!$A11)</f>
        <v>119450.2207</v>
      </c>
      <c r="C11" s="9">
        <f t="array" ref="C11">EXP(Info!$C$35+INDEX(Info!$C$35:$C$42,MATCH('Minor Sev Model'!C$3,Info!$A$35:$A$42,0))+Info!$C$42*'Minor Sev Model'!$A11)</f>
        <v>111751.9542</v>
      </c>
      <c r="D11" s="9">
        <f t="array" ref="D11">EXP(Info!$C$35+INDEX(Info!$C$35:$C$42,MATCH('Minor Sev Model'!D$3,Info!$A$35:$A$42,0))+Info!$C$42*'Minor Sev Model'!$A11)</f>
        <v>97791.21248</v>
      </c>
      <c r="E11" s="9">
        <f t="array" ref="E11">EXP(Info!$C$35+INDEX(Info!$C$35:$C$42,MATCH('Minor Sev Model'!E$3,Info!$A$35:$A$42,0))+Info!$C$42*'Minor Sev Model'!$A11)</f>
        <v>95819.64447</v>
      </c>
      <c r="F11" s="9">
        <f t="array" ref="F11">EXP(Info!$C$35+INDEX(Info!$C$35:$C$42,MATCH('Minor Sev Model'!F$3,Info!$A$35:$A$42,0))+Info!$C$42*'Minor Sev Model'!$A11)</f>
        <v>97362.0711</v>
      </c>
      <c r="G11" s="9">
        <f t="array" ref="G11">EXP(Info!$C$35+INDEX(Info!$C$35:$C$42,MATCH('Minor Sev Model'!G$3,Info!$A$35:$A$42,0))+Info!$C$42*'Minor Sev Model'!$A11)</f>
        <v>110587.1304</v>
      </c>
    </row>
    <row r="12">
      <c r="A12" s="8">
        <v>2031.0</v>
      </c>
      <c r="B12" s="9">
        <f>EXP(Info!$C$35+Info!$C$42*'Minor Sev Model'!$A12)</f>
        <v>121355.5566</v>
      </c>
      <c r="C12" s="9">
        <f t="array" ref="C12">EXP(Info!$C$35+INDEX(Info!$C$35:$C$42,MATCH('Minor Sev Model'!C$3,Info!$A$35:$A$42,0))+Info!$C$42*'Minor Sev Model'!$A12)</f>
        <v>113534.4961</v>
      </c>
      <c r="D12" s="9">
        <f t="array" ref="D12">EXP(Info!$C$35+INDEX(Info!$C$35:$C$42,MATCH('Minor Sev Model'!D$3,Info!$A$35:$A$42,0))+Info!$C$42*'Minor Sev Model'!$A12)</f>
        <v>99351.06822</v>
      </c>
      <c r="E12" s="9">
        <f t="array" ref="E12">EXP(Info!$C$35+INDEX(Info!$C$35:$C$42,MATCH('Minor Sev Model'!E$3,Info!$A$35:$A$42,0))+Info!$C$42*'Minor Sev Model'!$A12)</f>
        <v>97348.05197</v>
      </c>
      <c r="F12" s="9">
        <f t="array" ref="F12">EXP(Info!$C$35+INDEX(Info!$C$35:$C$42,MATCH('Minor Sev Model'!F$3,Info!$A$35:$A$42,0))+Info!$C$42*'Minor Sev Model'!$A12)</f>
        <v>98915.08166</v>
      </c>
      <c r="G12" s="9">
        <f t="array" ref="G12">EXP(Info!$C$35+INDEX(Info!$C$35:$C$42,MATCH('Minor Sev Model'!G$3,Info!$A$35:$A$42,0))+Info!$C$42*'Minor Sev Model'!$A12)</f>
        <v>112351.0923</v>
      </c>
    </row>
    <row r="13">
      <c r="A13" s="8">
        <v>2032.0</v>
      </c>
      <c r="B13" s="9">
        <f>EXP(Info!$C$35+Info!$C$42*'Minor Sev Model'!$A13)</f>
        <v>123291.2843</v>
      </c>
      <c r="C13" s="9">
        <f t="array" ref="C13">EXP(Info!$C$35+INDEX(Info!$C$35:$C$42,MATCH('Minor Sev Model'!C$3,Info!$A$35:$A$42,0))+Info!$C$42*'Minor Sev Model'!$A13)</f>
        <v>115345.471</v>
      </c>
      <c r="D13" s="9">
        <f t="array" ref="D13">EXP(Info!$C$35+INDEX(Info!$C$35:$C$42,MATCH('Minor Sev Model'!D$3,Info!$A$35:$A$42,0))+Info!$C$42*'Minor Sev Model'!$A13)</f>
        <v>100935.805</v>
      </c>
      <c r="E13" s="9">
        <f t="array" ref="E13">EXP(Info!$C$35+INDEX(Info!$C$35:$C$42,MATCH('Minor Sev Model'!E$3,Info!$A$35:$A$42,0))+Info!$C$42*'Minor Sev Model'!$A13)</f>
        <v>98900.83891</v>
      </c>
      <c r="F13" s="9">
        <f t="array" ref="F13">EXP(Info!$C$35+INDEX(Info!$C$35:$C$42,MATCH('Minor Sev Model'!F$3,Info!$A$35:$A$42,0))+Info!$C$42*'Minor Sev Model'!$A13)</f>
        <v>100492.8641</v>
      </c>
      <c r="G13" s="9">
        <f t="array" ref="G13">EXP(Info!$C$35+INDEX(Info!$C$35:$C$42,MATCH('Minor Sev Model'!G$3,Info!$A$35:$A$42,0))+Info!$C$42*'Minor Sev Model'!$A13)</f>
        <v>114143.1909</v>
      </c>
    </row>
    <row r="14">
      <c r="A14" s="8">
        <v>2033.0</v>
      </c>
      <c r="B14" s="9">
        <f>EXP(Info!$C$35+Info!$C$42*'Minor Sev Model'!$A14)</f>
        <v>125257.8886</v>
      </c>
      <c r="C14" s="9">
        <f t="array" ref="C14">EXP(Info!$C$35+INDEX(Info!$C$35:$C$42,MATCH('Minor Sev Model'!C$3,Info!$A$35:$A$42,0))+Info!$C$42*'Minor Sev Model'!$A14)</f>
        <v>117185.3326</v>
      </c>
      <c r="D14" s="9">
        <f t="array" ref="D14">EXP(Info!$C$35+INDEX(Info!$C$35:$C$42,MATCH('Minor Sev Model'!D$3,Info!$A$35:$A$42,0))+Info!$C$42*'Minor Sev Model'!$A14)</f>
        <v>102545.8198</v>
      </c>
      <c r="E14" s="9">
        <f t="array" ref="E14">EXP(Info!$C$35+INDEX(Info!$C$35:$C$42,MATCH('Minor Sev Model'!E$3,Info!$A$35:$A$42,0))+Info!$C$42*'Minor Sev Model'!$A14)</f>
        <v>100478.3942</v>
      </c>
      <c r="F14" s="9">
        <f t="array" ref="F14">EXP(Info!$C$35+INDEX(Info!$C$35:$C$42,MATCH('Minor Sev Model'!F$3,Info!$A$35:$A$42,0))+Info!$C$42*'Minor Sev Model'!$A14)</f>
        <v>102095.8136</v>
      </c>
      <c r="G14" s="9">
        <f t="array" ref="G14">EXP(Info!$C$35+INDEX(Info!$C$35:$C$42,MATCH('Minor Sev Model'!G$3,Info!$A$35:$A$42,0))+Info!$C$42*'Minor Sev Model'!$A14)</f>
        <v>115963.8751</v>
      </c>
    </row>
    <row r="15">
      <c r="A15" s="8">
        <v>2034.0</v>
      </c>
      <c r="B15" s="9">
        <f>EXP(Info!$C$35+Info!$C$42*'Minor Sev Model'!$A15)</f>
        <v>127255.862</v>
      </c>
      <c r="C15" s="9">
        <f t="array" ref="C15">EXP(Info!$C$35+INDEX(Info!$C$35:$C$42,MATCH('Minor Sev Model'!C$3,Info!$A$35:$A$42,0))+Info!$C$42*'Minor Sev Model'!$A15)</f>
        <v>119054.5416</v>
      </c>
      <c r="D15" s="9">
        <f t="array" ref="D15">EXP(Info!$C$35+INDEX(Info!$C$35:$C$42,MATCH('Minor Sev Model'!D$3,Info!$A$35:$A$42,0))+Info!$C$42*'Minor Sev Model'!$A15)</f>
        <v>104181.5157</v>
      </c>
      <c r="E15" s="9">
        <f t="array" ref="E15">EXP(Info!$C$35+INDEX(Info!$C$35:$C$42,MATCH('Minor Sev Model'!E$3,Info!$A$35:$A$42,0))+Info!$C$42*'Minor Sev Model'!$A15)</f>
        <v>102081.1128</v>
      </c>
      <c r="F15" s="9">
        <f t="array" ref="F15">EXP(Info!$C$35+INDEX(Info!$C$35:$C$42,MATCH('Minor Sev Model'!F$3,Info!$A$35:$A$42,0))+Info!$C$42*'Minor Sev Model'!$A15)</f>
        <v>103724.3315</v>
      </c>
      <c r="G15" s="9">
        <f t="array" ref="G15">EXP(Info!$C$35+INDEX(Info!$C$35:$C$42,MATCH('Minor Sev Model'!G$3,Info!$A$35:$A$42,0))+Info!$C$42*'Minor Sev Model'!$A15)</f>
        <v>117813.6008</v>
      </c>
    </row>
    <row r="16">
      <c r="A16" s="8">
        <v>2035.0</v>
      </c>
      <c r="B16" s="9">
        <f>EXP(Info!$C$35+Info!$C$42*'Minor Sev Model'!$A16)</f>
        <v>129285.7048</v>
      </c>
      <c r="C16" s="9">
        <f t="array" ref="C16">EXP(Info!$C$35+INDEX(Info!$C$35:$C$42,MATCH('Minor Sev Model'!C$3,Info!$A$35:$A$42,0))+Info!$C$42*'Minor Sev Model'!$A16)</f>
        <v>120953.5661</v>
      </c>
      <c r="D16" s="9">
        <f t="array" ref="D16">EXP(Info!$C$35+INDEX(Info!$C$35:$C$42,MATCH('Minor Sev Model'!D$3,Info!$A$35:$A$42,0))+Info!$C$42*'Minor Sev Model'!$A16)</f>
        <v>105843.3024</v>
      </c>
      <c r="E16" s="9">
        <f t="array" ref="E16">EXP(Info!$C$35+INDEX(Info!$C$35:$C$42,MATCH('Minor Sev Model'!E$3,Info!$A$35:$A$42,0))+Info!$C$42*'Minor Sev Model'!$A16)</f>
        <v>103709.3962</v>
      </c>
      <c r="F16" s="9">
        <f t="array" ref="F16">EXP(Info!$C$35+INDEX(Info!$C$35:$C$42,MATCH('Minor Sev Model'!F$3,Info!$A$35:$A$42,0))+Info!$C$42*'Minor Sev Model'!$A16)</f>
        <v>105378.8257</v>
      </c>
      <c r="G16" s="9">
        <f t="array" ref="G16">EXP(Info!$C$35+INDEX(Info!$C$35:$C$42,MATCH('Minor Sev Model'!G$3,Info!$A$35:$A$42,0))+Info!$C$42*'Minor Sev Model'!$A16)</f>
        <v>119692.8312</v>
      </c>
    </row>
    <row r="17">
      <c r="A17" s="8">
        <v>2036.0</v>
      </c>
      <c r="B17" s="9">
        <f>EXP(Info!$C$35+Info!$C$42*'Minor Sev Model'!$A17)</f>
        <v>131347.9253</v>
      </c>
      <c r="C17" s="9">
        <f t="array" ref="C17">EXP(Info!$C$35+INDEX(Info!$C$35:$C$42,MATCH('Minor Sev Model'!C$3,Info!$A$35:$A$42,0))+Info!$C$42*'Minor Sev Model'!$A17)</f>
        <v>122882.8818</v>
      </c>
      <c r="D17" s="9">
        <f t="array" ref="D17">EXP(Info!$C$35+INDEX(Info!$C$35:$C$42,MATCH('Minor Sev Model'!D$3,Info!$A$35:$A$42,0))+Info!$C$42*'Minor Sev Model'!$A17)</f>
        <v>107531.596</v>
      </c>
      <c r="E17" s="9">
        <f t="array" ref="E17">EXP(Info!$C$35+INDEX(Info!$C$35:$C$42,MATCH('Minor Sev Model'!E$3,Info!$A$35:$A$42,0))+Info!$C$42*'Minor Sev Model'!$A17)</f>
        <v>105363.6522</v>
      </c>
      <c r="F17" s="9">
        <f t="array" ref="F17">EXP(Info!$C$35+INDEX(Info!$C$35:$C$42,MATCH('Minor Sev Model'!F$3,Info!$A$35:$A$42,0))+Info!$C$42*'Minor Sev Model'!$A17)</f>
        <v>107059.7105</v>
      </c>
      <c r="G17" s="9">
        <f t="array" ref="G17">EXP(Info!$C$35+INDEX(Info!$C$35:$C$42,MATCH('Minor Sev Model'!G$3,Info!$A$35:$A$42,0))+Info!$C$42*'Minor Sev Model'!$A17)</f>
        <v>121602.037</v>
      </c>
    </row>
    <row r="18">
      <c r="A18" s="8">
        <v>2037.0</v>
      </c>
      <c r="B18" s="9">
        <f>EXP(Info!$C$35+Info!$C$42*'Minor Sev Model'!$A18)</f>
        <v>133443.0401</v>
      </c>
      <c r="C18" s="9">
        <f t="array" ref="C18">EXP(Info!$C$35+INDEX(Info!$C$35:$C$42,MATCH('Minor Sev Model'!C$3,Info!$A$35:$A$42,0))+Info!$C$42*'Minor Sev Model'!$A18)</f>
        <v>124842.9717</v>
      </c>
      <c r="D18" s="9">
        <f t="array" ref="D18">EXP(Info!$C$35+INDEX(Info!$C$35:$C$42,MATCH('Minor Sev Model'!D$3,Info!$A$35:$A$42,0))+Info!$C$42*'Minor Sev Model'!$A18)</f>
        <v>109246.8195</v>
      </c>
      <c r="E18" s="9">
        <f t="array" ref="E18">EXP(Info!$C$35+INDEX(Info!$C$35:$C$42,MATCH('Minor Sev Model'!E$3,Info!$A$35:$A$42,0))+Info!$C$42*'Minor Sev Model'!$A18)</f>
        <v>107044.295</v>
      </c>
      <c r="F18" s="9">
        <f t="array" ref="F18">EXP(Info!$C$35+INDEX(Info!$C$35:$C$42,MATCH('Minor Sev Model'!F$3,Info!$A$35:$A$42,0))+Info!$C$42*'Minor Sev Model'!$A18)</f>
        <v>108767.4069</v>
      </c>
      <c r="G18" s="9">
        <f t="array" ref="G18">EXP(Info!$C$35+INDEX(Info!$C$35:$C$42,MATCH('Minor Sev Model'!G$3,Info!$A$35:$A$42,0))+Info!$C$42*'Minor Sev Model'!$A18)</f>
        <v>123541.6963</v>
      </c>
    </row>
    <row r="19">
      <c r="A19" s="8">
        <v>2038.0</v>
      </c>
      <c r="B19" s="9">
        <f>EXP(Info!$C$35+Info!$C$42*'Minor Sev Model'!$A19)</f>
        <v>135571.5738</v>
      </c>
      <c r="C19" s="9">
        <f t="array" ref="C19">EXP(Info!$C$35+INDEX(Info!$C$35:$C$42,MATCH('Minor Sev Model'!C$3,Info!$A$35:$A$42,0))+Info!$C$42*'Minor Sev Model'!$A19)</f>
        <v>126834.3267</v>
      </c>
      <c r="D19" s="9">
        <f t="array" ref="D19">EXP(Info!$C$35+INDEX(Info!$C$35:$C$42,MATCH('Minor Sev Model'!D$3,Info!$A$35:$A$42,0))+Info!$C$42*'Minor Sev Model'!$A19)</f>
        <v>110989.4022</v>
      </c>
      <c r="E19" s="9">
        <f t="array" ref="E19">EXP(Info!$C$35+INDEX(Info!$C$35:$C$42,MATCH('Minor Sev Model'!E$3,Info!$A$35:$A$42,0))+Info!$C$42*'Minor Sev Model'!$A19)</f>
        <v>108751.7456</v>
      </c>
      <c r="F19" s="9">
        <f t="array" ref="F19">EXP(Info!$C$35+INDEX(Info!$C$35:$C$42,MATCH('Minor Sev Model'!F$3,Info!$A$35:$A$42,0))+Info!$C$42*'Minor Sev Model'!$A19)</f>
        <v>110502.3426</v>
      </c>
      <c r="G19" s="9">
        <f t="array" ref="G19">EXP(Info!$C$35+INDEX(Info!$C$35:$C$42,MATCH('Minor Sev Model'!G$3,Info!$A$35:$A$42,0))+Info!$C$42*'Minor Sev Model'!$A19)</f>
        <v>125512.2949</v>
      </c>
    </row>
    <row r="20">
      <c r="A20" s="8">
        <v>2039.0</v>
      </c>
      <c r="B20" s="9">
        <f>EXP(Info!$C$35+Info!$C$42*'Minor Sev Model'!$A20)</f>
        <v>137734.0595</v>
      </c>
      <c r="C20" s="9">
        <f t="array" ref="C20">EXP(Info!$C$35+INDEX(Info!$C$35:$C$42,MATCH('Minor Sev Model'!C$3,Info!$A$35:$A$42,0))+Info!$C$42*'Minor Sev Model'!$A20)</f>
        <v>128857.4457</v>
      </c>
      <c r="D20" s="9">
        <f t="array" ref="D20">EXP(Info!$C$35+INDEX(Info!$C$35:$C$42,MATCH('Minor Sev Model'!D$3,Info!$A$35:$A$42,0))+Info!$C$42*'Minor Sev Model'!$A20)</f>
        <v>112759.7807</v>
      </c>
      <c r="E20" s="9">
        <f t="array" ref="E20">EXP(Info!$C$35+INDEX(Info!$C$35:$C$42,MATCH('Minor Sev Model'!E$3,Info!$A$35:$A$42,0))+Info!$C$42*'Minor Sev Model'!$A20)</f>
        <v>110486.4314</v>
      </c>
      <c r="F20" s="9">
        <f t="array" ref="F20">EXP(Info!$C$35+INDEX(Info!$C$35:$C$42,MATCH('Minor Sev Model'!F$3,Info!$A$35:$A$42,0))+Info!$C$42*'Minor Sev Model'!$A20)</f>
        <v>112264.9521</v>
      </c>
      <c r="G20" s="9">
        <f t="array" ref="G20">EXP(Info!$C$35+INDEX(Info!$C$35:$C$42,MATCH('Minor Sev Model'!G$3,Info!$A$35:$A$42,0))+Info!$C$42*'Minor Sev Model'!$A20)</f>
        <v>127514.3262</v>
      </c>
    </row>
    <row r="21" ht="15.75" customHeight="1">
      <c r="A21" s="8">
        <v>2040.0</v>
      </c>
      <c r="B21" s="9">
        <f>EXP(Info!$C$35+Info!$C$42*'Minor Sev Model'!$A21)</f>
        <v>139931.0388</v>
      </c>
      <c r="C21" s="9">
        <f t="array" ref="C21">EXP(Info!$C$35+INDEX(Info!$C$35:$C$42,MATCH('Minor Sev Model'!C$3,Info!$A$35:$A$42,0))+Info!$C$42*'Minor Sev Model'!$A21)</f>
        <v>130912.8351</v>
      </c>
      <c r="D21" s="9">
        <f t="array" ref="D21">EXP(Info!$C$35+INDEX(Info!$C$35:$C$42,MATCH('Minor Sev Model'!D$3,Info!$A$35:$A$42,0))+Info!$C$42*'Minor Sev Model'!$A21)</f>
        <v>114558.3982</v>
      </c>
      <c r="E21" s="9">
        <f t="array" ref="E21">EXP(Info!$C$35+INDEX(Info!$C$35:$C$42,MATCH('Minor Sev Model'!E$3,Info!$A$35:$A$42,0))+Info!$C$42*'Minor Sev Model'!$A21)</f>
        <v>112248.7871</v>
      </c>
      <c r="F21" s="9">
        <f t="array" ref="F21">EXP(Info!$C$35+INDEX(Info!$C$35:$C$42,MATCH('Minor Sev Model'!F$3,Info!$A$35:$A$42,0))+Info!$C$42*'Minor Sev Model'!$A21)</f>
        <v>114055.6767</v>
      </c>
      <c r="G21" s="9">
        <f t="array" ref="G21">EXP(Info!$C$35+INDEX(Info!$C$35:$C$42,MATCH('Minor Sev Model'!G$3,Info!$A$35:$A$42,0))+Info!$C$42*'Minor Sev Model'!$A21)</f>
        <v>129548.2918</v>
      </c>
    </row>
    <row r="22" ht="15.75" customHeight="1">
      <c r="A22" s="8">
        <v>2041.0</v>
      </c>
      <c r="B22" s="9">
        <f>EXP(Info!$C$35+Info!$C$42*'Minor Sev Model'!$A22)</f>
        <v>142163.0618</v>
      </c>
      <c r="C22" s="9">
        <f t="array" ref="C22">EXP(Info!$C$35+INDEX(Info!$C$35:$C$42,MATCH('Minor Sev Model'!C$3,Info!$A$35:$A$42,0))+Info!$C$42*'Minor Sev Model'!$A22)</f>
        <v>133001.0098</v>
      </c>
      <c r="D22" s="9">
        <f t="array" ref="D22">EXP(Info!$C$35+INDEX(Info!$C$35:$C$42,MATCH('Minor Sev Model'!D$3,Info!$A$35:$A$42,0))+Info!$C$42*'Minor Sev Model'!$A22)</f>
        <v>116385.7053</v>
      </c>
      <c r="E22" s="9">
        <f t="array" ref="E22">EXP(Info!$C$35+INDEX(Info!$C$35:$C$42,MATCH('Minor Sev Model'!E$3,Info!$A$35:$A$42,0))+Info!$C$42*'Minor Sev Model'!$A22)</f>
        <v>114039.2538</v>
      </c>
      <c r="F22" s="9">
        <f t="array" ref="F22">EXP(Info!$C$35+INDEX(Info!$C$35:$C$42,MATCH('Minor Sev Model'!F$3,Info!$A$35:$A$42,0))+Info!$C$42*'Minor Sev Model'!$A22)</f>
        <v>115874.9649</v>
      </c>
      <c r="G22" s="9">
        <f t="array" ref="G22">EXP(Info!$C$35+INDEX(Info!$C$35:$C$42,MATCH('Minor Sev Model'!G$3,Info!$A$35:$A$42,0))+Info!$C$42*'Minor Sev Model'!$A22)</f>
        <v>131614.7008</v>
      </c>
    </row>
    <row r="23" ht="15.75" customHeight="1">
      <c r="A23" s="8">
        <v>2042.0</v>
      </c>
      <c r="B23" s="9">
        <f>EXP(Info!$C$35+Info!$C$42*'Minor Sev Model'!$A23)</f>
        <v>144430.6875</v>
      </c>
      <c r="C23" s="9">
        <f t="array" ref="C23">EXP(Info!$C$35+INDEX(Info!$C$35:$C$42,MATCH('Minor Sev Model'!C$3,Info!$A$35:$A$42,0))+Info!$C$42*'Minor Sev Model'!$A23)</f>
        <v>135122.4928</v>
      </c>
      <c r="D23" s="9">
        <f t="array" ref="D23">EXP(Info!$C$35+INDEX(Info!$C$35:$C$42,MATCH('Minor Sev Model'!D$3,Info!$A$35:$A$42,0))+Info!$C$42*'Minor Sev Model'!$A23)</f>
        <v>118242.1595</v>
      </c>
      <c r="E23" s="9">
        <f t="array" ref="E23">EXP(Info!$C$35+INDEX(Info!$C$35:$C$42,MATCH('Minor Sev Model'!E$3,Info!$A$35:$A$42,0))+Info!$C$42*'Minor Sev Model'!$A23)</f>
        <v>115858.2801</v>
      </c>
      <c r="F23" s="9">
        <f t="array" ref="F23">EXP(Info!$C$35+INDEX(Info!$C$35:$C$42,MATCH('Minor Sev Model'!F$3,Info!$A$35:$A$42,0))+Info!$C$42*'Minor Sev Model'!$A23)</f>
        <v>117723.2724</v>
      </c>
      <c r="G23" s="9">
        <f t="array" ref="G23">EXP(Info!$C$35+INDEX(Info!$C$35:$C$42,MATCH('Minor Sev Model'!G$3,Info!$A$35:$A$42,0))+Info!$C$42*'Minor Sev Model'!$A23)</f>
        <v>133714.0709</v>
      </c>
    </row>
    <row r="24" ht="15.75" customHeight="1">
      <c r="A24" s="8">
        <v>2043.0</v>
      </c>
      <c r="B24" s="9">
        <f>EXP(Info!$C$35+Info!$C$42*'Minor Sev Model'!$A24)</f>
        <v>146734.4838</v>
      </c>
      <c r="C24" s="9">
        <f t="array" ref="C24">EXP(Info!$C$35+INDEX(Info!$C$35:$C$42,MATCH('Minor Sev Model'!C$3,Info!$A$35:$A$42,0))+Info!$C$42*'Minor Sev Model'!$A24)</f>
        <v>137277.8152</v>
      </c>
      <c r="D24" s="9">
        <f t="array" ref="D24">EXP(Info!$C$35+INDEX(Info!$C$35:$C$42,MATCH('Minor Sev Model'!D$3,Info!$A$35:$A$42,0))+Info!$C$42*'Minor Sev Model'!$A24)</f>
        <v>120128.2258</v>
      </c>
      <c r="E24" s="9">
        <f t="array" ref="E24">EXP(Info!$C$35+INDEX(Info!$C$35:$C$42,MATCH('Minor Sev Model'!E$3,Info!$A$35:$A$42,0))+Info!$C$42*'Minor Sev Model'!$A24)</f>
        <v>117706.3215</v>
      </c>
      <c r="F24" s="9">
        <f t="array" ref="F24">EXP(Info!$C$35+INDEX(Info!$C$35:$C$42,MATCH('Minor Sev Model'!F$3,Info!$A$35:$A$42,0))+Info!$C$42*'Minor Sev Model'!$A24)</f>
        <v>119601.062</v>
      </c>
      <c r="G24" s="9">
        <f t="array" ref="G24">EXP(Info!$C$35+INDEX(Info!$C$35:$C$42,MATCH('Minor Sev Model'!G$3,Info!$A$35:$A$42,0))+Info!$C$42*'Minor Sev Model'!$A24)</f>
        <v>135846.9278</v>
      </c>
    </row>
    <row r="25" ht="15.75" customHeight="1">
      <c r="A25" s="8">
        <v>2044.0</v>
      </c>
      <c r="B25" s="9">
        <f>EXP(Info!$C$35+Info!$C$42*'Minor Sev Model'!$A25)</f>
        <v>149075.0277</v>
      </c>
      <c r="C25" s="9">
        <f t="array" ref="C25">EXP(Info!$C$35+INDEX(Info!$C$35:$C$42,MATCH('Minor Sev Model'!C$3,Info!$A$35:$A$42,0))+Info!$C$42*'Minor Sev Model'!$A25)</f>
        <v>139467.517</v>
      </c>
      <c r="D25" s="9">
        <f t="array" ref="D25">EXP(Info!$C$35+INDEX(Info!$C$35:$C$42,MATCH('Minor Sev Model'!D$3,Info!$A$35:$A$42,0))+Info!$C$42*'Minor Sev Model'!$A25)</f>
        <v>122044.3766</v>
      </c>
      <c r="E25" s="9">
        <f t="array" ref="E25">EXP(Info!$C$35+INDEX(Info!$C$35:$C$42,MATCH('Minor Sev Model'!E$3,Info!$A$35:$A$42,0))+Info!$C$42*'Minor Sev Model'!$A25)</f>
        <v>119583.8407</v>
      </c>
      <c r="F25" s="9">
        <f t="array" ref="F25">EXP(Info!$C$35+INDEX(Info!$C$35:$C$42,MATCH('Minor Sev Model'!F$3,Info!$A$35:$A$42,0))+Info!$C$42*'Minor Sev Model'!$A25)</f>
        <v>121508.804</v>
      </c>
      <c r="G25" s="9">
        <f t="array" ref="G25">EXP(Info!$C$35+INDEX(Info!$C$35:$C$42,MATCH('Minor Sev Model'!G$3,Info!$A$35:$A$42,0))+Info!$C$42*'Minor Sev Model'!$A25)</f>
        <v>138013.8056</v>
      </c>
    </row>
    <row r="26" ht="15.75" customHeight="1">
      <c r="A26" s="8">
        <v>2045.0</v>
      </c>
      <c r="B26" s="9">
        <f>EXP(Info!$C$35+Info!$C$42*'Minor Sev Model'!$A26)</f>
        <v>151452.9054</v>
      </c>
      <c r="C26" s="9">
        <f t="array" ref="C26">EXP(Info!$C$35+INDEX(Info!$C$35:$C$42,MATCH('Minor Sev Model'!C$3,Info!$A$35:$A$42,0))+Info!$C$42*'Minor Sev Model'!$A26)</f>
        <v>141692.1464</v>
      </c>
      <c r="D26" s="9">
        <f t="array" ref="D26">EXP(Info!$C$35+INDEX(Info!$C$35:$C$42,MATCH('Minor Sev Model'!D$3,Info!$A$35:$A$42,0))+Info!$C$42*'Minor Sev Model'!$A26)</f>
        <v>123991.0916</v>
      </c>
      <c r="E26" s="9">
        <f t="array" ref="E26">EXP(Info!$C$35+INDEX(Info!$C$35:$C$42,MATCH('Minor Sev Model'!E$3,Info!$A$35:$A$42,0))+Info!$C$42*'Minor Sev Model'!$A26)</f>
        <v>121491.308</v>
      </c>
      <c r="F26" s="9">
        <f t="array" ref="F26">EXP(Info!$C$35+INDEX(Info!$C$35:$C$42,MATCH('Minor Sev Model'!F$3,Info!$A$35:$A$42,0))+Info!$C$42*'Minor Sev Model'!$A26)</f>
        <v>123446.9762</v>
      </c>
      <c r="G26" s="9">
        <f t="array" ref="G26">EXP(Info!$C$35+INDEX(Info!$C$35:$C$42,MATCH('Minor Sev Model'!G$3,Info!$A$35:$A$42,0))+Info!$C$42*'Minor Sev Model'!$A26)</f>
        <v>140215.2471</v>
      </c>
    </row>
    <row r="27" ht="15.75" customHeight="1">
      <c r="A27" s="8">
        <v>2046.0</v>
      </c>
      <c r="B27" s="9">
        <f>EXP(Info!$C$35+Info!$C$42*'Minor Sev Model'!$A27)</f>
        <v>153868.7123</v>
      </c>
      <c r="C27" s="9">
        <f t="array" ref="C27">EXP(Info!$C$35+INDEX(Info!$C$35:$C$42,MATCH('Minor Sev Model'!C$3,Info!$A$35:$A$42,0))+Info!$C$42*'Minor Sev Model'!$A27)</f>
        <v>143952.2606</v>
      </c>
      <c r="D27" s="9">
        <f t="array" ref="D27">EXP(Info!$C$35+INDEX(Info!$C$35:$C$42,MATCH('Minor Sev Model'!D$3,Info!$A$35:$A$42,0))+Info!$C$42*'Minor Sev Model'!$A27)</f>
        <v>125968.8584</v>
      </c>
      <c r="E27" s="9">
        <f t="array" ref="E27">EXP(Info!$C$35+INDEX(Info!$C$35:$C$42,MATCH('Minor Sev Model'!E$3,Info!$A$35:$A$42,0))+Info!$C$42*'Minor Sev Model'!$A27)</f>
        <v>123429.2011</v>
      </c>
      <c r="F27" s="9">
        <f t="array" ref="F27">EXP(Info!$C$35+INDEX(Info!$C$35:$C$42,MATCH('Minor Sev Model'!F$3,Info!$A$35:$A$42,0))+Info!$C$42*'Minor Sev Model'!$A27)</f>
        <v>125416.0639</v>
      </c>
      <c r="G27" s="9">
        <f t="array" ref="G27">EXP(Info!$C$35+INDEX(Info!$C$35:$C$42,MATCH('Minor Sev Model'!G$3,Info!$A$35:$A$42,0))+Info!$C$42*'Minor Sev Model'!$A27)</f>
        <v>142451.8034</v>
      </c>
    </row>
    <row r="28" ht="15.75" customHeight="1">
      <c r="A28" s="8">
        <v>2047.0</v>
      </c>
      <c r="B28" s="9">
        <f>EXP(Info!$C$35+Info!$C$42*'Minor Sev Model'!$A28)</f>
        <v>156323.0534</v>
      </c>
      <c r="C28" s="9">
        <f t="array" ref="C28">EXP(Info!$C$35+INDEX(Info!$C$35:$C$42,MATCH('Minor Sev Model'!C$3,Info!$A$35:$A$42,0))+Info!$C$42*'Minor Sev Model'!$A28)</f>
        <v>146248.4256</v>
      </c>
      <c r="D28" s="9">
        <f t="array" ref="D28">EXP(Info!$C$35+INDEX(Info!$C$35:$C$42,MATCH('Minor Sev Model'!D$3,Info!$A$35:$A$42,0))+Info!$C$42*'Minor Sev Model'!$A28)</f>
        <v>127978.1724</v>
      </c>
      <c r="E28" s="9">
        <f t="array" ref="E28">EXP(Info!$C$35+INDEX(Info!$C$35:$C$42,MATCH('Minor Sev Model'!E$3,Info!$A$35:$A$42,0))+Info!$C$42*'Minor Sev Model'!$A28)</f>
        <v>125398.0053</v>
      </c>
      <c r="F28" s="9">
        <f t="array" ref="F28">EXP(Info!$C$35+INDEX(Info!$C$35:$C$42,MATCH('Minor Sev Model'!F$3,Info!$A$35:$A$42,0))+Info!$C$42*'Minor Sev Model'!$A28)</f>
        <v>127416.5603</v>
      </c>
      <c r="G28" s="9">
        <f t="array" ref="G28">EXP(Info!$C$35+INDEX(Info!$C$35:$C$42,MATCH('Minor Sev Model'!G$3,Info!$A$35:$A$42,0))+Info!$C$42*'Minor Sev Model'!$A28)</f>
        <v>144724.0348</v>
      </c>
    </row>
    <row r="29" ht="15.75" customHeight="1">
      <c r="A29" s="8">
        <v>2048.0</v>
      </c>
      <c r="B29" s="9">
        <f>EXP(Info!$C$35+Info!$C$42*'Minor Sev Model'!$A29)</f>
        <v>158816.5434</v>
      </c>
      <c r="C29" s="9">
        <f t="array" ref="C29">EXP(Info!$C$35+INDEX(Info!$C$35:$C$42,MATCH('Minor Sev Model'!C$3,Info!$A$35:$A$42,0))+Info!$C$42*'Minor Sev Model'!$A29)</f>
        <v>148581.2165</v>
      </c>
      <c r="D29" s="9">
        <f t="array" ref="D29">EXP(Info!$C$35+INDEX(Info!$C$35:$C$42,MATCH('Minor Sev Model'!D$3,Info!$A$35:$A$42,0))+Info!$C$42*'Minor Sev Model'!$A29)</f>
        <v>130019.5366</v>
      </c>
      <c r="E29" s="9">
        <f t="array" ref="E29">EXP(Info!$C$35+INDEX(Info!$C$35:$C$42,MATCH('Minor Sev Model'!E$3,Info!$A$35:$A$42,0))+Info!$C$42*'Minor Sev Model'!$A29)</f>
        <v>127398.2136</v>
      </c>
      <c r="F29" s="9">
        <f t="array" ref="F29">EXP(Info!$C$35+INDEX(Info!$C$35:$C$42,MATCH('Minor Sev Model'!F$3,Info!$A$35:$A$42,0))+Info!$C$42*'Minor Sev Model'!$A29)</f>
        <v>129448.9663</v>
      </c>
      <c r="G29" s="9">
        <f t="array" ref="G29">EXP(Info!$C$35+INDEX(Info!$C$35:$C$42,MATCH('Minor Sev Model'!G$3,Info!$A$35:$A$42,0))+Info!$C$42*'Minor Sev Model'!$A29)</f>
        <v>147032.5103</v>
      </c>
    </row>
    <row r="30" ht="15.75" customHeight="1">
      <c r="A30" s="8">
        <v>2049.0</v>
      </c>
      <c r="B30" s="9">
        <f>EXP(Info!$C$35+Info!$C$42*'Minor Sev Model'!$A30)</f>
        <v>161349.8068</v>
      </c>
      <c r="C30" s="9">
        <f t="array" ref="C30">EXP(Info!$C$35+INDEX(Info!$C$35:$C$42,MATCH('Minor Sev Model'!C$3,Info!$A$35:$A$42,0))+Info!$C$42*'Minor Sev Model'!$A30)</f>
        <v>150951.2174</v>
      </c>
      <c r="D30" s="9">
        <f t="array" ref="D30">EXP(Info!$C$35+INDEX(Info!$C$35:$C$42,MATCH('Minor Sev Model'!D$3,Info!$A$35:$A$42,0))+Info!$C$42*'Minor Sev Model'!$A30)</f>
        <v>132093.4625</v>
      </c>
      <c r="E30" s="9">
        <f t="array" ref="E30">EXP(Info!$C$35+INDEX(Info!$C$35:$C$42,MATCH('Minor Sev Model'!E$3,Info!$A$35:$A$42,0))+Info!$C$42*'Minor Sev Model'!$A30)</f>
        <v>129430.327</v>
      </c>
      <c r="F30" s="9">
        <f t="array" ref="F30">EXP(Info!$C$35+INDEX(Info!$C$35:$C$42,MATCH('Minor Sev Model'!F$3,Info!$A$35:$A$42,0))+Info!$C$42*'Minor Sev Model'!$A30)</f>
        <v>131513.791</v>
      </c>
      <c r="G30" s="9">
        <f t="array" ref="G30">EXP(Info!$C$35+INDEX(Info!$C$35:$C$42,MATCH('Minor Sev Model'!G$3,Info!$A$35:$A$42,0))+Info!$C$42*'Minor Sev Model'!$A30)</f>
        <v>149377.808</v>
      </c>
    </row>
    <row r="31" ht="15.75" customHeight="1">
      <c r="A31" s="8">
        <v>2050.0</v>
      </c>
      <c r="B31" s="9">
        <f>EXP(Info!$C$35+Info!$C$42*'Minor Sev Model'!$A31)</f>
        <v>163923.4779</v>
      </c>
      <c r="C31" s="9">
        <f t="array" ref="C31">EXP(Info!$C$35+INDEX(Info!$C$35:$C$42,MATCH('Minor Sev Model'!C$3,Info!$A$35:$A$42,0))+Info!$C$42*'Minor Sev Model'!$A31)</f>
        <v>153359.0219</v>
      </c>
      <c r="D31" s="9">
        <f t="array" ref="D31">EXP(Info!$C$35+INDEX(Info!$C$35:$C$42,MATCH('Minor Sev Model'!D$3,Info!$A$35:$A$42,0))+Info!$C$42*'Minor Sev Model'!$A31)</f>
        <v>134200.4692</v>
      </c>
      <c r="E31" s="9">
        <f t="array" ref="E31">EXP(Info!$C$35+INDEX(Info!$C$35:$C$42,MATCH('Minor Sev Model'!E$3,Info!$A$35:$A$42,0))+Info!$C$42*'Minor Sev Model'!$A31)</f>
        <v>131494.8544</v>
      </c>
      <c r="F31" s="9">
        <f t="array" ref="F31">EXP(Info!$C$35+INDEX(Info!$C$35:$C$42,MATCH('Minor Sev Model'!F$3,Info!$A$35:$A$42,0))+Info!$C$42*'Minor Sev Model'!$A31)</f>
        <v>133611.5515</v>
      </c>
      <c r="G31" s="9">
        <f t="array" ref="G31">EXP(Info!$C$35+INDEX(Info!$C$35:$C$42,MATCH('Minor Sev Model'!G$3,Info!$A$35:$A$42,0))+Info!$C$42*'Minor Sev Model'!$A31)</f>
        <v>151760.5153</v>
      </c>
    </row>
    <row r="32" ht="15.75" customHeight="1">
      <c r="A32" s="8">
        <v>2051.0</v>
      </c>
      <c r="B32" s="9">
        <f>EXP(Info!$C$35+Info!$C$42*'Minor Sev Model'!$A32)</f>
        <v>166538.2014</v>
      </c>
      <c r="C32" s="9">
        <f t="array" ref="C32">EXP(Info!$C$35+INDEX(Info!$C$35:$C$42,MATCH('Minor Sev Model'!C$3,Info!$A$35:$A$42,0))+Info!$C$42*'Minor Sev Model'!$A32)</f>
        <v>155805.233</v>
      </c>
      <c r="D32" s="9">
        <f t="array" ref="D32">EXP(Info!$C$35+INDEX(Info!$C$35:$C$42,MATCH('Minor Sev Model'!D$3,Info!$A$35:$A$42,0))+Info!$C$42*'Minor Sev Model'!$A32)</f>
        <v>136341.0846</v>
      </c>
      <c r="E32" s="9">
        <f t="array" ref="E32">EXP(Info!$C$35+INDEX(Info!$C$35:$C$42,MATCH('Minor Sev Model'!E$3,Info!$A$35:$A$42,0))+Info!$C$42*'Minor Sev Model'!$A32)</f>
        <v>133592.3129</v>
      </c>
      <c r="F32" s="9">
        <f t="array" ref="F32">EXP(Info!$C$35+INDEX(Info!$C$35:$C$42,MATCH('Minor Sev Model'!F$3,Info!$A$35:$A$42,0))+Info!$C$42*'Minor Sev Model'!$A32)</f>
        <v>135742.7732</v>
      </c>
      <c r="G32" s="9">
        <f t="array" ref="G32">EXP(Info!$C$35+INDEX(Info!$C$35:$C$42,MATCH('Minor Sev Model'!G$3,Info!$A$35:$A$42,0))+Info!$C$42*'Minor Sev Model'!$A32)</f>
        <v>154181.2288</v>
      </c>
    </row>
    <row r="33" ht="15.75" customHeight="1">
      <c r="A33" s="8">
        <v>2052.0</v>
      </c>
      <c r="B33" s="9">
        <f>EXP(Info!$C$35+Info!$C$42*'Minor Sev Model'!$A33)</f>
        <v>169194.632</v>
      </c>
      <c r="C33" s="9">
        <f t="array" ref="C33">EXP(Info!$C$35+INDEX(Info!$C$35:$C$42,MATCH('Minor Sev Model'!C$3,Info!$A$35:$A$42,0))+Info!$C$42*'Minor Sev Model'!$A33)</f>
        <v>158290.4634</v>
      </c>
      <c r="D33" s="9">
        <f t="array" ref="D33">EXP(Info!$C$35+INDEX(Info!$C$35:$C$42,MATCH('Minor Sev Model'!D$3,Info!$A$35:$A$42,0))+Info!$C$42*'Minor Sev Model'!$A33)</f>
        <v>138515.8447</v>
      </c>
      <c r="E33" s="9">
        <f t="array" ref="E33">EXP(Info!$C$35+INDEX(Info!$C$35:$C$42,MATCH('Minor Sev Model'!E$3,Info!$A$35:$A$42,0))+Info!$C$42*'Minor Sev Model'!$A33)</f>
        <v>135723.2276</v>
      </c>
      <c r="F33" s="9">
        <f t="array" ref="F33">EXP(Info!$C$35+INDEX(Info!$C$35:$C$42,MATCH('Minor Sev Model'!F$3,Info!$A$35:$A$42,0))+Info!$C$42*'Minor Sev Model'!$A33)</f>
        <v>137907.9896</v>
      </c>
      <c r="G33" s="9">
        <f t="array" ref="G33">EXP(Info!$C$35+INDEX(Info!$C$35:$C$42,MATCH('Minor Sev Model'!G$3,Info!$A$35:$A$42,0))+Info!$C$42*'Minor Sev Model'!$A33)</f>
        <v>156640.5549</v>
      </c>
    </row>
    <row r="34" ht="15.75" customHeight="1">
      <c r="A34" s="8">
        <v>2053.0</v>
      </c>
      <c r="B34" s="9">
        <f>EXP(Info!$C$35+Info!$C$42*'Minor Sev Model'!$A34)</f>
        <v>171893.435</v>
      </c>
      <c r="C34" s="9">
        <f t="array" ref="C34">EXP(Info!$C$35+INDEX(Info!$C$35:$C$42,MATCH('Minor Sev Model'!C$3,Info!$A$35:$A$42,0))+Info!$C$42*'Minor Sev Model'!$A34)</f>
        <v>160815.3353</v>
      </c>
      <c r="D34" s="9">
        <f t="array" ref="D34">EXP(Info!$C$35+INDEX(Info!$C$35:$C$42,MATCH('Minor Sev Model'!D$3,Info!$A$35:$A$42,0))+Info!$C$42*'Minor Sev Model'!$A34)</f>
        <v>140725.2941</v>
      </c>
      <c r="E34" s="9">
        <f t="array" ref="E34">EXP(Info!$C$35+INDEX(Info!$C$35:$C$42,MATCH('Minor Sev Model'!E$3,Info!$A$35:$A$42,0))+Info!$C$42*'Minor Sev Model'!$A34)</f>
        <v>137888.1323</v>
      </c>
      <c r="F34" s="9">
        <f t="array" ref="F34">EXP(Info!$C$35+INDEX(Info!$C$35:$C$42,MATCH('Minor Sev Model'!F$3,Info!$A$35:$A$42,0))+Info!$C$42*'Minor Sev Model'!$A34)</f>
        <v>140107.7432</v>
      </c>
      <c r="G34" s="9">
        <f t="array" ref="G34">EXP(Info!$C$35+INDEX(Info!$C$35:$C$42,MATCH('Minor Sev Model'!G$3,Info!$A$35:$A$42,0))+Info!$C$42*'Minor Sev Model'!$A34)</f>
        <v>159139.1093</v>
      </c>
    </row>
    <row r="35" ht="15.75" customHeight="1">
      <c r="A35" s="8">
        <v>2054.0</v>
      </c>
      <c r="B35" s="9">
        <f>EXP(Info!$C$35+Info!$C$42*'Minor Sev Model'!$A35)</f>
        <v>174635.2863</v>
      </c>
      <c r="C35" s="9">
        <f t="array" ref="C35">EXP(Info!$C$35+INDEX(Info!$C$35:$C$42,MATCH('Minor Sev Model'!C$3,Info!$A$35:$A$42,0))+Info!$C$42*'Minor Sev Model'!$A35)</f>
        <v>163380.4812</v>
      </c>
      <c r="D35" s="9">
        <f t="array" ref="D35">EXP(Info!$C$35+INDEX(Info!$C$35:$C$42,MATCH('Minor Sev Model'!D$3,Info!$A$35:$A$42,0))+Info!$C$42*'Minor Sev Model'!$A35)</f>
        <v>142969.9861</v>
      </c>
      <c r="E35" s="9">
        <f t="array" ref="E35">EXP(Info!$C$35+INDEX(Info!$C$35:$C$42,MATCH('Minor Sev Model'!E$3,Info!$A$35:$A$42,0))+Info!$C$42*'Minor Sev Model'!$A35)</f>
        <v>140087.5692</v>
      </c>
      <c r="F35" s="9">
        <f t="array" ref="F35">EXP(Info!$C$35+INDEX(Info!$C$35:$C$42,MATCH('Minor Sev Model'!F$3,Info!$A$35:$A$42,0))+Info!$C$42*'Minor Sev Model'!$A35)</f>
        <v>142342.5848</v>
      </c>
      <c r="G35" s="9">
        <f t="array" ref="G35">EXP(Info!$C$35+INDEX(Info!$C$35:$C$42,MATCH('Minor Sev Model'!G$3,Info!$A$35:$A$42,0))+Info!$C$42*'Minor Sev Model'!$A35)</f>
        <v>161677.5179</v>
      </c>
    </row>
    <row r="36" ht="15.75" customHeight="1">
      <c r="A36" s="8">
        <v>2055.0</v>
      </c>
      <c r="B36" s="9">
        <f>EXP(Info!$C$35+Info!$C$42*'Minor Sev Model'!$A36)</f>
        <v>177420.8725</v>
      </c>
      <c r="C36" s="9">
        <f t="array" ref="C36">EXP(Info!$C$35+INDEX(Info!$C$35:$C$42,MATCH('Minor Sev Model'!C$3,Info!$A$35:$A$42,0))+Info!$C$42*'Minor Sev Model'!$A36)</f>
        <v>165986.5434</v>
      </c>
      <c r="D36" s="9">
        <f t="array" ref="D36">EXP(Info!$C$35+INDEX(Info!$C$35:$C$42,MATCH('Minor Sev Model'!D$3,Info!$A$35:$A$42,0))+Info!$C$42*'Minor Sev Model'!$A36)</f>
        <v>145250.483</v>
      </c>
      <c r="E36" s="9">
        <f t="array" ref="E36">EXP(Info!$C$35+INDEX(Info!$C$35:$C$42,MATCH('Minor Sev Model'!E$3,Info!$A$35:$A$42,0))+Info!$C$42*'Minor Sev Model'!$A36)</f>
        <v>142322.0889</v>
      </c>
      <c r="F36" s="9">
        <f t="array" ref="F36">EXP(Info!$C$35+INDEX(Info!$C$35:$C$42,MATCH('Minor Sev Model'!F$3,Info!$A$35:$A$42,0))+Info!$C$42*'Minor Sev Model'!$A36)</f>
        <v>144613.0741</v>
      </c>
      <c r="G36" s="9">
        <f t="array" ref="G36">EXP(Info!$C$35+INDEX(Info!$C$35:$C$42,MATCH('Minor Sev Model'!G$3,Info!$A$35:$A$42,0))+Info!$C$42*'Minor Sev Model'!$A36)</f>
        <v>164256.4163</v>
      </c>
    </row>
    <row r="37" ht="15.75" customHeight="1">
      <c r="A37" s="8">
        <v>2056.0</v>
      </c>
      <c r="B37" s="9">
        <f>EXP(Info!$C$35+Info!$C$42*'Minor Sev Model'!$A37)</f>
        <v>180250.8913</v>
      </c>
      <c r="C37" s="9">
        <f t="array" ref="C37">EXP(Info!$C$35+INDEX(Info!$C$35:$C$42,MATCH('Minor Sev Model'!C$3,Info!$A$35:$A$42,0))+Info!$C$42*'Minor Sev Model'!$A37)</f>
        <v>168634.1745</v>
      </c>
      <c r="D37" s="9">
        <f t="array" ref="D37">EXP(Info!$C$35+INDEX(Info!$C$35:$C$42,MATCH('Minor Sev Model'!D$3,Info!$A$35:$A$42,0))+Info!$C$42*'Minor Sev Model'!$A37)</f>
        <v>147567.3558</v>
      </c>
      <c r="E37" s="9">
        <f t="array" ref="E37">EXP(Info!$C$35+INDEX(Info!$C$35:$C$42,MATCH('Minor Sev Model'!E$3,Info!$A$35:$A$42,0))+Info!$C$42*'Minor Sev Model'!$A37)</f>
        <v>144592.2513</v>
      </c>
      <c r="F37" s="9">
        <f t="array" ref="F37">EXP(Info!$C$35+INDEX(Info!$C$35:$C$42,MATCH('Minor Sev Model'!F$3,Info!$A$35:$A$42,0))+Info!$C$42*'Minor Sev Model'!$A37)</f>
        <v>146919.7796</v>
      </c>
      <c r="G37" s="9">
        <f t="array" ref="G37">EXP(Info!$C$35+INDEX(Info!$C$35:$C$42,MATCH('Minor Sev Model'!G$3,Info!$A$35:$A$42,0))+Info!$C$42*'Minor Sev Model'!$A37)</f>
        <v>166876.4505</v>
      </c>
    </row>
    <row r="38" ht="15.75" customHeight="1">
      <c r="A38" s="8">
        <v>2057.0</v>
      </c>
      <c r="B38" s="9">
        <f>EXP(Info!$C$35+Info!$C$42*'Minor Sev Model'!$A38)</f>
        <v>183126.0514</v>
      </c>
      <c r="C38" s="9">
        <f t="array" ref="C38">EXP(Info!$C$35+INDEX(Info!$C$35:$C$42,MATCH('Minor Sev Model'!C$3,Info!$A$35:$A$42,0))+Info!$C$42*'Minor Sev Model'!$A38)</f>
        <v>171324.0378</v>
      </c>
      <c r="D38" s="9">
        <f t="array" ref="D38">EXP(Info!$C$35+INDEX(Info!$C$35:$C$42,MATCH('Minor Sev Model'!D$3,Info!$A$35:$A$42,0))+Info!$C$42*'Minor Sev Model'!$A38)</f>
        <v>149921.1848</v>
      </c>
      <c r="E38" s="9">
        <f t="array" ref="E38">EXP(Info!$C$35+INDEX(Info!$C$35:$C$42,MATCH('Minor Sev Model'!E$3,Info!$A$35:$A$42,0))+Info!$C$42*'Minor Sev Model'!$A38)</f>
        <v>146898.6247</v>
      </c>
      <c r="F38" s="9">
        <f t="array" ref="F38">EXP(Info!$C$35+INDEX(Info!$C$35:$C$42,MATCH('Minor Sev Model'!F$3,Info!$A$35:$A$42,0))+Info!$C$42*'Minor Sev Model'!$A38)</f>
        <v>149263.2792</v>
      </c>
      <c r="G38" s="9">
        <f t="array" ref="G38">EXP(Info!$C$35+INDEX(Info!$C$35:$C$42,MATCH('Minor Sev Model'!G$3,Info!$A$35:$A$42,0))+Info!$C$42*'Minor Sev Model'!$A38)</f>
        <v>169538.2764</v>
      </c>
    </row>
    <row r="39" ht="15.75" customHeight="1">
      <c r="A39" s="8">
        <v>2058.0</v>
      </c>
      <c r="B39" s="9">
        <f>EXP(Info!$C$35+Info!$C$42*'Minor Sev Model'!$A39)</f>
        <v>186047.0728</v>
      </c>
      <c r="C39" s="9">
        <f t="array" ref="C39">EXP(Info!$C$35+INDEX(Info!$C$35:$C$42,MATCH('Minor Sev Model'!C$3,Info!$A$35:$A$42,0))+Info!$C$42*'Minor Sev Model'!$A39)</f>
        <v>174056.8067</v>
      </c>
      <c r="D39" s="9">
        <f t="array" ref="D39">EXP(Info!$C$35+INDEX(Info!$C$35:$C$42,MATCH('Minor Sev Model'!D$3,Info!$A$35:$A$42,0))+Info!$C$42*'Minor Sev Model'!$A39)</f>
        <v>152312.5593</v>
      </c>
      <c r="E39" s="9">
        <f t="array" ref="E39">EXP(Info!$C$35+INDEX(Info!$C$35:$C$42,MATCH('Minor Sev Model'!E$3,Info!$A$35:$A$42,0))+Info!$C$42*'Minor Sev Model'!$A39)</f>
        <v>149241.7868</v>
      </c>
      <c r="F39" s="9">
        <f t="array" ref="F39">EXP(Info!$C$35+INDEX(Info!$C$35:$C$42,MATCH('Minor Sev Model'!F$3,Info!$A$35:$A$42,0))+Info!$C$42*'Minor Sev Model'!$A39)</f>
        <v>151644.1596</v>
      </c>
      <c r="G39" s="9">
        <f t="array" ref="G39">EXP(Info!$C$35+INDEX(Info!$C$35:$C$42,MATCH('Minor Sev Model'!G$3,Info!$A$35:$A$42,0))+Info!$C$42*'Minor Sev Model'!$A39)</f>
        <v>172242.5609</v>
      </c>
    </row>
    <row r="40" ht="15.75" customHeight="1">
      <c r="A40" s="8">
        <v>2059.0</v>
      </c>
      <c r="B40" s="9">
        <f>EXP(Info!$C$35+Info!$C$42*'Minor Sev Model'!$A40)</f>
        <v>189014.687</v>
      </c>
      <c r="C40" s="9">
        <f t="array" ref="C40">EXP(Info!$C$35+INDEX(Info!$C$35:$C$42,MATCH('Minor Sev Model'!C$3,Info!$A$35:$A$42,0))+Info!$C$42*'Minor Sev Model'!$A40)</f>
        <v>176833.1656</v>
      </c>
      <c r="D40" s="9">
        <f t="array" ref="D40">EXP(Info!$C$35+INDEX(Info!$C$35:$C$42,MATCH('Minor Sev Model'!D$3,Info!$A$35:$A$42,0))+Info!$C$42*'Minor Sev Model'!$A40)</f>
        <v>154742.0785</v>
      </c>
      <c r="E40" s="9">
        <f t="array" ref="E40">EXP(Info!$C$35+INDEX(Info!$C$35:$C$42,MATCH('Minor Sev Model'!E$3,Info!$A$35:$A$42,0))+Info!$C$42*'Minor Sev Model'!$A40)</f>
        <v>151622.3244</v>
      </c>
      <c r="F40" s="9">
        <f t="array" ref="F40">EXP(Info!$C$35+INDEX(Info!$C$35:$C$42,MATCH('Minor Sev Model'!F$3,Info!$A$35:$A$42,0))+Info!$C$42*'Minor Sev Model'!$A40)</f>
        <v>154063.0172</v>
      </c>
      <c r="G40" s="9">
        <f t="array" ref="G40">EXP(Info!$C$35+INDEX(Info!$C$35:$C$42,MATCH('Minor Sev Model'!G$3,Info!$A$35:$A$42,0))+Info!$C$42*'Minor Sev Model'!$A40)</f>
        <v>174989.981</v>
      </c>
    </row>
    <row r="41" ht="15.75" customHeight="1">
      <c r="A41" s="8">
        <v>2060.0</v>
      </c>
      <c r="B41" s="9">
        <f>EXP(Info!$C$35+Info!$C$42*'Minor Sev Model'!$A41)</f>
        <v>192029.6373</v>
      </c>
      <c r="C41" s="9">
        <f t="array" ref="C41">EXP(Info!$C$35+INDEX(Info!$C$35:$C$42,MATCH('Minor Sev Model'!C$3,Info!$A$35:$A$42,0))+Info!$C$42*'Minor Sev Model'!$A41)</f>
        <v>179653.81</v>
      </c>
      <c r="D41" s="9">
        <f t="array" ref="D41">EXP(Info!$C$35+INDEX(Info!$C$35:$C$42,MATCH('Minor Sev Model'!D$3,Info!$A$35:$A$42,0))+Info!$C$42*'Minor Sev Model'!$A41)</f>
        <v>157210.3505</v>
      </c>
      <c r="E41" s="9">
        <f t="array" ref="E41">EXP(Info!$C$35+INDEX(Info!$C$35:$C$42,MATCH('Minor Sev Model'!E$3,Info!$A$35:$A$42,0))+Info!$C$42*'Minor Sev Model'!$A41)</f>
        <v>154040.8337</v>
      </c>
      <c r="F41" s="9">
        <f t="array" ref="F41">EXP(Info!$C$35+INDEX(Info!$C$35:$C$42,MATCH('Minor Sev Model'!F$3,Info!$A$35:$A$42,0))+Info!$C$42*'Minor Sev Model'!$A41)</f>
        <v>156520.4576</v>
      </c>
      <c r="G41" s="9">
        <f t="array" ref="G41">EXP(Info!$C$35+INDEX(Info!$C$35:$C$42,MATCH('Minor Sev Model'!G$3,Info!$A$35:$A$42,0))+Info!$C$42*'Minor Sev Model'!$A41)</f>
        <v>177781.2249</v>
      </c>
    </row>
    <row r="42" ht="15.75" customHeight="1">
      <c r="A42" s="8">
        <v>2061.0</v>
      </c>
      <c r="B42" s="9">
        <f>EXP(Info!$C$35+Info!$C$42*'Minor Sev Model'!$A42)</f>
        <v>195092.6787</v>
      </c>
      <c r="C42" s="9">
        <f t="array" ref="C42">EXP(Info!$C$35+INDEX(Info!$C$35:$C$42,MATCH('Minor Sev Model'!C$3,Info!$A$35:$A$42,0))+Info!$C$42*'Minor Sev Model'!$A42)</f>
        <v>182519.446</v>
      </c>
      <c r="D42" s="9">
        <f t="array" ref="D42">EXP(Info!$C$35+INDEX(Info!$C$35:$C$42,MATCH('Minor Sev Model'!D$3,Info!$A$35:$A$42,0))+Info!$C$42*'Minor Sev Model'!$A42)</f>
        <v>159717.9937</v>
      </c>
      <c r="E42" s="9">
        <f t="array" ref="E42">EXP(Info!$C$35+INDEX(Info!$C$35:$C$42,MATCH('Minor Sev Model'!E$3,Info!$A$35:$A$42,0))+Info!$C$42*'Minor Sev Model'!$A42)</f>
        <v>156497.9203</v>
      </c>
      <c r="F42" s="9">
        <f t="array" ref="F42">EXP(Info!$C$35+INDEX(Info!$C$35:$C$42,MATCH('Minor Sev Model'!F$3,Info!$A$35:$A$42,0))+Info!$C$42*'Minor Sev Model'!$A42)</f>
        <v>159017.0964</v>
      </c>
      <c r="G42" s="9">
        <f t="array" ref="G42">EXP(Info!$C$35+INDEX(Info!$C$35:$C$42,MATCH('Minor Sev Model'!G$3,Info!$A$35:$A$42,0))+Info!$C$42*'Minor Sev Model'!$A42)</f>
        <v>180616.9917</v>
      </c>
    </row>
    <row r="43" ht="15.75" customHeight="1">
      <c r="A43" s="8">
        <v>2062.0</v>
      </c>
      <c r="B43" s="9">
        <f>EXP(Info!$C$35+Info!$C$42*'Minor Sev Model'!$A43)</f>
        <v>198204.5783</v>
      </c>
      <c r="C43" s="9">
        <f t="array" ref="C43">EXP(Info!$C$35+INDEX(Info!$C$35:$C$42,MATCH('Minor Sev Model'!C$3,Info!$A$35:$A$42,0))+Info!$C$42*'Minor Sev Model'!$A43)</f>
        <v>185430.7915</v>
      </c>
      <c r="D43" s="9">
        <f t="array" ref="D43">EXP(Info!$C$35+INDEX(Info!$C$35:$C$42,MATCH('Minor Sev Model'!D$3,Info!$A$35:$A$42,0))+Info!$C$42*'Minor Sev Model'!$A43)</f>
        <v>162265.636</v>
      </c>
      <c r="E43" s="9">
        <f t="array" ref="E43">EXP(Info!$C$35+INDEX(Info!$C$35:$C$42,MATCH('Minor Sev Model'!E$3,Info!$A$35:$A$42,0))+Info!$C$42*'Minor Sev Model'!$A43)</f>
        <v>158994.1996</v>
      </c>
      <c r="F43" s="9">
        <f t="array" ref="F43">EXP(Info!$C$35+INDEX(Info!$C$35:$C$42,MATCH('Minor Sev Model'!F$3,Info!$A$35:$A$42,0))+Info!$C$42*'Minor Sev Model'!$A43)</f>
        <v>161553.5588</v>
      </c>
      <c r="G43" s="9">
        <f t="array" ref="G43">EXP(Info!$C$35+INDEX(Info!$C$35:$C$42,MATCH('Minor Sev Model'!G$3,Info!$A$35:$A$42,0))+Info!$C$42*'Minor Sev Model'!$A43)</f>
        <v>183497.9913</v>
      </c>
    </row>
    <row r="44" ht="15.75" customHeight="1">
      <c r="A44" s="8">
        <v>2063.0</v>
      </c>
      <c r="B44" s="9">
        <f>EXP(Info!$C$35+Info!$C$42*'Minor Sev Model'!$A44)</f>
        <v>201366.1154</v>
      </c>
      <c r="C44" s="9">
        <f t="array" ref="C44">EXP(Info!$C$35+INDEX(Info!$C$35:$C$42,MATCH('Minor Sev Model'!C$3,Info!$A$35:$A$42,0))+Info!$C$42*'Minor Sev Model'!$A44)</f>
        <v>188388.5756</v>
      </c>
      <c r="D44" s="9">
        <f t="array" ref="D44">EXP(Info!$C$35+INDEX(Info!$C$35:$C$42,MATCH('Minor Sev Model'!D$3,Info!$A$35:$A$42,0))+Info!$C$42*'Minor Sev Model'!$A44)</f>
        <v>164853.9155</v>
      </c>
      <c r="E44" s="9">
        <f t="array" ref="E44">EXP(Info!$C$35+INDEX(Info!$C$35:$C$42,MATCH('Minor Sev Model'!E$3,Info!$A$35:$A$42,0))+Info!$C$42*'Minor Sev Model'!$A44)</f>
        <v>161530.2967</v>
      </c>
      <c r="F44" s="9">
        <f t="array" ref="F44">EXP(Info!$C$35+INDEX(Info!$C$35:$C$42,MATCH('Minor Sev Model'!F$3,Info!$A$35:$A$42,0))+Info!$C$42*'Minor Sev Model'!$A44)</f>
        <v>164130.48</v>
      </c>
      <c r="G44" s="9">
        <f t="array" ref="G44">EXP(Info!$C$35+INDEX(Info!$C$35:$C$42,MATCH('Minor Sev Model'!G$3,Info!$A$35:$A$42,0))+Info!$C$42*'Minor Sev Model'!$A44)</f>
        <v>186424.9455</v>
      </c>
    </row>
    <row r="45" ht="15.75" customHeight="1">
      <c r="A45" s="8">
        <v>2064.0</v>
      </c>
      <c r="B45" s="9">
        <f>EXP(Info!$C$35+Info!$C$42*'Minor Sev Model'!$A45)</f>
        <v>204578.0819</v>
      </c>
      <c r="C45" s="9">
        <f t="array" ref="C45">EXP(Info!$C$35+INDEX(Info!$C$35:$C$42,MATCH('Minor Sev Model'!C$3,Info!$A$35:$A$42,0))+Info!$C$42*'Minor Sev Model'!$A45)</f>
        <v>191393.5388</v>
      </c>
      <c r="D45" s="9">
        <f t="array" ref="D45">EXP(Info!$C$35+INDEX(Info!$C$35:$C$42,MATCH('Minor Sev Model'!D$3,Info!$A$35:$A$42,0))+Info!$C$42*'Minor Sev Model'!$A45)</f>
        <v>167483.4802</v>
      </c>
      <c r="E45" s="9">
        <f t="array" ref="E45">EXP(Info!$C$35+INDEX(Info!$C$35:$C$42,MATCH('Minor Sev Model'!E$3,Info!$A$35:$A$42,0))+Info!$C$42*'Minor Sev Model'!$A45)</f>
        <v>164106.8469</v>
      </c>
      <c r="F45" s="9">
        <f t="array" ref="F45">EXP(Info!$C$35+INDEX(Info!$C$35:$C$42,MATCH('Minor Sev Model'!F$3,Info!$A$35:$A$42,0))+Info!$C$42*'Minor Sev Model'!$A45)</f>
        <v>166748.5053</v>
      </c>
      <c r="G45" s="9">
        <f t="array" ref="G45">EXP(Info!$C$35+INDEX(Info!$C$35:$C$42,MATCH('Minor Sev Model'!G$3,Info!$A$35:$A$42,0))+Info!$C$42*'Minor Sev Model'!$A45)</f>
        <v>189398.5871</v>
      </c>
    </row>
    <row r="46" ht="15.75" customHeight="1">
      <c r="A46" s="8">
        <v>2065.0</v>
      </c>
      <c r="B46" s="9">
        <f>EXP(Info!$C$35+Info!$C$42*'Minor Sev Model'!$A46)</f>
        <v>207841.282</v>
      </c>
      <c r="C46" s="9">
        <f t="array" ref="C46">EXP(Info!$C$35+INDEX(Info!$C$35:$C$42,MATCH('Minor Sev Model'!C$3,Info!$A$35:$A$42,0))+Info!$C$42*'Minor Sev Model'!$A46)</f>
        <v>194446.4339</v>
      </c>
      <c r="D46" s="9">
        <f t="array" ref="D46">EXP(Info!$C$35+INDEX(Info!$C$35:$C$42,MATCH('Minor Sev Model'!D$3,Info!$A$35:$A$42,0))+Info!$C$42*'Minor Sev Model'!$A46)</f>
        <v>170154.9889</v>
      </c>
      <c r="E46" s="9">
        <f t="array" ref="E46">EXP(Info!$C$35+INDEX(Info!$C$35:$C$42,MATCH('Minor Sev Model'!E$3,Info!$A$35:$A$42,0))+Info!$C$42*'Minor Sev Model'!$A46)</f>
        <v>166724.4952</v>
      </c>
      <c r="F46" s="9">
        <f t="array" ref="F46">EXP(Info!$C$35+INDEX(Info!$C$35:$C$42,MATCH('Minor Sev Model'!F$3,Info!$A$35:$A$42,0))+Info!$C$42*'Minor Sev Model'!$A46)</f>
        <v>169408.2904</v>
      </c>
      <c r="G46" s="9">
        <f t="array" ref="G46">EXP(Info!$C$35+INDEX(Info!$C$35:$C$42,MATCH('Minor Sev Model'!G$3,Info!$A$35:$A$42,0))+Info!$C$42*'Minor Sev Model'!$A46)</f>
        <v>192419.661</v>
      </c>
    </row>
    <row r="47" ht="15.75" customHeight="1">
      <c r="A47" s="8">
        <v>2066.0</v>
      </c>
      <c r="B47" s="9">
        <f>EXP(Info!$C$35+Info!$C$42*'Minor Sev Model'!$A47)</f>
        <v>211156.533</v>
      </c>
      <c r="C47" s="9">
        <f t="array" ref="C47">EXP(Info!$C$35+INDEX(Info!$C$35:$C$42,MATCH('Minor Sev Model'!C$3,Info!$A$35:$A$42,0))+Info!$C$42*'Minor Sev Model'!$A47)</f>
        <v>197548.0253</v>
      </c>
      <c r="D47" s="9">
        <f t="array" ref="D47">EXP(Info!$C$35+INDEX(Info!$C$35:$C$42,MATCH('Minor Sev Model'!D$3,Info!$A$35:$A$42,0))+Info!$C$42*'Minor Sev Model'!$A47)</f>
        <v>172869.1104</v>
      </c>
      <c r="E47" s="9">
        <f t="array" ref="E47">EXP(Info!$C$35+INDEX(Info!$C$35:$C$42,MATCH('Minor Sev Model'!E$3,Info!$A$35:$A$42,0))+Info!$C$42*'Minor Sev Model'!$A47)</f>
        <v>169383.8974</v>
      </c>
      <c r="F47" s="9">
        <f t="array" ref="F47">EXP(Info!$C$35+INDEX(Info!$C$35:$C$42,MATCH('Minor Sev Model'!F$3,Info!$A$35:$A$42,0))+Info!$C$42*'Minor Sev Model'!$A47)</f>
        <v>172110.5015</v>
      </c>
      <c r="G47" s="9">
        <f t="array" ref="G47">EXP(Info!$C$35+INDEX(Info!$C$35:$C$42,MATCH('Minor Sev Model'!G$3,Info!$A$35:$A$42,0))+Info!$C$42*'Minor Sev Model'!$A47)</f>
        <v>195488.9236</v>
      </c>
    </row>
    <row r="48" ht="15.75" customHeight="1">
      <c r="A48" s="8">
        <v>2067.0</v>
      </c>
      <c r="B48" s="9">
        <f>EXP(Info!$C$35+Info!$C$42*'Minor Sev Model'!$A48)</f>
        <v>214524.6652</v>
      </c>
      <c r="C48" s="9">
        <f t="array" ref="C48">EXP(Info!$C$35+INDEX(Info!$C$35:$C$42,MATCH('Minor Sev Model'!C$3,Info!$A$35:$A$42,0))+Info!$C$42*'Minor Sev Model'!$A48)</f>
        <v>200699.0899</v>
      </c>
      <c r="D48" s="9">
        <f t="array" ref="D48">EXP(Info!$C$35+INDEX(Info!$C$35:$C$42,MATCH('Minor Sev Model'!D$3,Info!$A$35:$A$42,0))+Info!$C$42*'Minor Sev Model'!$A48)</f>
        <v>175626.5246</v>
      </c>
      <c r="E48" s="9">
        <f t="array" ref="E48">EXP(Info!$C$35+INDEX(Info!$C$35:$C$42,MATCH('Minor Sev Model'!E$3,Info!$A$35:$A$42,0))+Info!$C$42*'Minor Sev Model'!$A48)</f>
        <v>172085.7194</v>
      </c>
      <c r="F48" s="9">
        <f t="array" ref="F48">EXP(Info!$C$35+INDEX(Info!$C$35:$C$42,MATCH('Minor Sev Model'!F$3,Info!$A$35:$A$42,0))+Info!$C$42*'Minor Sev Model'!$A48)</f>
        <v>174855.8152</v>
      </c>
      <c r="G48" s="9">
        <f t="array" ref="G48">EXP(Info!$C$35+INDEX(Info!$C$35:$C$42,MATCH('Minor Sev Model'!G$3,Info!$A$35:$A$42,0))+Info!$C$42*'Minor Sev Model'!$A48)</f>
        <v>198607.1437</v>
      </c>
    </row>
    <row r="49" ht="15.75" customHeight="1">
      <c r="A49" s="8">
        <v>2068.0</v>
      </c>
      <c r="B49" s="9">
        <f>EXP(Info!$C$35+Info!$C$42*'Minor Sev Model'!$A49)</f>
        <v>217946.5221</v>
      </c>
      <c r="C49" s="9">
        <f t="array" ref="C49">EXP(Info!$C$35+INDEX(Info!$C$35:$C$42,MATCH('Minor Sev Model'!C$3,Info!$A$35:$A$42,0))+Info!$C$42*'Minor Sev Model'!$A49)</f>
        <v>203900.4167</v>
      </c>
      <c r="D49" s="9">
        <f t="array" ref="D49">EXP(Info!$C$35+INDEX(Info!$C$35:$C$42,MATCH('Minor Sev Model'!D$3,Info!$A$35:$A$42,0))+Info!$C$42*'Minor Sev Model'!$A49)</f>
        <v>178427.9219</v>
      </c>
      <c r="E49" s="9">
        <f t="array" ref="E49">EXP(Info!$C$35+INDEX(Info!$C$35:$C$42,MATCH('Minor Sev Model'!E$3,Info!$A$35:$A$42,0))+Info!$C$42*'Minor Sev Model'!$A49)</f>
        <v>174830.6377</v>
      </c>
      <c r="F49" s="9">
        <f t="array" ref="F49">EXP(Info!$C$35+INDEX(Info!$C$35:$C$42,MATCH('Minor Sev Model'!F$3,Info!$A$35:$A$42,0))+Info!$C$42*'Minor Sev Model'!$A49)</f>
        <v>177644.919</v>
      </c>
      <c r="G49" s="9">
        <f t="array" ref="G49">EXP(Info!$C$35+INDEX(Info!$C$35:$C$42,MATCH('Minor Sev Model'!G$3,Info!$A$35:$A$42,0))+Info!$C$42*'Minor Sev Model'!$A49)</f>
        <v>201775.1021</v>
      </c>
    </row>
    <row r="50" ht="15.75" customHeight="1">
      <c r="A50" s="8">
        <v>2069.0</v>
      </c>
      <c r="B50" s="9">
        <f>EXP(Info!$C$35+Info!$C$42*'Minor Sev Model'!$A50)</f>
        <v>221422.9605</v>
      </c>
      <c r="C50" s="9">
        <f t="array" ref="C50">EXP(Info!$C$35+INDEX(Info!$C$35:$C$42,MATCH('Minor Sev Model'!C$3,Info!$A$35:$A$42,0))+Info!$C$42*'Minor Sev Model'!$A50)</f>
        <v>207152.8074</v>
      </c>
      <c r="D50" s="9">
        <f t="array" ref="D50">EXP(Info!$C$35+INDEX(Info!$C$35:$C$42,MATCH('Minor Sev Model'!D$3,Info!$A$35:$A$42,0))+Info!$C$42*'Minor Sev Model'!$A50)</f>
        <v>181274.004</v>
      </c>
      <c r="E50" s="9">
        <f t="array" ref="E50">EXP(Info!$C$35+INDEX(Info!$C$35:$C$42,MATCH('Minor Sev Model'!E$3,Info!$A$35:$A$42,0))+Info!$C$42*'Minor Sev Model'!$A50)</f>
        <v>177619.34</v>
      </c>
      <c r="F50" s="9">
        <f t="array" ref="F50">EXP(Info!$C$35+INDEX(Info!$C$35:$C$42,MATCH('Minor Sev Model'!F$3,Info!$A$35:$A$42,0))+Info!$C$42*'Minor Sev Model'!$A50)</f>
        <v>180478.5115</v>
      </c>
      <c r="G50" s="9">
        <f t="array" ref="G50">EXP(Info!$C$35+INDEX(Info!$C$35:$C$42,MATCH('Minor Sev Model'!G$3,Info!$A$35:$A$42,0))+Info!$C$42*'Minor Sev Model'!$A50)</f>
        <v>204993.5922</v>
      </c>
    </row>
    <row r="51" ht="15.75" customHeight="1">
      <c r="A51" s="8">
        <v>2070.0</v>
      </c>
      <c r="B51" s="9">
        <f>EXP(Info!$C$35+Info!$C$42*'Minor Sev Model'!$A51)</f>
        <v>224954.8513</v>
      </c>
      <c r="C51" s="9">
        <f t="array" ref="C51">EXP(Info!$C$35+INDEX(Info!$C$35:$C$42,MATCH('Minor Sev Model'!C$3,Info!$A$35:$A$42,0))+Info!$C$42*'Minor Sev Model'!$A51)</f>
        <v>210457.0767</v>
      </c>
      <c r="D51" s="9">
        <f t="array" ref="D51">EXP(Info!$C$35+INDEX(Info!$C$35:$C$42,MATCH('Minor Sev Model'!D$3,Info!$A$35:$A$42,0))+Info!$C$42*'Minor Sev Model'!$A51)</f>
        <v>184165.4836</v>
      </c>
      <c r="E51" s="9">
        <f t="array" ref="E51">EXP(Info!$C$35+INDEX(Info!$C$35:$C$42,MATCH('Minor Sev Model'!E$3,Info!$A$35:$A$42,0))+Info!$C$42*'Minor Sev Model'!$A51)</f>
        <v>180452.5245</v>
      </c>
      <c r="F51" s="9">
        <f t="array" ref="F51">EXP(Info!$C$35+INDEX(Info!$C$35:$C$42,MATCH('Minor Sev Model'!F$3,Info!$A$35:$A$42,0))+Info!$C$42*'Minor Sev Model'!$A51)</f>
        <v>183357.3023</v>
      </c>
      <c r="G51" s="9">
        <f t="array" ref="G51">EXP(Info!$C$35+INDEX(Info!$C$35:$C$42,MATCH('Minor Sev Model'!G$3,Info!$A$35:$A$42,0))+Info!$C$42*'Minor Sev Model'!$A51)</f>
        <v>208263.4201</v>
      </c>
    </row>
    <row r="52" ht="15.75" customHeight="1">
      <c r="A52" s="8">
        <v>2071.0</v>
      </c>
      <c r="B52" s="9">
        <f>EXP(Info!$C$35+Info!$C$42*'Minor Sev Model'!$A52)</f>
        <v>228543.0788</v>
      </c>
      <c r="C52" s="9">
        <f t="array" ref="C52">EXP(Info!$C$35+INDEX(Info!$C$35:$C$42,MATCH('Minor Sev Model'!C$3,Info!$A$35:$A$42,0))+Info!$C$42*'Minor Sev Model'!$A52)</f>
        <v>213814.0519</v>
      </c>
      <c r="D52" s="9">
        <f t="array" ref="D52">EXP(Info!$C$35+INDEX(Info!$C$35:$C$42,MATCH('Minor Sev Model'!D$3,Info!$A$35:$A$42,0))+Info!$C$42*'Minor Sev Model'!$A52)</f>
        <v>187103.0849</v>
      </c>
      <c r="E52" s="9">
        <f t="array" ref="E52">EXP(Info!$C$35+INDEX(Info!$C$35:$C$42,MATCH('Minor Sev Model'!E$3,Info!$A$35:$A$42,0))+Info!$C$42*'Minor Sev Model'!$A52)</f>
        <v>183330.9008</v>
      </c>
      <c r="F52" s="9">
        <f t="array" ref="F52">EXP(Info!$C$35+INDEX(Info!$C$35:$C$42,MATCH('Minor Sev Model'!F$3,Info!$A$35:$A$42,0))+Info!$C$42*'Minor Sev Model'!$A52)</f>
        <v>186282.0124</v>
      </c>
      <c r="G52" s="9">
        <f t="array" ref="G52">EXP(Info!$C$35+INDEX(Info!$C$35:$C$42,MATCH('Minor Sev Model'!G$3,Info!$A$35:$A$42,0))+Info!$C$42*'Minor Sev Model'!$A52)</f>
        <v>211585.4046</v>
      </c>
    </row>
    <row r="53" ht="15.75" customHeight="1">
      <c r="A53" s="8">
        <v>2072.0</v>
      </c>
      <c r="B53" s="9">
        <f>EXP(Info!$C$35+Info!$C$42*'Minor Sev Model'!$A53)</f>
        <v>232188.5416</v>
      </c>
      <c r="C53" s="9">
        <f t="array" ref="C53">EXP(Info!$C$35+INDEX(Info!$C$35:$C$42,MATCH('Minor Sev Model'!C$3,Info!$A$35:$A$42,0))+Info!$C$42*'Minor Sev Model'!$A53)</f>
        <v>217224.5739</v>
      </c>
      <c r="D53" s="9">
        <f t="array" ref="D53">EXP(Info!$C$35+INDEX(Info!$C$35:$C$42,MATCH('Minor Sev Model'!D$3,Info!$A$35:$A$42,0))+Info!$C$42*'Minor Sev Model'!$A53)</f>
        <v>190087.5434</v>
      </c>
      <c r="E53" s="9">
        <f t="array" ref="E53">EXP(Info!$C$35+INDEX(Info!$C$35:$C$42,MATCH('Minor Sev Model'!E$3,Info!$A$35:$A$42,0))+Info!$C$42*'Minor Sev Model'!$A53)</f>
        <v>186255.1897</v>
      </c>
      <c r="F53" s="9">
        <f t="array" ref="F53">EXP(Info!$C$35+INDEX(Info!$C$35:$C$42,MATCH('Minor Sev Model'!F$3,Info!$A$35:$A$42,0))+Info!$C$42*'Minor Sev Model'!$A53)</f>
        <v>189253.3741</v>
      </c>
      <c r="G53" s="9">
        <f t="array" ref="G53">EXP(Info!$C$35+INDEX(Info!$C$35:$C$42,MATCH('Minor Sev Model'!G$3,Info!$A$35:$A$42,0))+Info!$C$42*'Minor Sev Model'!$A53)</f>
        <v>214960.3776</v>
      </c>
    </row>
    <row r="54" ht="15.75" customHeight="1">
      <c r="A54" s="8">
        <v>2073.0</v>
      </c>
      <c r="B54" s="9">
        <f>EXP(Info!$C$35+Info!$C$42*'Minor Sev Model'!$A54)</f>
        <v>235892.1528</v>
      </c>
      <c r="C54" s="9">
        <f t="array" ref="C54">EXP(Info!$C$35+INDEX(Info!$C$35:$C$42,MATCH('Minor Sev Model'!C$3,Info!$A$35:$A$42,0))+Info!$C$42*'Minor Sev Model'!$A54)</f>
        <v>220689.4966</v>
      </c>
      <c r="D54" s="9">
        <f t="array" ref="D54">EXP(Info!$C$35+INDEX(Info!$C$35:$C$42,MATCH('Minor Sev Model'!D$3,Info!$A$35:$A$42,0))+Info!$C$42*'Minor Sev Model'!$A54)</f>
        <v>193119.6067</v>
      </c>
      <c r="E54" s="9">
        <f t="array" ref="E54">EXP(Info!$C$35+INDEX(Info!$C$35:$C$42,MATCH('Minor Sev Model'!E$3,Info!$A$35:$A$42,0))+Info!$C$42*'Minor Sev Model'!$A54)</f>
        <v>189226.1236</v>
      </c>
      <c r="F54" s="9">
        <f t="array" ref="F54">EXP(Info!$C$35+INDEX(Info!$C$35:$C$42,MATCH('Minor Sev Model'!F$3,Info!$A$35:$A$42,0))+Info!$C$42*'Minor Sev Model'!$A54)</f>
        <v>192272.1317</v>
      </c>
      <c r="G54" s="9">
        <f t="array" ref="G54">EXP(Info!$C$35+INDEX(Info!$C$35:$C$42,MATCH('Minor Sev Model'!G$3,Info!$A$35:$A$42,0))+Info!$C$42*'Minor Sev Model'!$A54)</f>
        <v>218389.1845</v>
      </c>
    </row>
    <row r="55" ht="15.75" customHeight="1">
      <c r="A55" s="8">
        <v>2074.0</v>
      </c>
      <c r="B55" s="9">
        <f>EXP(Info!$C$35+Info!$C$42*'Minor Sev Model'!$A55)</f>
        <v>239654.8399</v>
      </c>
      <c r="C55" s="9">
        <f t="array" ref="C55">EXP(Info!$C$35+INDEX(Info!$C$35:$C$42,MATCH('Minor Sev Model'!C$3,Info!$A$35:$A$42,0))+Info!$C$42*'Minor Sev Model'!$A55)</f>
        <v>224209.688</v>
      </c>
      <c r="D55" s="9">
        <f t="array" ref="D55">EXP(Info!$C$35+INDEX(Info!$C$35:$C$42,MATCH('Minor Sev Model'!D$3,Info!$A$35:$A$42,0))+Info!$C$42*'Minor Sev Model'!$A55)</f>
        <v>196200.0341</v>
      </c>
      <c r="E55" s="9">
        <f t="array" ref="E55">EXP(Info!$C$35+INDEX(Info!$C$35:$C$42,MATCH('Minor Sev Model'!E$3,Info!$A$35:$A$42,0))+Info!$C$42*'Minor Sev Model'!$A55)</f>
        <v>192244.4465</v>
      </c>
      <c r="F55" s="9">
        <f t="array" ref="F55">EXP(Info!$C$35+INDEX(Info!$C$35:$C$42,MATCH('Minor Sev Model'!F$3,Info!$A$35:$A$42,0))+Info!$C$42*'Minor Sev Model'!$A55)</f>
        <v>195339.0411</v>
      </c>
      <c r="G55" s="9">
        <f t="array" ref="G55">EXP(Info!$C$35+INDEX(Info!$C$35:$C$42,MATCH('Minor Sev Model'!G$3,Info!$A$35:$A$42,0))+Info!$C$42*'Minor Sev Model'!$A55)</f>
        <v>221872.6838</v>
      </c>
    </row>
    <row r="56" ht="15.75" customHeight="1">
      <c r="A56" s="8">
        <v>2075.0</v>
      </c>
      <c r="B56" s="9">
        <f>EXP(Info!$C$35+Info!$C$42*'Minor Sev Model'!$A56)</f>
        <v>243477.5451</v>
      </c>
      <c r="C56" s="9">
        <f t="array" ref="C56">EXP(Info!$C$35+INDEX(Info!$C$35:$C$42,MATCH('Minor Sev Model'!C$3,Info!$A$35:$A$42,0))+Info!$C$42*'Minor Sev Model'!$A56)</f>
        <v>227786.0295</v>
      </c>
      <c r="D56" s="9">
        <f t="array" ref="D56">EXP(Info!$C$35+INDEX(Info!$C$35:$C$42,MATCH('Minor Sev Model'!D$3,Info!$A$35:$A$42,0))+Info!$C$42*'Minor Sev Model'!$A56)</f>
        <v>199329.597</v>
      </c>
      <c r="E56" s="9">
        <f t="array" ref="E56">EXP(Info!$C$35+INDEX(Info!$C$35:$C$42,MATCH('Minor Sev Model'!E$3,Info!$A$35:$A$42,0))+Info!$C$42*'Minor Sev Model'!$A56)</f>
        <v>195310.9143</v>
      </c>
      <c r="F56" s="9">
        <f t="array" ref="F56">EXP(Info!$C$35+INDEX(Info!$C$35:$C$42,MATCH('Minor Sev Model'!F$3,Info!$A$35:$A$42,0))+Info!$C$42*'Minor Sev Model'!$A56)</f>
        <v>198454.8704</v>
      </c>
      <c r="G56" s="9">
        <f t="array" ref="G56">EXP(Info!$C$35+INDEX(Info!$C$35:$C$42,MATCH('Minor Sev Model'!G$3,Info!$A$35:$A$42,0))+Info!$C$42*'Minor Sev Model'!$A56)</f>
        <v>225411.748</v>
      </c>
    </row>
    <row r="57" ht="15.75" customHeight="1">
      <c r="A57" s="8">
        <v>2076.0</v>
      </c>
      <c r="B57" s="9">
        <f>EXP(Info!$C$35+Info!$C$42*'Minor Sev Model'!$A57)</f>
        <v>247361.2258</v>
      </c>
      <c r="C57" s="9">
        <f t="array" ref="C57">EXP(Info!$C$35+INDEX(Info!$C$35:$C$42,MATCH('Minor Sev Model'!C$3,Info!$A$35:$A$42,0))+Info!$C$42*'Minor Sev Model'!$A57)</f>
        <v>231419.4167</v>
      </c>
      <c r="D57" s="9">
        <f t="array" ref="D57">EXP(Info!$C$35+INDEX(Info!$C$35:$C$42,MATCH('Minor Sev Model'!D$3,Info!$A$35:$A$42,0))+Info!$C$42*'Minor Sev Model'!$A57)</f>
        <v>202509.0792</v>
      </c>
      <c r="E57" s="9">
        <f t="array" ref="E57">EXP(Info!$C$35+INDEX(Info!$C$35:$C$42,MATCH('Minor Sev Model'!E$3,Info!$A$35:$A$42,0))+Info!$C$42*'Minor Sev Model'!$A57)</f>
        <v>198426.2949</v>
      </c>
      <c r="F57" s="9">
        <f t="array" ref="F57">EXP(Info!$C$35+INDEX(Info!$C$35:$C$42,MATCH('Minor Sev Model'!F$3,Info!$A$35:$A$42,0))+Info!$C$42*'Minor Sev Model'!$A57)</f>
        <v>201620.3999</v>
      </c>
      <c r="G57" s="9">
        <f t="array" ref="G57">EXP(Info!$C$35+INDEX(Info!$C$35:$C$42,MATCH('Minor Sev Model'!G$3,Info!$A$35:$A$42,0))+Info!$C$42*'Minor Sev Model'!$A57)</f>
        <v>229007.2634</v>
      </c>
    </row>
    <row r="58" ht="15.75" customHeight="1">
      <c r="A58" s="8">
        <v>2077.0</v>
      </c>
      <c r="B58" s="9">
        <f>EXP(Info!$C$35+Info!$C$42*'Minor Sev Model'!$A58)</f>
        <v>251306.8547</v>
      </c>
      <c r="C58" s="9">
        <f t="array" ref="C58">EXP(Info!$C$35+INDEX(Info!$C$35:$C$42,MATCH('Minor Sev Model'!C$3,Info!$A$35:$A$42,0))+Info!$C$42*'Minor Sev Model'!$A58)</f>
        <v>235110.7597</v>
      </c>
      <c r="D58" s="9">
        <f t="array" ref="D58">EXP(Info!$C$35+INDEX(Info!$C$35:$C$42,MATCH('Minor Sev Model'!D$3,Info!$A$35:$A$42,0))+Info!$C$42*'Minor Sev Model'!$A58)</f>
        <v>205739.2769</v>
      </c>
      <c r="E58" s="9">
        <f t="array" ref="E58">EXP(Info!$C$35+INDEX(Info!$C$35:$C$42,MATCH('Minor Sev Model'!E$3,Info!$A$35:$A$42,0))+Info!$C$42*'Minor Sev Model'!$A58)</f>
        <v>201591.3686</v>
      </c>
      <c r="F58" s="9">
        <f t="array" ref="F58">EXP(Info!$C$35+INDEX(Info!$C$35:$C$42,MATCH('Minor Sev Model'!F$3,Info!$A$35:$A$42,0))+Info!$C$42*'Minor Sev Model'!$A58)</f>
        <v>204836.4224</v>
      </c>
      <c r="G58" s="9">
        <f t="array" ref="G58">EXP(Info!$C$35+INDEX(Info!$C$35:$C$42,MATCH('Minor Sev Model'!G$3,Info!$A$35:$A$42,0))+Info!$C$42*'Minor Sev Model'!$A58)</f>
        <v>232660.1304</v>
      </c>
    </row>
    <row r="59" ht="15.75" customHeight="1">
      <c r="A59" s="8">
        <v>2078.0</v>
      </c>
      <c r="B59" s="9">
        <f>EXP(Info!$C$35+Info!$C$42*'Minor Sev Model'!$A59)</f>
        <v>255315.4198</v>
      </c>
      <c r="C59" s="9">
        <f t="array" ref="C59">EXP(Info!$C$35+INDEX(Info!$C$35:$C$42,MATCH('Minor Sev Model'!C$3,Info!$A$35:$A$42,0))+Info!$C$42*'Minor Sev Model'!$A59)</f>
        <v>238860.9829</v>
      </c>
      <c r="D59" s="9">
        <f t="array" ref="D59">EXP(Info!$C$35+INDEX(Info!$C$35:$C$42,MATCH('Minor Sev Model'!D$3,Info!$A$35:$A$42,0))+Info!$C$42*'Minor Sev Model'!$A59)</f>
        <v>209020.9991</v>
      </c>
      <c r="E59" s="9">
        <f t="array" ref="E59">EXP(Info!$C$35+INDEX(Info!$C$35:$C$42,MATCH('Minor Sev Model'!E$3,Info!$A$35:$A$42,0))+Info!$C$42*'Minor Sev Model'!$A59)</f>
        <v>204806.9281</v>
      </c>
      <c r="F59" s="9">
        <f t="array" ref="F59">EXP(Info!$C$35+INDEX(Info!$C$35:$C$42,MATCH('Minor Sev Model'!F$3,Info!$A$35:$A$42,0))+Info!$C$42*'Minor Sev Model'!$A59)</f>
        <v>208103.7433</v>
      </c>
      <c r="G59" s="9">
        <f t="array" ref="G59">EXP(Info!$C$35+INDEX(Info!$C$35:$C$42,MATCH('Minor Sev Model'!G$3,Info!$A$35:$A$42,0))+Info!$C$42*'Minor Sev Model'!$A59)</f>
        <v>236371.2639</v>
      </c>
    </row>
    <row r="60" ht="15.75" customHeight="1">
      <c r="A60" s="8">
        <v>2079.0</v>
      </c>
      <c r="B60" s="9">
        <f>EXP(Info!$C$35+Info!$C$42*'Minor Sev Model'!$A60)</f>
        <v>259387.925</v>
      </c>
      <c r="C60" s="9">
        <f t="array" ref="C60">EXP(Info!$C$35+INDEX(Info!$C$35:$C$42,MATCH('Minor Sev Model'!C$3,Info!$A$35:$A$42,0))+Info!$C$42*'Minor Sev Model'!$A60)</f>
        <v>242671.0254</v>
      </c>
      <c r="D60" s="9">
        <f t="array" ref="D60">EXP(Info!$C$35+INDEX(Info!$C$35:$C$42,MATCH('Minor Sev Model'!D$3,Info!$A$35:$A$42,0))+Info!$C$42*'Minor Sev Model'!$A60)</f>
        <v>212355.0676</v>
      </c>
      <c r="E60" s="9">
        <f t="array" ref="E60">EXP(Info!$C$35+INDEX(Info!$C$35:$C$42,MATCH('Minor Sev Model'!E$3,Info!$A$35:$A$42,0))+Info!$C$42*'Minor Sev Model'!$A60)</f>
        <v>208073.7785</v>
      </c>
      <c r="F60" s="9">
        <f t="array" ref="F60">EXP(Info!$C$35+INDEX(Info!$C$35:$C$42,MATCH('Minor Sev Model'!F$3,Info!$A$35:$A$42,0))+Info!$C$42*'Minor Sev Model'!$A60)</f>
        <v>211423.1808</v>
      </c>
      <c r="G60" s="9">
        <f t="array" ref="G60">EXP(Info!$C$35+INDEX(Info!$C$35:$C$42,MATCH('Minor Sev Model'!G$3,Info!$A$35:$A$42,0))+Info!$C$42*'Minor Sev Model'!$A60)</f>
        <v>240141.5932</v>
      </c>
    </row>
    <row r="61" ht="15.75" customHeight="1">
      <c r="A61" s="8">
        <v>2080.0</v>
      </c>
      <c r="B61" s="9">
        <f>EXP(Info!$C$35+Info!$C$42*'Minor Sev Model'!$A61)</f>
        <v>263525.3902</v>
      </c>
      <c r="C61" s="9">
        <f t="array" ref="C61">EXP(Info!$C$35+INDEX(Info!$C$35:$C$42,MATCH('Minor Sev Model'!C$3,Info!$A$35:$A$42,0))+Info!$C$42*'Minor Sev Model'!$A61)</f>
        <v>246541.8414</v>
      </c>
      <c r="D61" s="9">
        <f t="array" ref="D61">EXP(Info!$C$35+INDEX(Info!$C$35:$C$42,MATCH('Minor Sev Model'!D$3,Info!$A$35:$A$42,0))+Info!$C$42*'Minor Sev Model'!$A61)</f>
        <v>215742.3175</v>
      </c>
      <c r="E61" s="9">
        <f t="array" ref="E61">EXP(Info!$C$35+INDEX(Info!$C$35:$C$42,MATCH('Minor Sev Model'!E$3,Info!$A$35:$A$42,0))+Info!$C$42*'Minor Sev Model'!$A61)</f>
        <v>211392.738</v>
      </c>
      <c r="F61" s="9">
        <f t="array" ref="F61">EXP(Info!$C$35+INDEX(Info!$C$35:$C$42,MATCH('Minor Sev Model'!F$3,Info!$A$35:$A$42,0))+Info!$C$42*'Minor Sev Model'!$A61)</f>
        <v>214795.5662</v>
      </c>
      <c r="G61" s="9">
        <f t="array" ref="G61">EXP(Info!$C$35+INDEX(Info!$C$35:$C$42,MATCH('Minor Sev Model'!G$3,Info!$A$35:$A$42,0))+Info!$C$42*'Minor Sev Model'!$A61)</f>
        <v>243972.0626</v>
      </c>
    </row>
    <row r="62" ht="15.75" customHeight="1">
      <c r="A62" s="8">
        <v>2081.0</v>
      </c>
      <c r="B62" s="9">
        <f>EXP(Info!$C$35+Info!$C$42*'Minor Sev Model'!$A62)</f>
        <v>267728.8517</v>
      </c>
      <c r="C62" s="9">
        <f t="array" ref="C62">EXP(Info!$C$35+INDEX(Info!$C$35:$C$42,MATCH('Minor Sev Model'!C$3,Info!$A$35:$A$42,0))+Info!$C$42*'Minor Sev Model'!$A62)</f>
        <v>250474.4003</v>
      </c>
      <c r="D62" s="9">
        <f t="array" ref="D62">EXP(Info!$C$35+INDEX(Info!$C$35:$C$42,MATCH('Minor Sev Model'!D$3,Info!$A$35:$A$42,0))+Info!$C$42*'Minor Sev Model'!$A62)</f>
        <v>219183.597</v>
      </c>
      <c r="E62" s="9">
        <f t="array" ref="E62">EXP(Info!$C$35+INDEX(Info!$C$35:$C$42,MATCH('Minor Sev Model'!E$3,Info!$A$35:$A$42,0))+Info!$C$42*'Minor Sev Model'!$A62)</f>
        <v>214764.6379</v>
      </c>
      <c r="F62" s="9">
        <f t="array" ref="F62">EXP(Info!$C$35+INDEX(Info!$C$35:$C$42,MATCH('Minor Sev Model'!F$3,Info!$A$35:$A$42,0))+Info!$C$42*'Minor Sev Model'!$A62)</f>
        <v>218221.7442</v>
      </c>
      <c r="G62" s="9">
        <f t="array" ref="G62">EXP(Info!$C$35+INDEX(Info!$C$35:$C$42,MATCH('Minor Sev Model'!G$3,Info!$A$35:$A$42,0))+Info!$C$42*'Minor Sev Model'!$A62)</f>
        <v>247863.6313</v>
      </c>
    </row>
    <row r="63" ht="15.75" customHeight="1">
      <c r="A63" s="8">
        <v>2082.0</v>
      </c>
      <c r="B63" s="9">
        <f>EXP(Info!$C$35+Info!$C$42*'Minor Sev Model'!$A63)</f>
        <v>271999.3621</v>
      </c>
      <c r="C63" s="9">
        <f t="array" ref="C63">EXP(Info!$C$35+INDEX(Info!$C$35:$C$42,MATCH('Minor Sev Model'!C$3,Info!$A$35:$A$42,0))+Info!$C$42*'Minor Sev Model'!$A63)</f>
        <v>254469.687</v>
      </c>
      <c r="D63" s="9">
        <f t="array" ref="D63">EXP(Info!$C$35+INDEX(Info!$C$35:$C$42,MATCH('Minor Sev Model'!D$3,Info!$A$35:$A$42,0))+Info!$C$42*'Minor Sev Model'!$A63)</f>
        <v>222679.7679</v>
      </c>
      <c r="E63" s="9">
        <f t="array" ref="E63">EXP(Info!$C$35+INDEX(Info!$C$35:$C$42,MATCH('Minor Sev Model'!E$3,Info!$A$35:$A$42,0))+Info!$C$42*'Minor Sev Model'!$A63)</f>
        <v>218190.3225</v>
      </c>
      <c r="F63" s="9">
        <f t="array" ref="F63">EXP(Info!$C$35+INDEX(Info!$C$35:$C$42,MATCH('Minor Sev Model'!F$3,Info!$A$35:$A$42,0))+Info!$C$42*'Minor Sev Model'!$A63)</f>
        <v>221702.5727</v>
      </c>
      <c r="G63" s="9">
        <f t="array" ref="G63">EXP(Info!$C$35+INDEX(Info!$C$35:$C$42,MATCH('Minor Sev Model'!G$3,Info!$A$35:$A$42,0))+Info!$C$42*'Minor Sev Model'!$A63)</f>
        <v>251817.2739</v>
      </c>
    </row>
    <row r="64" ht="15.75" customHeight="1">
      <c r="A64" s="8">
        <v>2083.0</v>
      </c>
      <c r="B64" s="9">
        <f>EXP(Info!$C$35+Info!$C$42*'Minor Sev Model'!$A64)</f>
        <v>276337.9908</v>
      </c>
      <c r="C64" s="9">
        <f t="array" ref="C64">EXP(Info!$C$35+INDEX(Info!$C$35:$C$42,MATCH('Minor Sev Model'!C$3,Info!$A$35:$A$42,0))+Info!$C$42*'Minor Sev Model'!$A64)</f>
        <v>258528.7021</v>
      </c>
      <c r="D64" s="9">
        <f t="array" ref="D64">EXP(Info!$C$35+INDEX(Info!$C$35:$C$42,MATCH('Minor Sev Model'!D$3,Info!$A$35:$A$42,0))+Info!$C$42*'Minor Sev Model'!$A64)</f>
        <v>226231.7058</v>
      </c>
      <c r="E64" s="9">
        <f t="array" ref="E64">EXP(Info!$C$35+INDEX(Info!$C$35:$C$42,MATCH('Minor Sev Model'!E$3,Info!$A$35:$A$42,0))+Info!$C$42*'Minor Sev Model'!$A64)</f>
        <v>221670.6498</v>
      </c>
      <c r="F64" s="9">
        <f t="array" ref="F64">EXP(Info!$C$35+INDEX(Info!$C$35:$C$42,MATCH('Minor Sev Model'!F$3,Info!$A$35:$A$42,0))+Info!$C$42*'Minor Sev Model'!$A64)</f>
        <v>225238.9235</v>
      </c>
      <c r="G64" s="9">
        <f t="array" ref="G64">EXP(Info!$C$35+INDEX(Info!$C$35:$C$42,MATCH('Minor Sev Model'!G$3,Info!$A$35:$A$42,0))+Info!$C$42*'Minor Sev Model'!$A64)</f>
        <v>255833.9806</v>
      </c>
    </row>
    <row r="65" ht="15.75" customHeight="1">
      <c r="A65" s="8">
        <v>2084.0</v>
      </c>
      <c r="B65" s="9">
        <f>EXP(Info!$C$35+Info!$C$42*'Minor Sev Model'!$A65)</f>
        <v>280745.8245</v>
      </c>
      <c r="C65" s="9">
        <f t="array" ref="C65">EXP(Info!$C$35+INDEX(Info!$C$35:$C$42,MATCH('Minor Sev Model'!C$3,Info!$A$35:$A$42,0))+Info!$C$42*'Minor Sev Model'!$A65)</f>
        <v>262652.462</v>
      </c>
      <c r="D65" s="9">
        <f t="array" ref="D65">EXP(Info!$C$35+INDEX(Info!$C$35:$C$42,MATCH('Minor Sev Model'!D$3,Info!$A$35:$A$42,0))+Info!$C$42*'Minor Sev Model'!$A65)</f>
        <v>229840.3003</v>
      </c>
      <c r="E65" s="9">
        <f t="array" ref="E65">EXP(Info!$C$35+INDEX(Info!$C$35:$C$42,MATCH('Minor Sev Model'!E$3,Info!$A$35:$A$42,0))+Info!$C$42*'Minor Sev Model'!$A65)</f>
        <v>225206.4914</v>
      </c>
      <c r="F65" s="9">
        <f t="array" ref="F65">EXP(Info!$C$35+INDEX(Info!$C$35:$C$42,MATCH('Minor Sev Model'!F$3,Info!$A$35:$A$42,0))+Info!$C$42*'Minor Sev Model'!$A65)</f>
        <v>228831.6822</v>
      </c>
      <c r="G65" s="9">
        <f t="array" ref="G65">EXP(Info!$C$35+INDEX(Info!$C$35:$C$42,MATCH('Minor Sev Model'!G$3,Info!$A$35:$A$42,0))+Info!$C$42*'Minor Sev Model'!$A65)</f>
        <v>259914.7574</v>
      </c>
    </row>
    <row r="66" ht="15.75" customHeight="1">
      <c r="A66" s="8">
        <v>2085.0</v>
      </c>
      <c r="B66" s="9">
        <f>EXP(Info!$C$35+Info!$C$42*'Minor Sev Model'!$A66)</f>
        <v>285223.9671</v>
      </c>
      <c r="C66" s="9">
        <f t="array" ref="C66">EXP(Info!$C$35+INDEX(Info!$C$35:$C$42,MATCH('Minor Sev Model'!C$3,Info!$A$35:$A$42,0))+Info!$C$42*'Minor Sev Model'!$A66)</f>
        <v>266841.9995</v>
      </c>
      <c r="D66" s="9">
        <f t="array" ref="D66">EXP(Info!$C$35+INDEX(Info!$C$35:$C$42,MATCH('Minor Sev Model'!D$3,Info!$A$35:$A$42,0))+Info!$C$42*'Minor Sev Model'!$A66)</f>
        <v>233506.4549</v>
      </c>
      <c r="E66" s="9">
        <f t="array" ref="E66">EXP(Info!$C$35+INDEX(Info!$C$35:$C$42,MATCH('Minor Sev Model'!E$3,Info!$A$35:$A$42,0))+Info!$C$42*'Minor Sev Model'!$A66)</f>
        <v>228798.7328</v>
      </c>
      <c r="F66" s="9">
        <f t="array" ref="F66">EXP(Info!$C$35+INDEX(Info!$C$35:$C$42,MATCH('Minor Sev Model'!F$3,Info!$A$35:$A$42,0))+Info!$C$42*'Minor Sev Model'!$A66)</f>
        <v>232481.7485</v>
      </c>
      <c r="G66" s="9">
        <f t="array" ref="G66">EXP(Info!$C$35+INDEX(Info!$C$35:$C$42,MATCH('Minor Sev Model'!G$3,Info!$A$35:$A$42,0))+Info!$C$42*'Minor Sev Model'!$A66)</f>
        <v>264060.6261</v>
      </c>
    </row>
    <row r="67" ht="15.75" customHeight="1">
      <c r="A67" s="8">
        <v>2086.0</v>
      </c>
      <c r="B67" s="9">
        <f>EXP(Info!$C$35+Info!$C$42*'Minor Sev Model'!$A67)</f>
        <v>289773.5399</v>
      </c>
      <c r="C67" s="9">
        <f t="array" ref="C67">EXP(Info!$C$35+INDEX(Info!$C$35:$C$42,MATCH('Minor Sev Model'!C$3,Info!$A$35:$A$42,0))+Info!$C$42*'Minor Sev Model'!$A67)</f>
        <v>271098.3638</v>
      </c>
      <c r="D67" s="9">
        <f t="array" ref="D67">EXP(Info!$C$35+INDEX(Info!$C$35:$C$42,MATCH('Minor Sev Model'!D$3,Info!$A$35:$A$42,0))+Info!$C$42*'Minor Sev Model'!$A67)</f>
        <v>237231.088</v>
      </c>
      <c r="E67" s="9">
        <f t="array" ref="E67">EXP(Info!$C$35+INDEX(Info!$C$35:$C$42,MATCH('Minor Sev Model'!E$3,Info!$A$35:$A$42,0))+Info!$C$42*'Minor Sev Model'!$A67)</f>
        <v>232448.2736</v>
      </c>
      <c r="F67" s="9">
        <f t="array" ref="F67">EXP(Info!$C$35+INDEX(Info!$C$35:$C$42,MATCH('Minor Sev Model'!F$3,Info!$A$35:$A$42,0))+Info!$C$42*'Minor Sev Model'!$A67)</f>
        <v>236190.0366</v>
      </c>
      <c r="G67" s="9">
        <f t="array" ref="G67">EXP(Info!$C$35+INDEX(Info!$C$35:$C$42,MATCH('Minor Sev Model'!G$3,Info!$A$35:$A$42,0))+Info!$C$42*'Minor Sev Model'!$A67)</f>
        <v>268272.625</v>
      </c>
    </row>
    <row r="68" ht="15.75" customHeight="1">
      <c r="A68" s="8">
        <v>2087.0</v>
      </c>
      <c r="B68" s="9">
        <f>EXP(Info!$C$35+Info!$C$42*'Minor Sev Model'!$A68)</f>
        <v>294395.6824</v>
      </c>
      <c r="C68" s="9">
        <f t="array" ref="C68">EXP(Info!$C$35+INDEX(Info!$C$35:$C$42,MATCH('Minor Sev Model'!C$3,Info!$A$35:$A$42,0))+Info!$C$42*'Minor Sev Model'!$A68)</f>
        <v>275422.6208</v>
      </c>
      <c r="D68" s="9">
        <f t="array" ref="D68">EXP(Info!$C$35+INDEX(Info!$C$35:$C$42,MATCH('Minor Sev Model'!D$3,Info!$A$35:$A$42,0))+Info!$C$42*'Minor Sev Model'!$A68)</f>
        <v>241015.1323</v>
      </c>
      <c r="E68" s="9">
        <f t="array" ref="E68">EXP(Info!$C$35+INDEX(Info!$C$35:$C$42,MATCH('Minor Sev Model'!E$3,Info!$A$35:$A$42,0))+Info!$C$42*'Minor Sev Model'!$A68)</f>
        <v>236156.0277</v>
      </c>
      <c r="F68" s="9">
        <f t="array" ref="F68">EXP(Info!$C$35+INDEX(Info!$C$35:$C$42,MATCH('Minor Sev Model'!F$3,Info!$A$35:$A$42,0))+Info!$C$42*'Minor Sev Model'!$A68)</f>
        <v>239957.4752</v>
      </c>
      <c r="G68" s="9">
        <f t="array" ref="G68">EXP(Info!$C$35+INDEX(Info!$C$35:$C$42,MATCH('Minor Sev Model'!G$3,Info!$A$35:$A$42,0))+Info!$C$42*'Minor Sev Model'!$A68)</f>
        <v>272551.8091</v>
      </c>
    </row>
    <row r="69" ht="15.75" customHeight="1">
      <c r="A69" s="8">
        <v>2088.0</v>
      </c>
      <c r="B69" s="9">
        <f>EXP(Info!$C$35+Info!$C$42*'Minor Sev Model'!$A69)</f>
        <v>299091.5522</v>
      </c>
      <c r="C69" s="9">
        <f t="array" ref="C69">EXP(Info!$C$35+INDEX(Info!$C$35:$C$42,MATCH('Minor Sev Model'!C$3,Info!$A$35:$A$42,0))+Info!$C$42*'Minor Sev Model'!$A69)</f>
        <v>279815.8536</v>
      </c>
      <c r="D69" s="9">
        <f t="array" ref="D69">EXP(Info!$C$35+INDEX(Info!$C$35:$C$42,MATCH('Minor Sev Model'!D$3,Info!$A$35:$A$42,0))+Info!$C$42*'Minor Sev Model'!$A69)</f>
        <v>244859.5353</v>
      </c>
      <c r="E69" s="9">
        <f t="array" ref="E69">EXP(Info!$C$35+INDEX(Info!$C$35:$C$42,MATCH('Minor Sev Model'!E$3,Info!$A$35:$A$42,0))+Info!$C$42*'Minor Sev Model'!$A69)</f>
        <v>239922.9238</v>
      </c>
      <c r="F69" s="9">
        <f t="array" ref="F69">EXP(Info!$C$35+INDEX(Info!$C$35:$C$42,MATCH('Minor Sev Model'!F$3,Info!$A$35:$A$42,0))+Info!$C$42*'Minor Sev Model'!$A69)</f>
        <v>243785.0077</v>
      </c>
      <c r="G69" s="9">
        <f t="array" ref="G69">EXP(Info!$C$35+INDEX(Info!$C$35:$C$42,MATCH('Minor Sev Model'!G$3,Info!$A$35:$A$42,0))+Info!$C$42*'Minor Sev Model'!$A69)</f>
        <v>276899.2498</v>
      </c>
    </row>
    <row r="70" ht="15.75" customHeight="1">
      <c r="A70" s="8">
        <v>2089.0</v>
      </c>
      <c r="B70" s="9">
        <f>EXP(Info!$C$35+Info!$C$42*'Minor Sev Model'!$A70)</f>
        <v>303862.3251</v>
      </c>
      <c r="C70" s="9">
        <f t="array" ref="C70">EXP(Info!$C$35+INDEX(Info!$C$35:$C$42,MATCH('Minor Sev Model'!C$3,Info!$A$35:$A$42,0))+Info!$C$42*'Minor Sev Model'!$A70)</f>
        <v>284279.1622</v>
      </c>
      <c r="D70" s="9">
        <f t="array" ref="D70">EXP(Info!$C$35+INDEX(Info!$C$35:$C$42,MATCH('Minor Sev Model'!D$3,Info!$A$35:$A$42,0))+Info!$C$42*'Minor Sev Model'!$A70)</f>
        <v>248765.26</v>
      </c>
      <c r="E70" s="9">
        <f t="array" ref="E70">EXP(Info!$C$35+INDEX(Info!$C$35:$C$42,MATCH('Minor Sev Model'!E$3,Info!$A$35:$A$42,0))+Info!$C$42*'Minor Sev Model'!$A70)</f>
        <v>243749.9052</v>
      </c>
      <c r="F70" s="9">
        <f t="array" ref="F70">EXP(Info!$C$35+INDEX(Info!$C$35:$C$42,MATCH('Minor Sev Model'!F$3,Info!$A$35:$A$42,0))+Info!$C$42*'Minor Sev Model'!$A70)</f>
        <v>247673.5928</v>
      </c>
      <c r="G70" s="9">
        <f t="array" ref="G70">EXP(Info!$C$35+INDEX(Info!$C$35:$C$42,MATCH('Minor Sev Model'!G$3,Info!$A$35:$A$42,0))+Info!$C$42*'Minor Sev Model'!$A70)</f>
        <v>281316.0361</v>
      </c>
    </row>
    <row r="71" ht="15.75" customHeight="1">
      <c r="A71" s="8">
        <v>2090.0</v>
      </c>
      <c r="B71" s="9">
        <f>EXP(Info!$C$35+Info!$C$42*'Minor Sev Model'!$A71)</f>
        <v>308709.1962</v>
      </c>
      <c r="C71" s="9">
        <f t="array" ref="C71">EXP(Info!$C$35+INDEX(Info!$C$35:$C$42,MATCH('Minor Sev Model'!C$3,Info!$A$35:$A$42,0))+Info!$C$42*'Minor Sev Model'!$A71)</f>
        <v>288813.6646</v>
      </c>
      <c r="D71" s="9">
        <f t="array" ref="D71">EXP(Info!$C$35+INDEX(Info!$C$35:$C$42,MATCH('Minor Sev Model'!D$3,Info!$A$35:$A$42,0))+Info!$C$42*'Minor Sev Model'!$A71)</f>
        <v>252733.2845</v>
      </c>
      <c r="E71" s="9">
        <f t="array" ref="E71">EXP(Info!$C$35+INDEX(Info!$C$35:$C$42,MATCH('Minor Sev Model'!E$3,Info!$A$35:$A$42,0))+Info!$C$42*'Minor Sev Model'!$A71)</f>
        <v>247637.9303</v>
      </c>
      <c r="F71" s="9">
        <f t="array" ref="F71">EXP(Info!$C$35+INDEX(Info!$C$35:$C$42,MATCH('Minor Sev Model'!F$3,Info!$A$35:$A$42,0))+Info!$C$42*'Minor Sev Model'!$A71)</f>
        <v>251624.2041</v>
      </c>
      <c r="G71" s="9">
        <f t="array" ref="G71">EXP(Info!$C$35+INDEX(Info!$C$35:$C$42,MATCH('Minor Sev Model'!G$3,Info!$A$35:$A$42,0))+Info!$C$42*'Minor Sev Model'!$A71)</f>
        <v>285803.274</v>
      </c>
    </row>
    <row r="72" ht="15.75" customHeight="1">
      <c r="A72" s="8">
        <v>2091.0</v>
      </c>
      <c r="B72" s="9">
        <f>EXP(Info!$C$35+Info!$C$42*'Minor Sev Model'!$A72)</f>
        <v>313633.379</v>
      </c>
      <c r="C72" s="9">
        <f t="array" ref="C72">EXP(Info!$C$35+INDEX(Info!$C$35:$C$42,MATCH('Minor Sev Model'!C$3,Info!$A$35:$A$42,0))+Info!$C$42*'Minor Sev Model'!$A72)</f>
        <v>293420.4963</v>
      </c>
      <c r="D72" s="9">
        <f t="array" ref="D72">EXP(Info!$C$35+INDEX(Info!$C$35:$C$42,MATCH('Minor Sev Model'!D$3,Info!$A$35:$A$42,0))+Info!$C$42*'Minor Sev Model'!$A72)</f>
        <v>256764.6024</v>
      </c>
      <c r="E72" s="9">
        <f t="array" ref="E72">EXP(Info!$C$35+INDEX(Info!$C$35:$C$42,MATCH('Minor Sev Model'!E$3,Info!$A$35:$A$42,0))+Info!$C$42*'Minor Sev Model'!$A72)</f>
        <v>251587.9728</v>
      </c>
      <c r="F72" s="9">
        <f t="array" ref="F72">EXP(Info!$C$35+INDEX(Info!$C$35:$C$42,MATCH('Minor Sev Model'!F$3,Info!$A$35:$A$42,0))+Info!$C$42*'Minor Sev Model'!$A72)</f>
        <v>255637.8312</v>
      </c>
      <c r="G72" s="9">
        <f t="array" ref="G72">EXP(Info!$C$35+INDEX(Info!$C$35:$C$42,MATCH('Minor Sev Model'!G$3,Info!$A$35:$A$42,0))+Info!$C$42*'Minor Sev Model'!$A72)</f>
        <v>290362.0873</v>
      </c>
    </row>
    <row r="73" ht="15.75" customHeight="1">
      <c r="A73" s="8">
        <v>2092.0</v>
      </c>
      <c r="B73" s="9">
        <f>EXP(Info!$C$35+Info!$C$42*'Minor Sev Model'!$A73)</f>
        <v>318636.1069</v>
      </c>
      <c r="C73" s="9">
        <f t="array" ref="C73">EXP(Info!$C$35+INDEX(Info!$C$35:$C$42,MATCH('Minor Sev Model'!C$3,Info!$A$35:$A$42,0))+Info!$C$42*'Minor Sev Model'!$A73)</f>
        <v>298100.8109</v>
      </c>
      <c r="D73" s="9">
        <f t="array" ref="D73">EXP(Info!$C$35+INDEX(Info!$C$35:$C$42,MATCH('Minor Sev Model'!D$3,Info!$A$35:$A$42,0))+Info!$C$42*'Minor Sev Model'!$A73)</f>
        <v>260860.2233</v>
      </c>
      <c r="E73" s="9">
        <f t="array" ref="E73">EXP(Info!$C$35+INDEX(Info!$C$35:$C$42,MATCH('Minor Sev Model'!E$3,Info!$A$35:$A$42,0))+Info!$C$42*'Minor Sev Model'!$A73)</f>
        <v>255601.022</v>
      </c>
      <c r="F73" s="9">
        <f t="array" ref="F73">EXP(Info!$C$35+INDEX(Info!$C$35:$C$42,MATCH('Minor Sev Model'!F$3,Info!$A$35:$A$42,0))+Info!$C$42*'Minor Sev Model'!$A73)</f>
        <v>259715.4792</v>
      </c>
      <c r="G73" s="9">
        <f t="array" ref="G73">EXP(Info!$C$35+INDEX(Info!$C$35:$C$42,MATCH('Minor Sev Model'!G$3,Info!$A$35:$A$42,0))+Info!$C$42*'Minor Sev Model'!$A73)</f>
        <v>294993.6176</v>
      </c>
    </row>
    <row r="74" ht="15.75" customHeight="1">
      <c r="A74" s="8">
        <v>2093.0</v>
      </c>
      <c r="B74" s="9">
        <f>EXP(Info!$C$35+Info!$C$42*'Minor Sev Model'!$A74)</f>
        <v>323718.6327</v>
      </c>
      <c r="C74" s="9">
        <f t="array" ref="C74">EXP(Info!$C$35+INDEX(Info!$C$35:$C$42,MATCH('Minor Sev Model'!C$3,Info!$A$35:$A$42,0))+Info!$C$42*'Minor Sev Model'!$A74)</f>
        <v>302855.7807</v>
      </c>
      <c r="D74" s="9">
        <f t="array" ref="D74">EXP(Info!$C$35+INDEX(Info!$C$35:$C$42,MATCH('Minor Sev Model'!D$3,Info!$A$35:$A$42,0))+Info!$C$42*'Minor Sev Model'!$A74)</f>
        <v>265021.173</v>
      </c>
      <c r="E74" s="9">
        <f t="array" ref="E74">EXP(Info!$C$35+INDEX(Info!$C$35:$C$42,MATCH('Minor Sev Model'!E$3,Info!$A$35:$A$42,0))+Info!$C$42*'Minor Sev Model'!$A74)</f>
        <v>259678.0829</v>
      </c>
      <c r="F74" s="9">
        <f t="array" ref="F74">EXP(Info!$C$35+INDEX(Info!$C$35:$C$42,MATCH('Minor Sev Model'!F$3,Info!$A$35:$A$42,0))+Info!$C$42*'Minor Sev Model'!$A74)</f>
        <v>263858.1692</v>
      </c>
      <c r="G74" s="9">
        <f t="array" ref="G74">EXP(Info!$C$35+INDEX(Info!$C$35:$C$42,MATCH('Minor Sev Model'!G$3,Info!$A$35:$A$42,0))+Info!$C$42*'Minor Sev Model'!$A74)</f>
        <v>299699.025</v>
      </c>
    </row>
    <row r="75" ht="15.75" customHeight="1">
      <c r="A75" s="8">
        <v>2094.0</v>
      </c>
      <c r="B75" s="9">
        <f>EXP(Info!$C$35+Info!$C$42*'Minor Sev Model'!$A75)</f>
        <v>328882.2293</v>
      </c>
      <c r="C75" s="9">
        <f t="array" ref="C75">EXP(Info!$C$35+INDEX(Info!$C$35:$C$42,MATCH('Minor Sev Model'!C$3,Info!$A$35:$A$42,0))+Info!$C$42*'Minor Sev Model'!$A75)</f>
        <v>307686.5965</v>
      </c>
      <c r="D75" s="9">
        <f t="array" ref="D75">EXP(Info!$C$35+INDEX(Info!$C$35:$C$42,MATCH('Minor Sev Model'!D$3,Info!$A$35:$A$42,0))+Info!$C$42*'Minor Sev Model'!$A75)</f>
        <v>269248.4935</v>
      </c>
      <c r="E75" s="9">
        <f t="array" ref="E75">EXP(Info!$C$35+INDEX(Info!$C$35:$C$42,MATCH('Minor Sev Model'!E$3,Info!$A$35:$A$42,0))+Info!$C$42*'Minor Sev Model'!$A75)</f>
        <v>263820.1764</v>
      </c>
      <c r="F75" s="9">
        <f t="array" ref="F75">EXP(Info!$C$35+INDEX(Info!$C$35:$C$42,MATCH('Minor Sev Model'!F$3,Info!$A$35:$A$42,0))+Info!$C$42*'Minor Sev Model'!$A75)</f>
        <v>268066.9388</v>
      </c>
      <c r="G75" s="9">
        <f t="array" ref="G75">EXP(Info!$C$35+INDEX(Info!$C$35:$C$42,MATCH('Minor Sev Model'!G$3,Info!$A$35:$A$42,0))+Info!$C$42*'Minor Sev Model'!$A75)</f>
        <v>304479.4877</v>
      </c>
    </row>
    <row r="76" ht="15.75" customHeight="1">
      <c r="A76" s="8">
        <v>2095.0</v>
      </c>
      <c r="B76" s="9">
        <f>EXP(Info!$C$35+Info!$C$42*'Minor Sev Model'!$A76)</f>
        <v>334128.1898</v>
      </c>
      <c r="C76" s="9">
        <f t="array" ref="C76">EXP(Info!$C$35+INDEX(Info!$C$35:$C$42,MATCH('Minor Sev Model'!C$3,Info!$A$35:$A$42,0))+Info!$C$42*'Minor Sev Model'!$A76)</f>
        <v>312594.468</v>
      </c>
      <c r="D76" s="9">
        <f t="array" ref="D76">EXP(Info!$C$35+INDEX(Info!$C$35:$C$42,MATCH('Minor Sev Model'!D$3,Info!$A$35:$A$42,0))+Info!$C$42*'Minor Sev Model'!$A76)</f>
        <v>273543.2435</v>
      </c>
      <c r="E76" s="9">
        <f t="array" ref="E76">EXP(Info!$C$35+INDEX(Info!$C$35:$C$42,MATCH('Minor Sev Model'!E$3,Info!$A$35:$A$42,0))+Info!$C$42*'Minor Sev Model'!$A76)</f>
        <v>268028.34</v>
      </c>
      <c r="F76" s="9">
        <f t="array" ref="F76">EXP(Info!$C$35+INDEX(Info!$C$35:$C$42,MATCH('Minor Sev Model'!F$3,Info!$A$35:$A$42,0))+Info!$C$42*'Minor Sev Model'!$A76)</f>
        <v>272342.842</v>
      </c>
      <c r="G76" s="9">
        <f t="array" ref="G76">EXP(Info!$C$35+INDEX(Info!$C$35:$C$42,MATCH('Minor Sev Model'!G$3,Info!$A$35:$A$42,0))+Info!$C$42*'Minor Sev Model'!$A76)</f>
        <v>309336.203</v>
      </c>
    </row>
    <row r="77" ht="15.75" customHeight="1">
      <c r="A77" s="8">
        <v>2096.0</v>
      </c>
      <c r="B77" s="9">
        <f>EXP(Info!$C$35+Info!$C$42*'Minor Sev Model'!$A77)</f>
        <v>339457.8279</v>
      </c>
      <c r="C77" s="9">
        <f t="array" ref="C77">EXP(Info!$C$35+INDEX(Info!$C$35:$C$42,MATCH('Minor Sev Model'!C$3,Info!$A$35:$A$42,0))+Info!$C$42*'Minor Sev Model'!$A77)</f>
        <v>317580.6243</v>
      </c>
      <c r="D77" s="9">
        <f t="array" ref="D77">EXP(Info!$C$35+INDEX(Info!$C$35:$C$42,MATCH('Minor Sev Model'!D$3,Info!$A$35:$A$42,0))+Info!$C$42*'Minor Sev Model'!$A77)</f>
        <v>277906.4986</v>
      </c>
      <c r="E77" s="9">
        <f t="array" ref="E77">EXP(Info!$C$35+INDEX(Info!$C$35:$C$42,MATCH('Minor Sev Model'!E$3,Info!$A$35:$A$42,0))+Info!$C$42*'Minor Sev Model'!$A77)</f>
        <v>272303.6274</v>
      </c>
      <c r="F77" s="9">
        <f t="array" ref="F77">EXP(Info!$C$35+INDEX(Info!$C$35:$C$42,MATCH('Minor Sev Model'!F$3,Info!$A$35:$A$42,0))+Info!$C$42*'Minor Sev Model'!$A77)</f>
        <v>276686.9495</v>
      </c>
      <c r="G77" s="9">
        <f t="array" ref="G77">EXP(Info!$C$35+INDEX(Info!$C$35:$C$42,MATCH('Minor Sev Model'!G$3,Info!$A$35:$A$42,0))+Info!$C$42*'Minor Sev Model'!$A77)</f>
        <v>314270.3872</v>
      </c>
    </row>
    <row r="78" ht="15.75" customHeight="1">
      <c r="A78" s="8">
        <v>2097.0</v>
      </c>
      <c r="B78" s="9">
        <f>EXP(Info!$C$35+Info!$C$42*'Minor Sev Model'!$A78)</f>
        <v>344872.4784</v>
      </c>
      <c r="C78" s="9">
        <f t="array" ref="C78">EXP(Info!$C$35+INDEX(Info!$C$35:$C$42,MATCH('Minor Sev Model'!C$3,Info!$A$35:$A$42,0))+Info!$C$42*'Minor Sev Model'!$A78)</f>
        <v>322646.3143</v>
      </c>
      <c r="D78" s="9">
        <f t="array" ref="D78">EXP(Info!$C$35+INDEX(Info!$C$35:$C$42,MATCH('Minor Sev Model'!D$3,Info!$A$35:$A$42,0))+Info!$C$42*'Minor Sev Model'!$A78)</f>
        <v>282339.3513</v>
      </c>
      <c r="E78" s="9">
        <f t="array" ref="E78">EXP(Info!$C$35+INDEX(Info!$C$35:$C$42,MATCH('Minor Sev Model'!E$3,Info!$A$35:$A$42,0))+Info!$C$42*'Minor Sev Model'!$A78)</f>
        <v>276647.1095</v>
      </c>
      <c r="F78" s="9">
        <f t="array" ref="F78">EXP(Info!$C$35+INDEX(Info!$C$35:$C$42,MATCH('Minor Sev Model'!F$3,Info!$A$35:$A$42,0))+Info!$C$42*'Minor Sev Model'!$A78)</f>
        <v>281100.3494</v>
      </c>
      <c r="G78" s="9">
        <f t="array" ref="G78">EXP(Info!$C$35+INDEX(Info!$C$35:$C$42,MATCH('Minor Sev Model'!G$3,Info!$A$35:$A$42,0))+Info!$C$42*'Minor Sev Model'!$A78)</f>
        <v>319283.2759</v>
      </c>
    </row>
    <row r="79" ht="15.75" customHeight="1">
      <c r="A79" s="8">
        <v>2098.0</v>
      </c>
      <c r="B79" s="9">
        <f>EXP(Info!$C$35+Info!$C$42*'Minor Sev Model'!$A79)</f>
        <v>350373.4974</v>
      </c>
      <c r="C79" s="9">
        <f t="array" ref="C79">EXP(Info!$C$35+INDEX(Info!$C$35:$C$42,MATCH('Minor Sev Model'!C$3,Info!$A$35:$A$42,0))+Info!$C$42*'Minor Sev Model'!$A79)</f>
        <v>327792.8064</v>
      </c>
      <c r="D79" s="9">
        <f t="array" ref="D79">EXP(Info!$C$35+INDEX(Info!$C$35:$C$42,MATCH('Minor Sev Model'!D$3,Info!$A$35:$A$42,0))+Info!$C$42*'Minor Sev Model'!$A79)</f>
        <v>286842.912</v>
      </c>
      <c r="E79" s="9">
        <f t="array" ref="E79">EXP(Info!$C$35+INDEX(Info!$C$35:$C$42,MATCH('Minor Sev Model'!E$3,Info!$A$35:$A$42,0))+Info!$C$42*'Minor Sev Model'!$A79)</f>
        <v>281059.8739</v>
      </c>
      <c r="F79" s="9">
        <f t="array" ref="F79">EXP(Info!$C$35+INDEX(Info!$C$35:$C$42,MATCH('Minor Sev Model'!F$3,Info!$A$35:$A$42,0))+Info!$C$42*'Minor Sev Model'!$A79)</f>
        <v>285584.1469</v>
      </c>
      <c r="G79" s="9">
        <f t="array" ref="G79">EXP(Info!$C$35+INDEX(Info!$C$35:$C$42,MATCH('Minor Sev Model'!G$3,Info!$A$35:$A$42,0))+Info!$C$42*'Minor Sev Model'!$A79)</f>
        <v>324376.1246</v>
      </c>
    </row>
    <row r="80" ht="15.75" customHeight="1">
      <c r="A80" s="8">
        <v>2099.0</v>
      </c>
      <c r="B80" s="9">
        <f>EXP(Info!$C$35+Info!$C$42*'Minor Sev Model'!$A80)</f>
        <v>355962.2625</v>
      </c>
      <c r="C80" s="9">
        <f t="array" ref="C80">EXP(Info!$C$35+INDEX(Info!$C$35:$C$42,MATCH('Minor Sev Model'!C$3,Info!$A$35:$A$42,0))+Info!$C$42*'Minor Sev Model'!$A80)</f>
        <v>333021.3896</v>
      </c>
      <c r="D80" s="9">
        <f t="array" ref="D80">EXP(Info!$C$35+INDEX(Info!$C$35:$C$42,MATCH('Minor Sev Model'!D$3,Info!$A$35:$A$42,0))+Info!$C$42*'Minor Sev Model'!$A80)</f>
        <v>291418.3084</v>
      </c>
      <c r="E80" s="9">
        <f t="array" ref="E80">EXP(Info!$C$35+INDEX(Info!$C$35:$C$42,MATCH('Minor Sev Model'!E$3,Info!$A$35:$A$42,0))+Info!$C$42*'Minor Sev Model'!$A80)</f>
        <v>285543.0258</v>
      </c>
      <c r="F80" s="9">
        <f t="array" ref="F80">EXP(Info!$C$35+INDEX(Info!$C$35:$C$42,MATCH('Minor Sev Model'!F$3,Info!$A$35:$A$42,0))+Info!$C$42*'Minor Sev Model'!$A80)</f>
        <v>290139.465</v>
      </c>
      <c r="G80" s="9">
        <f t="array" ref="G80">EXP(Info!$C$35+INDEX(Info!$C$35:$C$42,MATCH('Minor Sev Model'!G$3,Info!$A$35:$A$42,0))+Info!$C$42*'Minor Sev Model'!$A80)</f>
        <v>329550.2088</v>
      </c>
    </row>
    <row r="81" ht="15.75" customHeight="1">
      <c r="A81" s="8">
        <v>2100.0</v>
      </c>
      <c r="B81" s="9">
        <f>EXP(Info!$C$35+Info!$C$42*'Minor Sev Model'!$A81)</f>
        <v>361640.1733</v>
      </c>
      <c r="C81" s="9">
        <f t="array" ref="C81">EXP(Info!$C$35+INDEX(Info!$C$35:$C$42,MATCH('Minor Sev Model'!C$3,Info!$A$35:$A$42,0))+Info!$C$42*'Minor Sev Model'!$A81)</f>
        <v>338333.3733</v>
      </c>
      <c r="D81" s="9">
        <f t="array" ref="D81">EXP(Info!$C$35+INDEX(Info!$C$35:$C$42,MATCH('Minor Sev Model'!D$3,Info!$A$35:$A$42,0))+Info!$C$42*'Minor Sev Model'!$A81)</f>
        <v>296066.6865</v>
      </c>
      <c r="E81" s="9">
        <f t="array" ref="E81">EXP(Info!$C$35+INDEX(Info!$C$35:$C$42,MATCH('Minor Sev Model'!E$3,Info!$A$35:$A$42,0))+Info!$C$42*'Minor Sev Model'!$A81)</f>
        <v>290097.6879</v>
      </c>
      <c r="F81" s="9">
        <f t="array" ref="F81">EXP(Info!$C$35+INDEX(Info!$C$35:$C$42,MATCH('Minor Sev Model'!F$3,Info!$A$35:$A$42,0))+Info!$C$42*'Minor Sev Model'!$A81)</f>
        <v>294767.4443</v>
      </c>
      <c r="G81" s="9">
        <f t="array" ref="G81">EXP(Info!$C$35+INDEX(Info!$C$35:$C$42,MATCH('Minor Sev Model'!G$3,Info!$A$35:$A$42,0))+Info!$C$42*'Minor Sev Model'!$A81)</f>
        <v>334806.8241</v>
      </c>
    </row>
    <row r="82" ht="15.75" customHeight="1">
      <c r="A82" s="8">
        <v>2101.0</v>
      </c>
      <c r="B82" s="9">
        <f>EXP(Info!$C$35+Info!$C$42*'Minor Sev Model'!$A82)</f>
        <v>367408.6517</v>
      </c>
      <c r="C82" s="9">
        <f t="array" ref="C82">EXP(Info!$C$35+INDEX(Info!$C$35:$C$42,MATCH('Minor Sev Model'!C$3,Info!$A$35:$A$42,0))+Info!$C$42*'Minor Sev Model'!$A82)</f>
        <v>343730.0878</v>
      </c>
      <c r="D82" s="9">
        <f t="array" ref="D82">EXP(Info!$C$35+INDEX(Info!$C$35:$C$42,MATCH('Minor Sev Model'!D$3,Info!$A$35:$A$42,0))+Info!$C$42*'Minor Sev Model'!$A82)</f>
        <v>300789.2102</v>
      </c>
      <c r="E82" s="9">
        <f t="array" ref="E82">EXP(Info!$C$35+INDEX(Info!$C$35:$C$42,MATCH('Minor Sev Model'!E$3,Info!$A$35:$A$42,0))+Info!$C$42*'Minor Sev Model'!$A82)</f>
        <v>294725.0008</v>
      </c>
      <c r="F82" s="9">
        <f t="array" ref="F82">EXP(Info!$C$35+INDEX(Info!$C$35:$C$42,MATCH('Minor Sev Model'!F$3,Info!$A$35:$A$42,0))+Info!$C$42*'Minor Sev Model'!$A82)</f>
        <v>299469.244</v>
      </c>
      <c r="G82" s="9">
        <f t="array" ref="G82">EXP(Info!$C$35+INDEX(Info!$C$35:$C$42,MATCH('Minor Sev Model'!G$3,Info!$A$35:$A$42,0))+Info!$C$42*'Minor Sev Model'!$A82)</f>
        <v>340147.2871</v>
      </c>
    </row>
    <row r="83" ht="15.75" customHeight="1">
      <c r="A83" s="8">
        <v>2102.0</v>
      </c>
      <c r="B83" s="9">
        <f>EXP(Info!$C$35+Info!$C$42*'Minor Sev Model'!$A83)</f>
        <v>373269.1425</v>
      </c>
      <c r="C83" s="9">
        <f t="array" ref="C83">EXP(Info!$C$35+INDEX(Info!$C$35:$C$42,MATCH('Minor Sev Model'!C$3,Info!$A$35:$A$42,0))+Info!$C$42*'Minor Sev Model'!$A83)</f>
        <v>349212.8847</v>
      </c>
      <c r="D83" s="9">
        <f t="array" ref="D83">EXP(Info!$C$35+INDEX(Info!$C$35:$C$42,MATCH('Minor Sev Model'!D$3,Info!$A$35:$A$42,0))+Info!$C$42*'Minor Sev Model'!$A83)</f>
        <v>305587.0623</v>
      </c>
      <c r="E83" s="9">
        <f t="array" ref="E83">EXP(Info!$C$35+INDEX(Info!$C$35:$C$42,MATCH('Minor Sev Model'!E$3,Info!$A$35:$A$42,0))+Info!$C$42*'Minor Sev Model'!$A83)</f>
        <v>299426.1235</v>
      </c>
      <c r="F83" s="9">
        <f t="array" ref="F83">EXP(Info!$C$35+INDEX(Info!$C$35:$C$42,MATCH('Minor Sev Model'!F$3,Info!$A$35:$A$42,0))+Info!$C$42*'Minor Sev Model'!$A83)</f>
        <v>304246.0415</v>
      </c>
      <c r="G83" s="9">
        <f t="array" ref="G83">EXP(Info!$C$35+INDEX(Info!$C$35:$C$42,MATCH('Minor Sev Model'!G$3,Info!$A$35:$A$42,0))+Info!$C$42*'Minor Sev Model'!$A83)</f>
        <v>345572.9351</v>
      </c>
    </row>
    <row r="84" ht="15.75" customHeight="1">
      <c r="A84" s="8">
        <v>2103.0</v>
      </c>
      <c r="B84" s="9">
        <f>EXP(Info!$C$35+Info!$C$42*'Minor Sev Model'!$A84)</f>
        <v>379223.1132</v>
      </c>
      <c r="C84" s="9">
        <f t="array" ref="C84">EXP(Info!$C$35+INDEX(Info!$C$35:$C$42,MATCH('Minor Sev Model'!C$3,Info!$A$35:$A$42,0))+Info!$C$42*'Minor Sev Model'!$A84)</f>
        <v>354783.137</v>
      </c>
      <c r="D84" s="9">
        <f t="array" ref="D84">EXP(Info!$C$35+INDEX(Info!$C$35:$C$42,MATCH('Minor Sev Model'!D$3,Info!$A$35:$A$42,0))+Info!$C$42*'Minor Sev Model'!$A84)</f>
        <v>310461.4444</v>
      </c>
      <c r="E84" s="9">
        <f t="array" ref="E84">EXP(Info!$C$35+INDEX(Info!$C$35:$C$42,MATCH('Minor Sev Model'!E$3,Info!$A$35:$A$42,0))+Info!$C$42*'Minor Sev Model'!$A84)</f>
        <v>304202.2332</v>
      </c>
      <c r="F84" s="9">
        <f t="array" ref="F84">EXP(Info!$C$35+INDEX(Info!$C$35:$C$42,MATCH('Minor Sev Model'!F$3,Info!$A$35:$A$42,0))+Info!$C$42*'Minor Sev Model'!$A84)</f>
        <v>309099.0331</v>
      </c>
      <c r="G84" s="9">
        <f t="array" ref="G84">EXP(Info!$C$35+INDEX(Info!$C$35:$C$42,MATCH('Minor Sev Model'!G$3,Info!$A$35:$A$42,0))+Info!$C$42*'Minor Sev Model'!$A84)</f>
        <v>351085.127</v>
      </c>
    </row>
    <row r="85" ht="15.75" customHeight="1">
      <c r="A85" s="8">
        <v>2104.0</v>
      </c>
      <c r="B85" s="9">
        <f>EXP(Info!$C$35+Info!$C$42*'Minor Sev Model'!$A85)</f>
        <v>385272.055</v>
      </c>
      <c r="C85" s="9">
        <f t="array" ref="C85">EXP(Info!$C$35+INDEX(Info!$C$35:$C$42,MATCH('Minor Sev Model'!C$3,Info!$A$35:$A$42,0))+Info!$C$42*'Minor Sev Model'!$A85)</f>
        <v>360442.2397</v>
      </c>
      <c r="D85" s="9">
        <f t="array" ref="D85">EXP(Info!$C$35+INDEX(Info!$C$35:$C$42,MATCH('Minor Sev Model'!D$3,Info!$A$35:$A$42,0))+Info!$C$42*'Minor Sev Model'!$A85)</f>
        <v>315413.5772</v>
      </c>
      <c r="E85" s="9">
        <f t="array" ref="E85">EXP(Info!$C$35+INDEX(Info!$C$35:$C$42,MATCH('Minor Sev Model'!E$3,Info!$A$35:$A$42,0))+Info!$C$42*'Minor Sev Model'!$A85)</f>
        <v>309054.526</v>
      </c>
      <c r="F85" s="9">
        <f t="array" ref="F85">EXP(Info!$C$35+INDEX(Info!$C$35:$C$42,MATCH('Minor Sev Model'!F$3,Info!$A$35:$A$42,0))+Info!$C$42*'Minor Sev Model'!$A85)</f>
        <v>314029.4342</v>
      </c>
      <c r="G85" s="9">
        <f t="array" ref="G85">EXP(Info!$C$35+INDEX(Info!$C$35:$C$42,MATCH('Minor Sev Model'!G$3,Info!$A$35:$A$42,0))+Info!$C$42*'Minor Sev Model'!$A85)</f>
        <v>356685.2431</v>
      </c>
    </row>
    <row r="86" ht="15.75" customHeight="1">
      <c r="A86" s="8">
        <v>2105.0</v>
      </c>
      <c r="B86" s="9">
        <f>EXP(Info!$C$35+Info!$C$42*'Minor Sev Model'!$A86)</f>
        <v>391417.4827</v>
      </c>
      <c r="C86" s="9">
        <f t="array" ref="C86">EXP(Info!$C$35+INDEX(Info!$C$35:$C$42,MATCH('Minor Sev Model'!C$3,Info!$A$35:$A$42,0))+Info!$C$42*'Minor Sev Model'!$A86)</f>
        <v>366191.61</v>
      </c>
      <c r="D86" s="9">
        <f t="array" ref="D86">EXP(Info!$C$35+INDEX(Info!$C$35:$C$42,MATCH('Minor Sev Model'!D$3,Info!$A$35:$A$42,0))+Info!$C$42*'Minor Sev Model'!$A86)</f>
        <v>320444.7008</v>
      </c>
      <c r="E86" s="9">
        <f t="array" ref="E86">EXP(Info!$C$35+INDEX(Info!$C$35:$C$42,MATCH('Minor Sev Model'!E$3,Info!$A$35:$A$42,0))+Info!$C$42*'Minor Sev Model'!$A86)</f>
        <v>313984.2172</v>
      </c>
      <c r="F86" s="9">
        <f t="array" ref="F86">EXP(Info!$C$35+INDEX(Info!$C$35:$C$42,MATCH('Minor Sev Model'!F$3,Info!$A$35:$A$42,0))+Info!$C$42*'Minor Sev Model'!$A86)</f>
        <v>319038.4795</v>
      </c>
      <c r="G86" s="9">
        <f t="array" ref="G86">EXP(Info!$C$35+INDEX(Info!$C$35:$C$42,MATCH('Minor Sev Model'!G$3,Info!$A$35:$A$42,0))+Info!$C$42*'Minor Sev Model'!$A86)</f>
        <v>362374.6861</v>
      </c>
    </row>
    <row r="87" ht="15.75" customHeight="1">
      <c r="A87" s="8">
        <v>2106.0</v>
      </c>
      <c r="B87" s="9">
        <f>EXP(Info!$C$35+Info!$C$42*'Minor Sev Model'!$A87)</f>
        <v>397660.9354</v>
      </c>
      <c r="C87" s="9">
        <f t="array" ref="C87">EXP(Info!$C$35+INDEX(Info!$C$35:$C$42,MATCH('Minor Sev Model'!C$3,Info!$A$35:$A$42,0))+Info!$C$42*'Minor Sev Model'!$A87)</f>
        <v>372032.6879</v>
      </c>
      <c r="D87" s="9">
        <f t="array" ref="D87">EXP(Info!$C$35+INDEX(Info!$C$35:$C$42,MATCH('Minor Sev Model'!D$3,Info!$A$35:$A$42,0))+Info!$C$42*'Minor Sev Model'!$A87)</f>
        <v>325556.0753</v>
      </c>
      <c r="E87" s="9">
        <f t="array" ref="E87">EXP(Info!$C$35+INDEX(Info!$C$35:$C$42,MATCH('Minor Sev Model'!E$3,Info!$A$35:$A$42,0))+Info!$C$42*'Minor Sev Model'!$A87)</f>
        <v>318992.5413</v>
      </c>
      <c r="F87" s="9">
        <f t="array" ref="F87">EXP(Info!$C$35+INDEX(Info!$C$35:$C$42,MATCH('Minor Sev Model'!F$3,Info!$A$35:$A$42,0))+Info!$C$42*'Minor Sev Model'!$A87)</f>
        <v>324127.4235</v>
      </c>
      <c r="G87" s="9">
        <f t="array" ref="G87">EXP(Info!$C$35+INDEX(Info!$C$35:$C$42,MATCH('Minor Sev Model'!G$3,Info!$A$35:$A$42,0))+Info!$C$42*'Minor Sev Model'!$A87)</f>
        <v>368154.8807</v>
      </c>
    </row>
    <row r="88" ht="15.75" customHeight="1">
      <c r="A88" s="8">
        <v>2107.0</v>
      </c>
      <c r="B88" s="9">
        <f>EXP(Info!$C$35+Info!$C$42*'Minor Sev Model'!$A88)</f>
        <v>404003.9766</v>
      </c>
      <c r="C88" s="9">
        <f t="array" ref="C88">EXP(Info!$C$35+INDEX(Info!$C$35:$C$42,MATCH('Minor Sev Model'!C$3,Info!$A$35:$A$42,0))+Info!$C$42*'Minor Sev Model'!$A88)</f>
        <v>377966.936</v>
      </c>
      <c r="D88" s="9">
        <f t="array" ref="D88">EXP(Info!$C$35+INDEX(Info!$C$35:$C$42,MATCH('Minor Sev Model'!D$3,Info!$A$35:$A$42,0))+Info!$C$42*'Minor Sev Model'!$A88)</f>
        <v>330748.9806</v>
      </c>
      <c r="E88" s="9">
        <f t="array" ref="E88">EXP(Info!$C$35+INDEX(Info!$C$35:$C$42,MATCH('Minor Sev Model'!E$3,Info!$A$35:$A$42,0))+Info!$C$42*'Minor Sev Model'!$A88)</f>
        <v>324080.7526</v>
      </c>
      <c r="F88" s="9">
        <f t="array" ref="F88">EXP(Info!$C$35+INDEX(Info!$C$35:$C$42,MATCH('Minor Sev Model'!F$3,Info!$A$35:$A$42,0))+Info!$C$42*'Minor Sev Model'!$A88)</f>
        <v>329297.5407</v>
      </c>
      <c r="G88" s="9">
        <f t="array" ref="G88">EXP(Info!$C$35+INDEX(Info!$C$35:$C$42,MATCH('Minor Sev Model'!G$3,Info!$A$35:$A$42,0))+Info!$C$42*'Minor Sev Model'!$A88)</f>
        <v>374027.2744</v>
      </c>
    </row>
    <row r="89" ht="15.75" customHeight="1">
      <c r="A89" s="8">
        <v>2108.0</v>
      </c>
      <c r="B89" s="9">
        <f>EXP(Info!$C$35+Info!$C$42*'Minor Sev Model'!$A89)</f>
        <v>410448.1949</v>
      </c>
      <c r="C89" s="9">
        <f t="array" ref="C89">EXP(Info!$C$35+INDEX(Info!$C$35:$C$42,MATCH('Minor Sev Model'!C$3,Info!$A$35:$A$42,0))+Info!$C$42*'Minor Sev Model'!$A89)</f>
        <v>383995.8407</v>
      </c>
      <c r="D89" s="9">
        <f t="array" ref="D89">EXP(Info!$C$35+INDEX(Info!$C$35:$C$42,MATCH('Minor Sev Model'!D$3,Info!$A$35:$A$42,0))+Info!$C$42*'Minor Sev Model'!$A89)</f>
        <v>336024.7174</v>
      </c>
      <c r="E89" s="9">
        <f t="array" ref="E89">EXP(Info!$C$35+INDEX(Info!$C$35:$C$42,MATCH('Minor Sev Model'!E$3,Info!$A$35:$A$42,0))+Info!$C$42*'Minor Sev Model'!$A89)</f>
        <v>329250.1252</v>
      </c>
      <c r="F89" s="9">
        <f t="array" ref="F89">EXP(Info!$C$35+INDEX(Info!$C$35:$C$42,MATCH('Minor Sev Model'!F$3,Info!$A$35:$A$42,0))+Info!$C$42*'Minor Sev Model'!$A89)</f>
        <v>334550.1257</v>
      </c>
      <c r="G89" s="9">
        <f t="array" ref="G89">EXP(Info!$C$35+INDEX(Info!$C$35:$C$42,MATCH('Minor Sev Model'!G$3,Info!$A$35:$A$42,0))+Info!$C$42*'Minor Sev Model'!$A89)</f>
        <v>379993.338</v>
      </c>
    </row>
    <row r="90" ht="15.75" customHeight="1">
      <c r="A90" s="8">
        <v>2109.0</v>
      </c>
      <c r="B90" s="9">
        <f>EXP(Info!$C$35+Info!$C$42*'Minor Sev Model'!$A90)</f>
        <v>416995.2042</v>
      </c>
      <c r="C90" s="9">
        <f t="array" ref="C90">EXP(Info!$C$35+INDEX(Info!$C$35:$C$42,MATCH('Minor Sev Model'!C$3,Info!$A$35:$A$42,0))+Info!$C$42*'Minor Sev Model'!$A90)</f>
        <v>390120.9117</v>
      </c>
      <c r="D90" s="9">
        <f t="array" ref="D90">EXP(Info!$C$35+INDEX(Info!$C$35:$C$42,MATCH('Minor Sev Model'!D$3,Info!$A$35:$A$42,0))+Info!$C$42*'Minor Sev Model'!$A90)</f>
        <v>341384.6068</v>
      </c>
      <c r="E90" s="9">
        <f t="array" ref="E90">EXP(Info!$C$35+INDEX(Info!$C$35:$C$42,MATCH('Minor Sev Model'!E$3,Info!$A$35:$A$42,0))+Info!$C$42*'Minor Sev Model'!$A90)</f>
        <v>334501.954</v>
      </c>
      <c r="F90" s="9">
        <f t="array" ref="F90">EXP(Info!$C$35+INDEX(Info!$C$35:$C$42,MATCH('Minor Sev Model'!F$3,Info!$A$35:$A$42,0))+Info!$C$42*'Minor Sev Model'!$A90)</f>
        <v>339886.4941</v>
      </c>
      <c r="G90" s="9">
        <f t="array" ref="G90">EXP(Info!$C$35+INDEX(Info!$C$35:$C$42,MATCH('Minor Sev Model'!G$3,Info!$A$35:$A$42,0))+Info!$C$42*'Minor Sev Model'!$A90)</f>
        <v>386054.5656</v>
      </c>
    </row>
    <row r="91" ht="15.75" customHeight="1">
      <c r="A91" s="8">
        <v>2110.0</v>
      </c>
      <c r="B91" s="9">
        <f>EXP(Info!$C$35+Info!$C$42*'Minor Sev Model'!$A91)</f>
        <v>423646.644</v>
      </c>
      <c r="C91" s="9">
        <f t="array" ref="C91">EXP(Info!$C$35+INDEX(Info!$C$35:$C$42,MATCH('Minor Sev Model'!C$3,Info!$A$35:$A$42,0))+Info!$C$42*'Minor Sev Model'!$A91)</f>
        <v>396343.6829</v>
      </c>
      <c r="D91" s="9">
        <f t="array" ref="D91">EXP(Info!$C$35+INDEX(Info!$C$35:$C$42,MATCH('Minor Sev Model'!D$3,Info!$A$35:$A$42,0))+Info!$C$42*'Minor Sev Model'!$A91)</f>
        <v>346829.9912</v>
      </c>
      <c r="E91" s="9">
        <f t="array" ref="E91">EXP(Info!$C$35+INDEX(Info!$C$35:$C$42,MATCH('Minor Sev Model'!E$3,Info!$A$35:$A$42,0))+Info!$C$42*'Minor Sev Model'!$A91)</f>
        <v>339837.554</v>
      </c>
      <c r="F91" s="9">
        <f t="array" ref="F91">EXP(Info!$C$35+INDEX(Info!$C$35:$C$42,MATCH('Minor Sev Model'!F$3,Info!$A$35:$A$42,0))+Info!$C$42*'Minor Sev Model'!$A91)</f>
        <v>345307.9823</v>
      </c>
      <c r="G91" s="9">
        <f t="array" ref="G91">EXP(Info!$C$35+INDEX(Info!$C$35:$C$42,MATCH('Minor Sev Model'!G$3,Info!$A$35:$A$42,0))+Info!$C$42*'Minor Sev Model'!$A91)</f>
        <v>392212.475</v>
      </c>
    </row>
    <row r="92" ht="15.75" customHeight="1">
      <c r="A92" s="8">
        <v>2111.0</v>
      </c>
      <c r="B92" s="9">
        <f>EXP(Info!$C$35+Info!$C$42*'Minor Sev Model'!$A92)</f>
        <v>430404.1801</v>
      </c>
      <c r="C92" s="9">
        <f t="array" ref="C92">EXP(Info!$C$35+INDEX(Info!$C$35:$C$42,MATCH('Minor Sev Model'!C$3,Info!$A$35:$A$42,0))+Info!$C$42*'Minor Sev Model'!$A92)</f>
        <v>402665.7128</v>
      </c>
      <c r="D92" s="9">
        <f t="array" ref="D92">EXP(Info!$C$35+INDEX(Info!$C$35:$C$42,MATCH('Minor Sev Model'!D$3,Info!$A$35:$A$42,0))+Info!$C$42*'Minor Sev Model'!$A92)</f>
        <v>352362.2342</v>
      </c>
      <c r="E92" s="9">
        <f t="array" ref="E92">EXP(Info!$C$35+INDEX(Info!$C$35:$C$42,MATCH('Minor Sev Model'!E$3,Info!$A$35:$A$42,0))+Info!$C$42*'Minor Sev Model'!$A92)</f>
        <v>345258.2615</v>
      </c>
      <c r="F92" s="9">
        <f t="array" ref="F92">EXP(Info!$C$35+INDEX(Info!$C$35:$C$42,MATCH('Minor Sev Model'!F$3,Info!$A$35:$A$42,0))+Info!$C$42*'Minor Sev Model'!$A92)</f>
        <v>350815.9479</v>
      </c>
      <c r="G92" s="9">
        <f t="array" ref="G92">EXP(Info!$C$35+INDEX(Info!$C$35:$C$42,MATCH('Minor Sev Model'!G$3,Info!$A$35:$A$42,0))+Info!$C$42*'Minor Sev Model'!$A92)</f>
        <v>398468.6085</v>
      </c>
    </row>
    <row r="93" ht="15.75" customHeight="1">
      <c r="A93" s="8">
        <v>2112.0</v>
      </c>
      <c r="B93" s="9">
        <f>EXP(Info!$C$35+Info!$C$42*'Minor Sev Model'!$A93)</f>
        <v>437269.5049</v>
      </c>
      <c r="C93" s="9">
        <f t="array" ref="C93">EXP(Info!$C$35+INDEX(Info!$C$35:$C$42,MATCH('Minor Sev Model'!C$3,Info!$A$35:$A$42,0))+Info!$C$42*'Minor Sev Model'!$A93)</f>
        <v>409088.5847</v>
      </c>
      <c r="D93" s="9">
        <f t="array" ref="D93">EXP(Info!$C$35+INDEX(Info!$C$35:$C$42,MATCH('Minor Sev Model'!D$3,Info!$A$35:$A$42,0))+Info!$C$42*'Minor Sev Model'!$A93)</f>
        <v>357982.7214</v>
      </c>
      <c r="E93" s="9">
        <f t="array" ref="E93">EXP(Info!$C$35+INDEX(Info!$C$35:$C$42,MATCH('Minor Sev Model'!E$3,Info!$A$35:$A$42,0))+Info!$C$42*'Minor Sev Model'!$A93)</f>
        <v>350765.4341</v>
      </c>
      <c r="F93" s="9">
        <f t="array" ref="F93">EXP(Info!$C$35+INDEX(Info!$C$35:$C$42,MATCH('Minor Sev Model'!F$3,Info!$A$35:$A$42,0))+Info!$C$42*'Minor Sev Model'!$A93)</f>
        <v>356411.7705</v>
      </c>
      <c r="G93" s="9">
        <f t="array" ref="G93">EXP(Info!$C$35+INDEX(Info!$C$35:$C$42,MATCH('Minor Sev Model'!G$3,Info!$A$35:$A$42,0))+Info!$C$42*'Minor Sev Model'!$A93)</f>
        <v>404824.5329</v>
      </c>
    </row>
    <row r="94" ht="15.75" customHeight="1">
      <c r="A94" s="8">
        <v>2113.0</v>
      </c>
      <c r="B94" s="9">
        <f>EXP(Info!$C$35+Info!$C$42*'Minor Sev Model'!$A94)</f>
        <v>444244.3376</v>
      </c>
      <c r="C94" s="9">
        <f t="array" ref="C94">EXP(Info!$C$35+INDEX(Info!$C$35:$C$42,MATCH('Minor Sev Model'!C$3,Info!$A$35:$A$42,0))+Info!$C$42*'Minor Sev Model'!$A94)</f>
        <v>415613.907</v>
      </c>
      <c r="D94" s="9">
        <f t="array" ref="D94">EXP(Info!$C$35+INDEX(Info!$C$35:$C$42,MATCH('Minor Sev Model'!D$3,Info!$A$35:$A$42,0))+Info!$C$42*'Minor Sev Model'!$A94)</f>
        <v>363692.8603</v>
      </c>
      <c r="E94" s="9">
        <f t="array" ref="E94">EXP(Info!$C$35+INDEX(Info!$C$35:$C$42,MATCH('Minor Sev Model'!E$3,Info!$A$35:$A$42,0))+Info!$C$42*'Minor Sev Model'!$A94)</f>
        <v>356360.4509</v>
      </c>
      <c r="F94" s="9">
        <f t="array" ref="F94">EXP(Info!$C$35+INDEX(Info!$C$35:$C$42,MATCH('Minor Sev Model'!F$3,Info!$A$35:$A$42,0))+Info!$C$42*'Minor Sev Model'!$A94)</f>
        <v>362096.8513</v>
      </c>
      <c r="G94" s="9">
        <f t="array" ref="G94">EXP(Info!$C$35+INDEX(Info!$C$35:$C$42,MATCH('Minor Sev Model'!G$3,Info!$A$35:$A$42,0))+Info!$C$42*'Minor Sev Model'!$A94)</f>
        <v>411281.8398</v>
      </c>
    </row>
    <row r="95" ht="15.75" customHeight="1">
      <c r="A95" s="8">
        <v>2114.0</v>
      </c>
      <c r="B95" s="9">
        <f>EXP(Info!$C$35+Info!$C$42*'Minor Sev Model'!$A95)</f>
        <v>451330.425</v>
      </c>
      <c r="C95" s="9">
        <f t="array" ref="C95">EXP(Info!$C$35+INDEX(Info!$C$35:$C$42,MATCH('Minor Sev Model'!C$3,Info!$A$35:$A$42,0))+Info!$C$42*'Minor Sev Model'!$A95)</f>
        <v>422243.3139</v>
      </c>
      <c r="D95" s="9">
        <f t="array" ref="D95">EXP(Info!$C$35+INDEX(Info!$C$35:$C$42,MATCH('Minor Sev Model'!D$3,Info!$A$35:$A$42,0))+Info!$C$42*'Minor Sev Model'!$A95)</f>
        <v>369494.0809</v>
      </c>
      <c r="E95" s="9">
        <f t="array" ref="E95">EXP(Info!$C$35+INDEX(Info!$C$35:$C$42,MATCH('Minor Sev Model'!E$3,Info!$A$35:$A$42,0))+Info!$C$42*'Minor Sev Model'!$A95)</f>
        <v>362044.7131</v>
      </c>
      <c r="F95" s="9">
        <f t="array" ref="F95">EXP(Info!$C$35+INDEX(Info!$C$35:$C$42,MATCH('Minor Sev Model'!F$3,Info!$A$35:$A$42,0))+Info!$C$42*'Minor Sev Model'!$A95)</f>
        <v>367872.6141</v>
      </c>
      <c r="G95" s="9">
        <f t="array" ref="G95">EXP(Info!$C$35+INDEX(Info!$C$35:$C$42,MATCH('Minor Sev Model'!G$3,Info!$A$35:$A$42,0))+Info!$C$42*'Minor Sev Model'!$A95)</f>
        <v>417842.1464</v>
      </c>
    </row>
    <row r="96" ht="15.75" customHeight="1">
      <c r="A96" s="8">
        <v>2115.0</v>
      </c>
      <c r="B96" s="9">
        <f>EXP(Info!$C$35+Info!$C$42*'Minor Sev Model'!$A96)</f>
        <v>458529.5418</v>
      </c>
      <c r="C96" s="9">
        <f t="array" ref="C96">EXP(Info!$C$35+INDEX(Info!$C$35:$C$42,MATCH('Minor Sev Model'!C$3,Info!$A$35:$A$42,0))+Info!$C$42*'Minor Sev Model'!$A96)</f>
        <v>428978.4656</v>
      </c>
      <c r="D96" s="9">
        <f t="array" ref="D96">EXP(Info!$C$35+INDEX(Info!$C$35:$C$42,MATCH('Minor Sev Model'!D$3,Info!$A$35:$A$42,0))+Info!$C$42*'Minor Sev Model'!$A96)</f>
        <v>375387.8361</v>
      </c>
      <c r="E96" s="9">
        <f t="array" ref="E96">EXP(Info!$C$35+INDEX(Info!$C$35:$C$42,MATCH('Minor Sev Model'!E$3,Info!$A$35:$A$42,0))+Info!$C$42*'Minor Sev Model'!$A96)</f>
        <v>367819.6443</v>
      </c>
      <c r="F96" s="9">
        <f t="array" ref="F96">EXP(Info!$C$35+INDEX(Info!$C$35:$C$42,MATCH('Minor Sev Model'!F$3,Info!$A$35:$A$42,0))+Info!$C$42*'Minor Sev Model'!$A96)</f>
        <v>373740.5055</v>
      </c>
      <c r="G96" s="9">
        <f t="array" ref="G96">EXP(Info!$C$35+INDEX(Info!$C$35:$C$42,MATCH('Minor Sev Model'!G$3,Info!$A$35:$A$42,0))+Info!$C$42*'Minor Sev Model'!$A96)</f>
        <v>424507.0957</v>
      </c>
    </row>
    <row r="97" ht="15.75" customHeight="1">
      <c r="A97" s="8">
        <v>2116.0</v>
      </c>
      <c r="B97" s="9">
        <f>EXP(Info!$C$35+Info!$C$42*'Minor Sev Model'!$A97)</f>
        <v>465843.4908</v>
      </c>
      <c r="C97" s="9">
        <f t="array" ref="C97">EXP(Info!$C$35+INDEX(Info!$C$35:$C$42,MATCH('Minor Sev Model'!C$3,Info!$A$35:$A$42,0))+Info!$C$42*'Minor Sev Model'!$A97)</f>
        <v>435821.049</v>
      </c>
      <c r="D97" s="9">
        <f t="array" ref="D97">EXP(Info!$C$35+INDEX(Info!$C$35:$C$42,MATCH('Minor Sev Model'!D$3,Info!$A$35:$A$42,0))+Info!$C$42*'Minor Sev Model'!$A97)</f>
        <v>381375.6018</v>
      </c>
      <c r="E97" s="9">
        <f t="array" ref="E97">EXP(Info!$C$35+INDEX(Info!$C$35:$C$42,MATCH('Minor Sev Model'!E$3,Info!$A$35:$A$42,0))+Info!$C$42*'Minor Sev Model'!$A97)</f>
        <v>373686.6907</v>
      </c>
      <c r="F97" s="9">
        <f t="array" ref="F97">EXP(Info!$C$35+INDEX(Info!$C$35:$C$42,MATCH('Minor Sev Model'!F$3,Info!$A$35:$A$42,0))+Info!$C$42*'Minor Sev Model'!$A97)</f>
        <v>379701.9949</v>
      </c>
      <c r="G97" s="9">
        <f t="array" ref="G97">EXP(Info!$C$35+INDEX(Info!$C$35:$C$42,MATCH('Minor Sev Model'!G$3,Info!$A$35:$A$42,0))+Info!$C$42*'Minor Sev Model'!$A97)</f>
        <v>431278.3568</v>
      </c>
    </row>
    <row r="98" ht="15.75" customHeight="1">
      <c r="A98" s="8">
        <v>2117.0</v>
      </c>
      <c r="B98" s="9">
        <f>EXP(Info!$C$35+Info!$C$42*'Minor Sev Model'!$A98)</f>
        <v>473274.1037</v>
      </c>
      <c r="C98" s="9">
        <f t="array" ref="C98">EXP(Info!$C$35+INDEX(Info!$C$35:$C$42,MATCH('Minor Sev Model'!C$3,Info!$A$35:$A$42,0))+Info!$C$42*'Minor Sev Model'!$A98)</f>
        <v>442772.7776</v>
      </c>
      <c r="D98" s="9">
        <f t="array" ref="D98">EXP(Info!$C$35+INDEX(Info!$C$35:$C$42,MATCH('Minor Sev Model'!D$3,Info!$A$35:$A$42,0))+Info!$C$42*'Minor Sev Model'!$A98)</f>
        <v>387458.8777</v>
      </c>
      <c r="E98" s="9">
        <f t="array" ref="E98">EXP(Info!$C$35+INDEX(Info!$C$35:$C$42,MATCH('Minor Sev Model'!E$3,Info!$A$35:$A$42,0))+Info!$C$42*'Minor Sev Model'!$A98)</f>
        <v>379647.3217</v>
      </c>
      <c r="F98" s="9">
        <f t="array" ref="F98">EXP(Info!$C$35+INDEX(Info!$C$35:$C$42,MATCH('Minor Sev Model'!F$3,Info!$A$35:$A$42,0))+Info!$C$42*'Minor Sev Model'!$A98)</f>
        <v>385758.5752</v>
      </c>
      <c r="G98" s="9">
        <f t="array" ref="G98">EXP(Info!$C$35+INDEX(Info!$C$35:$C$42,MATCH('Minor Sev Model'!G$3,Info!$A$35:$A$42,0))+Info!$C$42*'Minor Sev Model'!$A98)</f>
        <v>438157.6254</v>
      </c>
    </row>
    <row r="99" ht="15.75" customHeight="1">
      <c r="A99" s="8">
        <v>2118.0</v>
      </c>
      <c r="B99" s="9">
        <f>EXP(Info!$C$35+Info!$C$42*'Minor Sev Model'!$A99)</f>
        <v>480823.2414</v>
      </c>
      <c r="C99" s="9">
        <f t="array" ref="C99">EXP(Info!$C$35+INDEX(Info!$C$35:$C$42,MATCH('Minor Sev Model'!C$3,Info!$A$35:$A$42,0))+Info!$C$42*'Minor Sev Model'!$A99)</f>
        <v>449835.3923</v>
      </c>
      <c r="D99" s="9">
        <f t="array" ref="D99">EXP(Info!$C$35+INDEX(Info!$C$35:$C$42,MATCH('Minor Sev Model'!D$3,Info!$A$35:$A$42,0))+Info!$C$42*'Minor Sev Model'!$A99)</f>
        <v>393639.1871</v>
      </c>
      <c r="E99" s="9">
        <f t="array" ref="E99">EXP(Info!$C$35+INDEX(Info!$C$35:$C$42,MATCH('Minor Sev Model'!E$3,Info!$A$35:$A$42,0))+Info!$C$42*'Minor Sev Model'!$A99)</f>
        <v>385703.03</v>
      </c>
      <c r="F99" s="9">
        <f t="array" ref="F99">EXP(Info!$C$35+INDEX(Info!$C$35:$C$42,MATCH('Minor Sev Model'!F$3,Info!$A$35:$A$42,0))+Info!$C$42*'Minor Sev Model'!$A99)</f>
        <v>391911.7634</v>
      </c>
      <c r="G99" s="9">
        <f t="array" ref="G99">EXP(Info!$C$35+INDEX(Info!$C$35:$C$42,MATCH('Minor Sev Model'!G$3,Info!$A$35:$A$42,0))+Info!$C$42*'Minor Sev Model'!$A99)</f>
        <v>445146.6244</v>
      </c>
    </row>
    <row r="100" ht="15.75" customHeight="1">
      <c r="A100" s="8">
        <v>2119.0</v>
      </c>
      <c r="B100" s="9">
        <f>EXP(Info!$C$35+Info!$C$42*'Minor Sev Model'!$A100)</f>
        <v>488492.7945</v>
      </c>
      <c r="C100" s="9">
        <f t="array" ref="C100">EXP(Info!$C$35+INDEX(Info!$C$35:$C$42,MATCH('Minor Sev Model'!C$3,Info!$A$35:$A$42,0))+Info!$C$42*'Minor Sev Model'!$A100)</f>
        <v>457010.662</v>
      </c>
      <c r="D100" s="9">
        <f t="array" ref="D100">EXP(Info!$C$35+INDEX(Info!$C$35:$C$42,MATCH('Minor Sev Model'!D$3,Info!$A$35:$A$42,0))+Info!$C$42*'Minor Sev Model'!$A100)</f>
        <v>399918.078</v>
      </c>
      <c r="E100" s="9">
        <f t="array" ref="E100">EXP(Info!$C$35+INDEX(Info!$C$35:$C$42,MATCH('Minor Sev Model'!E$3,Info!$A$35:$A$42,0))+Info!$C$42*'Minor Sev Model'!$A100)</f>
        <v>391855.3321</v>
      </c>
      <c r="F100" s="9">
        <f t="array" ref="F100">EXP(Info!$C$35+INDEX(Info!$C$35:$C$42,MATCH('Minor Sev Model'!F$3,Info!$A$35:$A$42,0))+Info!$C$42*'Minor Sev Model'!$A100)</f>
        <v>398163.1003</v>
      </c>
      <c r="G100" s="9">
        <f t="array" ref="G100">EXP(Info!$C$35+INDEX(Info!$C$35:$C$42,MATCH('Minor Sev Model'!G$3,Info!$A$35:$A$42,0))+Info!$C$42*'Minor Sev Model'!$A100)</f>
        <v>452247.1041</v>
      </c>
    </row>
    <row r="101" ht="15.75" customHeight="1">
      <c r="A101" s="8">
        <v>2120.0</v>
      </c>
      <c r="B101" s="9">
        <f>EXP(Info!$C$35+Info!$C$42*'Minor Sev Model'!$A101)</f>
        <v>496284.6836</v>
      </c>
      <c r="C101" s="9">
        <f t="array" ref="C101">EXP(Info!$C$35+INDEX(Info!$C$35:$C$42,MATCH('Minor Sev Model'!C$3,Info!$A$35:$A$42,0))+Info!$C$42*'Minor Sev Model'!$A101)</f>
        <v>464300.3835</v>
      </c>
      <c r="D101" s="9">
        <f t="array" ref="D101">EXP(Info!$C$35+INDEX(Info!$C$35:$C$42,MATCH('Minor Sev Model'!D$3,Info!$A$35:$A$42,0))+Info!$C$42*'Minor Sev Model'!$A101)</f>
        <v>406297.1226</v>
      </c>
      <c r="E101" s="9">
        <f t="array" ref="E101">EXP(Info!$C$35+INDEX(Info!$C$35:$C$42,MATCH('Minor Sev Model'!E$3,Info!$A$35:$A$42,0))+Info!$C$42*'Minor Sev Model'!$A101)</f>
        <v>398105.7689</v>
      </c>
      <c r="F101" s="9">
        <f t="array" ref="F101">EXP(Info!$C$35+INDEX(Info!$C$35:$C$42,MATCH('Minor Sev Model'!F$3,Info!$A$35:$A$42,0))+Info!$C$42*'Minor Sev Model'!$A101)</f>
        <v>404514.1515</v>
      </c>
      <c r="G101" s="9">
        <f t="array" ref="G101">EXP(Info!$C$35+INDEX(Info!$C$35:$C$42,MATCH('Minor Sev Model'!G$3,Info!$A$35:$A$42,0))+Info!$C$42*'Minor Sev Model'!$A101)</f>
        <v>459460.8427</v>
      </c>
    </row>
    <row r="102" ht="15.75" customHeight="1">
      <c r="A102" s="8">
        <v>2121.0</v>
      </c>
      <c r="B102" s="9">
        <f>EXP(Info!$C$35+Info!$C$42*'Minor Sev Model'!$A102)</f>
        <v>504200.8603</v>
      </c>
      <c r="C102" s="9">
        <f t="array" ref="C102">EXP(Info!$C$35+INDEX(Info!$C$35:$C$42,MATCH('Minor Sev Model'!C$3,Info!$A$35:$A$42,0))+Info!$C$42*'Minor Sev Model'!$A102)</f>
        <v>471706.3825</v>
      </c>
      <c r="D102" s="9">
        <f t="array" ref="D102">EXP(Info!$C$35+INDEX(Info!$C$35:$C$42,MATCH('Minor Sev Model'!D$3,Info!$A$35:$A$42,0))+Info!$C$42*'Minor Sev Model'!$A102)</f>
        <v>412777.9186</v>
      </c>
      <c r="E102" s="9">
        <f t="array" ref="E102">EXP(Info!$C$35+INDEX(Info!$C$35:$C$42,MATCH('Minor Sev Model'!E$3,Info!$A$35:$A$42,0))+Info!$C$42*'Minor Sev Model'!$A102)</f>
        <v>404455.9056</v>
      </c>
      <c r="F102" s="9">
        <f t="array" ref="F102">EXP(Info!$C$35+INDEX(Info!$C$35:$C$42,MATCH('Minor Sev Model'!F$3,Info!$A$35:$A$42,0))+Info!$C$42*'Minor Sev Model'!$A102)</f>
        <v>410966.5075</v>
      </c>
      <c r="G102" s="9">
        <f t="array" ref="G102">EXP(Info!$C$35+INDEX(Info!$C$35:$C$42,MATCH('Minor Sev Model'!G$3,Info!$A$35:$A$42,0))+Info!$C$42*'Minor Sev Model'!$A102)</f>
        <v>466789.6468</v>
      </c>
    </row>
    <row r="103" ht="15.75" customHeight="1">
      <c r="A103" s="8">
        <v>2122.0</v>
      </c>
      <c r="B103" s="9">
        <f>EXP(Info!$C$35+Info!$C$42*'Minor Sev Model'!$A103)</f>
        <v>512243.3069</v>
      </c>
      <c r="C103" s="9">
        <f t="array" ref="C103">EXP(Info!$C$35+INDEX(Info!$C$35:$C$42,MATCH('Minor Sev Model'!C$3,Info!$A$35:$A$42,0))+Info!$C$42*'Minor Sev Model'!$A103)</f>
        <v>479230.5137</v>
      </c>
      <c r="D103" s="9">
        <f t="array" ref="D103">EXP(Info!$C$35+INDEX(Info!$C$35:$C$42,MATCH('Minor Sev Model'!D$3,Info!$A$35:$A$42,0))+Info!$C$42*'Minor Sev Model'!$A103)</f>
        <v>419362.089</v>
      </c>
      <c r="E103" s="9">
        <f t="array" ref="E103">EXP(Info!$C$35+INDEX(Info!$C$35:$C$42,MATCH('Minor Sev Model'!E$3,Info!$A$35:$A$42,0))+Info!$C$42*'Minor Sev Model'!$A103)</f>
        <v>410907.3326</v>
      </c>
      <c r="F103" s="9">
        <f t="array" ref="F103">EXP(Info!$C$35+INDEX(Info!$C$35:$C$42,MATCH('Minor Sev Model'!F$3,Info!$A$35:$A$42,0))+Info!$C$42*'Minor Sev Model'!$A103)</f>
        <v>417521.7844</v>
      </c>
      <c r="G103" s="9">
        <f t="array" ref="G103">EXP(Info!$C$35+INDEX(Info!$C$35:$C$42,MATCH('Minor Sev Model'!G$3,Info!$A$35:$A$42,0))+Info!$C$42*'Minor Sev Model'!$A103)</f>
        <v>474235.3517</v>
      </c>
    </row>
    <row r="104" ht="15.75" customHeight="1">
      <c r="A104" s="8">
        <v>2123.0</v>
      </c>
      <c r="B104" s="9">
        <f>EXP(Info!$C$35+Info!$C$42*'Minor Sev Model'!$A104)</f>
        <v>520414.0377</v>
      </c>
      <c r="C104" s="9">
        <f t="array" ref="C104">EXP(Info!$C$35+INDEX(Info!$C$35:$C$42,MATCH('Minor Sev Model'!C$3,Info!$A$35:$A$42,0))+Info!$C$42*'Minor Sev Model'!$A104)</f>
        <v>486874.6613</v>
      </c>
      <c r="D104" s="9">
        <f t="array" ref="D104">EXP(Info!$C$35+INDEX(Info!$C$35:$C$42,MATCH('Minor Sev Model'!D$3,Info!$A$35:$A$42,0))+Info!$C$42*'Minor Sev Model'!$A104)</f>
        <v>426051.2827</v>
      </c>
      <c r="E104" s="9">
        <f t="array" ref="E104">EXP(Info!$C$35+INDEX(Info!$C$35:$C$42,MATCH('Minor Sev Model'!E$3,Info!$A$35:$A$42,0))+Info!$C$42*'Minor Sev Model'!$A104)</f>
        <v>417461.6655</v>
      </c>
      <c r="F104" s="9">
        <f t="array" ref="F104">EXP(Info!$C$35+INDEX(Info!$C$35:$C$42,MATCH('Minor Sev Model'!F$3,Info!$A$35:$A$42,0))+Info!$C$42*'Minor Sev Model'!$A104)</f>
        <v>424181.6236</v>
      </c>
      <c r="G104" s="9">
        <f t="array" ref="G104">EXP(Info!$C$35+INDEX(Info!$C$35:$C$42,MATCH('Minor Sev Model'!G$3,Info!$A$35:$A$42,0))+Info!$C$42*'Minor Sev Model'!$A104)</f>
        <v>481799.8221</v>
      </c>
    </row>
    <row r="105" ht="15.75" customHeight="1">
      <c r="A105" s="8">
        <v>2124.0</v>
      </c>
      <c r="B105" s="9">
        <f>EXP(Info!$C$35+Info!$C$42*'Minor Sev Model'!$A105)</f>
        <v>528715.0987</v>
      </c>
      <c r="C105" s="9">
        <f t="array" ref="C105">EXP(Info!$C$35+INDEX(Info!$C$35:$C$42,MATCH('Minor Sev Model'!C$3,Info!$A$35:$A$42,0))+Info!$C$42*'Minor Sev Model'!$A105)</f>
        <v>494640.7399</v>
      </c>
      <c r="D105" s="9">
        <f t="array" ref="D105">EXP(Info!$C$35+INDEX(Info!$C$35:$C$42,MATCH('Minor Sev Model'!D$3,Info!$A$35:$A$42,0))+Info!$C$42*'Minor Sev Model'!$A105)</f>
        <v>432847.175</v>
      </c>
      <c r="E105" s="9">
        <f t="array" ref="E105">EXP(Info!$C$35+INDEX(Info!$C$35:$C$42,MATCH('Minor Sev Model'!E$3,Info!$A$35:$A$42,0))+Info!$C$42*'Minor Sev Model'!$A105)</f>
        <v>424120.5458</v>
      </c>
      <c r="F105" s="9">
        <f t="array" ref="F105">EXP(Info!$C$35+INDEX(Info!$C$35:$C$42,MATCH('Minor Sev Model'!F$3,Info!$A$35:$A$42,0))+Info!$C$42*'Minor Sev Model'!$A105)</f>
        <v>430947.6931</v>
      </c>
      <c r="G105" s="9">
        <f t="array" ref="G105">EXP(Info!$C$35+INDEX(Info!$C$35:$C$42,MATCH('Minor Sev Model'!G$3,Info!$A$35:$A$42,0))+Info!$C$42*'Minor Sev Model'!$A105)</f>
        <v>489484.9525</v>
      </c>
    </row>
    <row r="106" ht="15.75" customHeight="1">
      <c r="A106" s="8">
        <v>2125.0</v>
      </c>
      <c r="B106" s="9">
        <f>EXP(Info!$C$35+Info!$C$42*'Minor Sev Model'!$A106)</f>
        <v>537148.569</v>
      </c>
      <c r="C106" s="9">
        <f t="array" ref="C106">EXP(Info!$C$35+INDEX(Info!$C$35:$C$42,MATCH('Minor Sev Model'!C$3,Info!$A$35:$A$42,0))+Info!$C$42*'Minor Sev Model'!$A106)</f>
        <v>502530.6942</v>
      </c>
      <c r="D106" s="9">
        <f t="array" ref="D106">EXP(Info!$C$35+INDEX(Info!$C$35:$C$42,MATCH('Minor Sev Model'!D$3,Info!$A$35:$A$42,0))+Info!$C$42*'Minor Sev Model'!$A106)</f>
        <v>439751.4676</v>
      </c>
      <c r="E106" s="9">
        <f t="array" ref="E106">EXP(Info!$C$35+INDEX(Info!$C$35:$C$42,MATCH('Minor Sev Model'!E$3,Info!$A$35:$A$42,0))+Info!$C$42*'Minor Sev Model'!$A106)</f>
        <v>430885.6411</v>
      </c>
      <c r="F106" s="9">
        <f t="array" ref="F106">EXP(Info!$C$35+INDEX(Info!$C$35:$C$42,MATCH('Minor Sev Model'!F$3,Info!$A$35:$A$42,0))+Info!$C$42*'Minor Sev Model'!$A106)</f>
        <v>437821.6874</v>
      </c>
      <c r="G106" s="9">
        <f t="array" ref="G106">EXP(Info!$C$35+INDEX(Info!$C$35:$C$42,MATCH('Minor Sev Model'!G$3,Info!$A$35:$A$42,0))+Info!$C$42*'Minor Sev Model'!$A106)</f>
        <v>497292.6675</v>
      </c>
    </row>
    <row r="107" ht="15.75" customHeight="1">
      <c r="A107" s="8">
        <v>2126.0</v>
      </c>
      <c r="B107" s="9">
        <f>EXP(Info!$C$35+Info!$C$42*'Minor Sev Model'!$A107)</f>
        <v>545716.5605</v>
      </c>
      <c r="C107" s="9">
        <f t="array" ref="C107">EXP(Info!$C$35+INDEX(Info!$C$35:$C$42,MATCH('Minor Sev Model'!C$3,Info!$A$35:$A$42,0))+Info!$C$42*'Minor Sev Model'!$A107)</f>
        <v>510546.5002</v>
      </c>
      <c r="D107" s="9">
        <f t="array" ref="D107">EXP(Info!$C$35+INDEX(Info!$C$35:$C$42,MATCH('Minor Sev Model'!D$3,Info!$A$35:$A$42,0))+Info!$C$42*'Minor Sev Model'!$A107)</f>
        <v>446765.8898</v>
      </c>
      <c r="E107" s="9">
        <f t="array" ref="E107">EXP(Info!$C$35+INDEX(Info!$C$35:$C$42,MATCH('Minor Sev Model'!E$3,Info!$A$35:$A$42,0))+Info!$C$42*'Minor Sev Model'!$A107)</f>
        <v>437758.6456</v>
      </c>
      <c r="F107" s="9">
        <f t="array" ref="F107">EXP(Info!$C$35+INDEX(Info!$C$35:$C$42,MATCH('Minor Sev Model'!F$3,Info!$A$35:$A$42,0))+Info!$C$42*'Minor Sev Model'!$A107)</f>
        <v>444805.3279</v>
      </c>
      <c r="G107" s="9">
        <f t="array" ref="G107">EXP(Info!$C$35+INDEX(Info!$C$35:$C$42,MATCH('Minor Sev Model'!G$3,Info!$A$35:$A$42,0))+Info!$C$42*'Minor Sev Model'!$A107)</f>
        <v>505224.9224</v>
      </c>
    </row>
    <row r="108" ht="15.75" customHeight="1">
      <c r="A108" s="8">
        <v>2127.0</v>
      </c>
      <c r="B108" s="9">
        <f>EXP(Info!$C$35+Info!$C$42*'Minor Sev Model'!$A108)</f>
        <v>554421.219</v>
      </c>
      <c r="C108" s="9">
        <f t="array" ref="C108">EXP(Info!$C$35+INDEX(Info!$C$35:$C$42,MATCH('Minor Sev Model'!C$3,Info!$A$35:$A$42,0))+Info!$C$42*'Minor Sev Model'!$A108)</f>
        <v>518690.1654</v>
      </c>
      <c r="D108" s="9">
        <f t="array" ref="D108">EXP(Info!$C$35+INDEX(Info!$C$35:$C$42,MATCH('Minor Sev Model'!D$3,Info!$A$35:$A$42,0))+Info!$C$42*'Minor Sev Model'!$A108)</f>
        <v>453892.1982</v>
      </c>
      <c r="E108" s="9">
        <f t="array" ref="E108">EXP(Info!$C$35+INDEX(Info!$C$35:$C$42,MATCH('Minor Sev Model'!E$3,Info!$A$35:$A$42,0))+Info!$C$42*'Minor Sev Model'!$A108)</f>
        <v>444741.2805</v>
      </c>
      <c r="F108" s="9">
        <f t="array" ref="F108">EXP(Info!$C$35+INDEX(Info!$C$35:$C$42,MATCH('Minor Sev Model'!F$3,Info!$A$35:$A$42,0))+Info!$C$42*'Minor Sev Model'!$A108)</f>
        <v>451900.3636</v>
      </c>
      <c r="G108" s="9">
        <f t="array" ref="G108">EXP(Info!$C$35+INDEX(Info!$C$35:$C$42,MATCH('Minor Sev Model'!G$3,Info!$A$35:$A$42,0))+Info!$C$42*'Minor Sev Model'!$A108)</f>
        <v>513283.7037</v>
      </c>
    </row>
    <row r="109" ht="15.75" customHeight="1">
      <c r="A109" s="8">
        <v>2128.0</v>
      </c>
      <c r="B109" s="9">
        <f>EXP(Info!$C$35+Info!$C$42*'Minor Sev Model'!$A109)</f>
        <v>563264.7245</v>
      </c>
      <c r="C109" s="9">
        <f t="array" ref="C109">EXP(Info!$C$35+INDEX(Info!$C$35:$C$42,MATCH('Minor Sev Model'!C$3,Info!$A$35:$A$42,0))+Info!$C$42*'Minor Sev Model'!$A109)</f>
        <v>526963.7291</v>
      </c>
      <c r="D109" s="9">
        <f t="array" ref="D109">EXP(Info!$C$35+INDEX(Info!$C$35:$C$42,MATCH('Minor Sev Model'!D$3,Info!$A$35:$A$42,0))+Info!$C$42*'Minor Sev Model'!$A109)</f>
        <v>461132.1775</v>
      </c>
      <c r="E109" s="9">
        <f t="array" ref="E109">EXP(Info!$C$35+INDEX(Info!$C$35:$C$42,MATCH('Minor Sev Model'!E$3,Info!$A$35:$A$42,0))+Info!$C$42*'Minor Sev Model'!$A109)</f>
        <v>451835.2946</v>
      </c>
      <c r="F109" s="9">
        <f t="array" ref="F109">EXP(Info!$C$35+INDEX(Info!$C$35:$C$42,MATCH('Minor Sev Model'!F$3,Info!$A$35:$A$42,0))+Info!$C$42*'Minor Sev Model'!$A109)</f>
        <v>459108.5714</v>
      </c>
      <c r="G109" s="9">
        <f t="array" ref="G109">EXP(Info!$C$35+INDEX(Info!$C$35:$C$42,MATCH('Minor Sev Model'!G$3,Info!$A$35:$A$42,0))+Info!$C$42*'Minor Sev Model'!$A109)</f>
        <v>521471.0297</v>
      </c>
    </row>
    <row r="110" ht="15.75" customHeight="1">
      <c r="A110" s="8">
        <v>2129.0</v>
      </c>
      <c r="B110" s="9">
        <f>EXP(Info!$C$35+Info!$C$42*'Minor Sev Model'!$A110)</f>
        <v>572249.2917</v>
      </c>
      <c r="C110" s="9">
        <f t="array" ref="C110">EXP(Info!$C$35+INDEX(Info!$C$35:$C$42,MATCH('Minor Sev Model'!C$3,Info!$A$35:$A$42,0))+Info!$C$42*'Minor Sev Model'!$A110)</f>
        <v>535369.2635</v>
      </c>
      <c r="D110" s="9">
        <f t="array" ref="D110">EXP(Info!$C$35+INDEX(Info!$C$35:$C$42,MATCH('Minor Sev Model'!D$3,Info!$A$35:$A$42,0))+Info!$C$42*'Minor Sev Model'!$A110)</f>
        <v>468487.6408</v>
      </c>
      <c r="E110" s="9">
        <f t="array" ref="E110">EXP(Info!$C$35+INDEX(Info!$C$35:$C$42,MATCH('Minor Sev Model'!E$3,Info!$A$35:$A$42,0))+Info!$C$42*'Minor Sev Model'!$A110)</f>
        <v>459042.4645</v>
      </c>
      <c r="F110" s="9">
        <f t="array" ref="F110">EXP(Info!$C$35+INDEX(Info!$C$35:$C$42,MATCH('Minor Sev Model'!F$3,Info!$A$35:$A$42,0))+Info!$C$42*'Minor Sev Model'!$A110)</f>
        <v>466431.7564</v>
      </c>
      <c r="G110" s="9">
        <f t="array" ref="G110">EXP(Info!$C$35+INDEX(Info!$C$35:$C$42,MATCH('Minor Sev Model'!G$3,Info!$A$35:$A$42,0))+Info!$C$42*'Minor Sev Model'!$A110)</f>
        <v>529788.9507</v>
      </c>
    </row>
    <row r="111" ht="15.75" customHeight="1">
      <c r="A111" s="8">
        <v>2130.0</v>
      </c>
      <c r="B111" s="9">
        <f>EXP(Info!$C$35+Info!$C$42*'Minor Sev Model'!$A111)</f>
        <v>581377.1706</v>
      </c>
      <c r="C111" s="9">
        <f t="array" ref="C111">EXP(Info!$C$35+INDEX(Info!$C$35:$C$42,MATCH('Minor Sev Model'!C$3,Info!$A$35:$A$42,0))+Info!$C$42*'Minor Sev Model'!$A111)</f>
        <v>543908.8736</v>
      </c>
      <c r="D111" s="9">
        <f t="array" ref="D111">EXP(Info!$C$35+INDEX(Info!$C$35:$C$42,MATCH('Minor Sev Model'!D$3,Info!$A$35:$A$42,0))+Info!$C$42*'Minor Sev Model'!$A111)</f>
        <v>475960.4302</v>
      </c>
      <c r="E111" s="9">
        <f t="array" ref="E111">EXP(Info!$C$35+INDEX(Info!$C$35:$C$42,MATCH('Minor Sev Model'!E$3,Info!$A$35:$A$42,0))+Info!$C$42*'Minor Sev Model'!$A111)</f>
        <v>466364.595</v>
      </c>
      <c r="F111" s="9">
        <f t="array" ref="F111">EXP(Info!$C$35+INDEX(Info!$C$35:$C$42,MATCH('Minor Sev Model'!F$3,Info!$A$35:$A$42,0))+Info!$C$42*'Minor Sev Model'!$A111)</f>
        <v>473871.7526</v>
      </c>
      <c r="G111" s="9">
        <f t="array" ref="G111">EXP(Info!$C$35+INDEX(Info!$C$35:$C$42,MATCH('Minor Sev Model'!G$3,Info!$A$35:$A$42,0))+Info!$C$42*'Minor Sev Model'!$A111)</f>
        <v>538239.5499</v>
      </c>
    </row>
    <row r="112" ht="15.75" customHeight="1">
      <c r="A112" s="8">
        <v>2131.0</v>
      </c>
      <c r="B112" s="9">
        <f>EXP(Info!$C$35+Info!$C$42*'Minor Sev Model'!$A112)</f>
        <v>590650.6471</v>
      </c>
      <c r="C112" s="9">
        <f t="array" ref="C112">EXP(Info!$C$35+INDEX(Info!$C$35:$C$42,MATCH('Minor Sev Model'!C$3,Info!$A$35:$A$42,0))+Info!$C$42*'Minor Sev Model'!$A112)</f>
        <v>552584.6979</v>
      </c>
      <c r="D112" s="9">
        <f t="array" ref="D112">EXP(Info!$C$35+INDEX(Info!$C$35:$C$42,MATCH('Minor Sev Model'!D$3,Info!$A$35:$A$42,0))+Info!$C$42*'Minor Sev Model'!$A112)</f>
        <v>483552.4172</v>
      </c>
      <c r="E112" s="9">
        <f t="array" ref="E112">EXP(Info!$C$35+INDEX(Info!$C$35:$C$42,MATCH('Minor Sev Model'!E$3,Info!$A$35:$A$42,0))+Info!$C$42*'Minor Sev Model'!$A112)</f>
        <v>473803.52</v>
      </c>
      <c r="F112" s="9">
        <f t="array" ref="F112">EXP(Info!$C$35+INDEX(Info!$C$35:$C$42,MATCH('Minor Sev Model'!F$3,Info!$A$35:$A$42,0))+Info!$C$42*'Minor Sev Model'!$A112)</f>
        <v>481430.4234</v>
      </c>
      <c r="G112" s="9">
        <f t="array" ref="G112">EXP(Info!$C$35+INDEX(Info!$C$35:$C$42,MATCH('Minor Sev Model'!G$3,Info!$A$35:$A$42,0))+Info!$C$42*'Minor Sev Model'!$A112)</f>
        <v>546824.9435</v>
      </c>
    </row>
    <row r="113" ht="15.75" customHeight="1">
      <c r="A113" s="8">
        <v>2132.0</v>
      </c>
      <c r="B113" s="9">
        <f>EXP(Info!$C$35+Info!$C$42*'Minor Sev Model'!$A113)</f>
        <v>600072.0438</v>
      </c>
      <c r="C113" s="9">
        <f t="array" ref="C113">EXP(Info!$C$35+INDEX(Info!$C$35:$C$42,MATCH('Minor Sev Model'!C$3,Info!$A$35:$A$42,0))+Info!$C$42*'Minor Sev Model'!$A113)</f>
        <v>561398.9093</v>
      </c>
      <c r="D113" s="9">
        <f t="array" ref="D113">EXP(Info!$C$35+INDEX(Info!$C$35:$C$42,MATCH('Minor Sev Model'!D$3,Info!$A$35:$A$42,0))+Info!$C$42*'Minor Sev Model'!$A113)</f>
        <v>491265.503</v>
      </c>
      <c r="E113" s="9">
        <f t="array" ref="E113">EXP(Info!$C$35+INDEX(Info!$C$35:$C$42,MATCH('Minor Sev Model'!E$3,Info!$A$35:$A$42,0))+Info!$C$42*'Minor Sev Model'!$A113)</f>
        <v>481361.1024</v>
      </c>
      <c r="F113" s="9">
        <f t="array" ref="F113">EXP(Info!$C$35+INDEX(Info!$C$35:$C$42,MATCH('Minor Sev Model'!F$3,Info!$A$35:$A$42,0))+Info!$C$42*'Minor Sev Model'!$A113)</f>
        <v>489109.6615</v>
      </c>
      <c r="G113" s="9">
        <f t="array" ref="G113">EXP(Info!$C$35+INDEX(Info!$C$35:$C$42,MATCH('Minor Sev Model'!G$3,Info!$A$35:$A$42,0))+Info!$C$42*'Minor Sev Model'!$A113)</f>
        <v>555547.2817</v>
      </c>
    </row>
    <row r="114" ht="15.75" customHeight="1">
      <c r="A114" s="8">
        <v>2133.0</v>
      </c>
      <c r="B114" s="9">
        <f>EXP(Info!$C$35+Info!$C$42*'Minor Sev Model'!$A114)</f>
        <v>609643.72</v>
      </c>
      <c r="C114" s="9">
        <f t="array" ref="C114">EXP(Info!$C$35+INDEX(Info!$C$35:$C$42,MATCH('Minor Sev Model'!C$3,Info!$A$35:$A$42,0))+Info!$C$42*'Minor Sev Model'!$A114)</f>
        <v>570353.715</v>
      </c>
      <c r="D114" s="9">
        <f t="array" ref="D114">EXP(Info!$C$35+INDEX(Info!$C$35:$C$42,MATCH('Minor Sev Model'!D$3,Info!$A$35:$A$42,0))+Info!$C$42*'Minor Sev Model'!$A114)</f>
        <v>499101.6194</v>
      </c>
      <c r="E114" s="9">
        <f t="array" ref="E114">EXP(Info!$C$35+INDEX(Info!$C$35:$C$42,MATCH('Minor Sev Model'!E$3,Info!$A$35:$A$42,0))+Info!$C$42*'Minor Sev Model'!$A114)</f>
        <v>489039.2348</v>
      </c>
      <c r="F114" s="9">
        <f t="array" ref="F114">EXP(Info!$C$35+INDEX(Info!$C$35:$C$42,MATCH('Minor Sev Model'!F$3,Info!$A$35:$A$42,0))+Info!$C$42*'Minor Sev Model'!$A114)</f>
        <v>496911.3903</v>
      </c>
      <c r="G114" s="9">
        <f t="array" ref="G114">EXP(Info!$C$35+INDEX(Info!$C$35:$C$42,MATCH('Minor Sev Model'!G$3,Info!$A$35:$A$42,0))+Info!$C$42*'Minor Sev Model'!$A114)</f>
        <v>564408.7489</v>
      </c>
    </row>
    <row r="115" ht="15.75" customHeight="1">
      <c r="A115" s="8">
        <v>2134.0</v>
      </c>
      <c r="B115" s="9">
        <f>EXP(Info!$C$35+Info!$C$42*'Minor Sev Model'!$A115)</f>
        <v>619368.0729</v>
      </c>
      <c r="C115" s="9">
        <f t="array" ref="C115">EXP(Info!$C$35+INDEX(Info!$C$35:$C$42,MATCH('Minor Sev Model'!C$3,Info!$A$35:$A$42,0))+Info!$C$42*'Minor Sev Model'!$A115)</f>
        <v>579451.3578</v>
      </c>
      <c r="D115" s="9">
        <f t="array" ref="D115">EXP(Info!$C$35+INDEX(Info!$C$35:$C$42,MATCH('Minor Sev Model'!D$3,Info!$A$35:$A$42,0))+Info!$C$42*'Minor Sev Model'!$A115)</f>
        <v>507062.7286</v>
      </c>
      <c r="E115" s="9">
        <f t="array" ref="E115">EXP(Info!$C$35+INDEX(Info!$C$35:$C$42,MATCH('Minor Sev Model'!E$3,Info!$A$35:$A$42,0))+Info!$C$42*'Minor Sev Model'!$A115)</f>
        <v>496839.8402</v>
      </c>
      <c r="F115" s="9">
        <f t="array" ref="F115">EXP(Info!$C$35+INDEX(Info!$C$35:$C$42,MATCH('Minor Sev Model'!F$3,Info!$A$35:$A$42,0))+Info!$C$42*'Minor Sev Model'!$A115)</f>
        <v>504837.5635</v>
      </c>
      <c r="G115" s="9">
        <f t="array" ref="G115">EXP(Info!$C$35+INDEX(Info!$C$35:$C$42,MATCH('Minor Sev Model'!G$3,Info!$A$35:$A$42,0))+Info!$C$42*'Minor Sev Model'!$A115)</f>
        <v>573411.5642</v>
      </c>
    </row>
    <row r="116" ht="15.75" customHeight="1">
      <c r="A116" s="8">
        <v>2135.0</v>
      </c>
      <c r="B116" s="9">
        <f>EXP(Info!$C$35+Info!$C$42*'Minor Sev Model'!$A116)</f>
        <v>629247.5378</v>
      </c>
      <c r="C116" s="9">
        <f t="array" ref="C116">EXP(Info!$C$35+INDEX(Info!$C$35:$C$42,MATCH('Minor Sev Model'!C$3,Info!$A$35:$A$42,0))+Info!$C$42*'Minor Sev Model'!$A116)</f>
        <v>588694.116</v>
      </c>
      <c r="D116" s="9">
        <f t="array" ref="D116">EXP(Info!$C$35+INDEX(Info!$C$35:$C$42,MATCH('Minor Sev Model'!D$3,Info!$A$35:$A$42,0))+Info!$C$42*'Minor Sev Model'!$A116)</f>
        <v>515150.8246</v>
      </c>
      <c r="E116" s="9">
        <f t="array" ref="E116">EXP(Info!$C$35+INDEX(Info!$C$35:$C$42,MATCH('Minor Sev Model'!E$3,Info!$A$35:$A$42,0))+Info!$C$42*'Minor Sev Model'!$A116)</f>
        <v>504764.8721</v>
      </c>
      <c r="F116" s="9">
        <f t="array" ref="F116">EXP(Info!$C$35+INDEX(Info!$C$35:$C$42,MATCH('Minor Sev Model'!F$3,Info!$A$35:$A$42,0))+Info!$C$42*'Minor Sev Model'!$A116)</f>
        <v>512890.1661</v>
      </c>
      <c r="G116" s="9">
        <f t="array" ref="G116">EXP(Info!$C$35+INDEX(Info!$C$35:$C$42,MATCH('Minor Sev Model'!G$3,Info!$A$35:$A$42,0))+Info!$C$42*'Minor Sev Model'!$A116)</f>
        <v>582557.9824</v>
      </c>
    </row>
    <row r="117" ht="15.75" customHeight="1">
      <c r="A117" s="8">
        <v>2136.0</v>
      </c>
      <c r="B117" s="9">
        <f>EXP(Info!$C$35+Info!$C$42*'Minor Sev Model'!$A117)</f>
        <v>639284.5887</v>
      </c>
      <c r="C117" s="9">
        <f t="array" ref="C117">EXP(Info!$C$35+INDEX(Info!$C$35:$C$42,MATCH('Minor Sev Model'!C$3,Info!$A$35:$A$42,0))+Info!$C$42*'Minor Sev Model'!$A117)</f>
        <v>598084.3042</v>
      </c>
      <c r="D117" s="9">
        <f t="array" ref="D117">EXP(Info!$C$35+INDEX(Info!$C$35:$C$42,MATCH('Minor Sev Model'!D$3,Info!$A$35:$A$42,0))+Info!$C$42*'Minor Sev Model'!$A117)</f>
        <v>523367.9327</v>
      </c>
      <c r="E117" s="9">
        <f t="array" ref="E117">EXP(Info!$C$35+INDEX(Info!$C$35:$C$42,MATCH('Minor Sev Model'!E$3,Info!$A$35:$A$42,0))+Info!$C$42*'Minor Sev Model'!$A117)</f>
        <v>512816.3152</v>
      </c>
      <c r="F117" s="9">
        <f t="array" ref="F117">EXP(Info!$C$35+INDEX(Info!$C$35:$C$42,MATCH('Minor Sev Model'!F$3,Info!$A$35:$A$42,0))+Info!$C$42*'Minor Sev Model'!$A117)</f>
        <v>521071.2148</v>
      </c>
      <c r="G117" s="9">
        <f t="array" ref="G117">EXP(Info!$C$35+INDEX(Info!$C$35:$C$42,MATCH('Minor Sev Model'!G$3,Info!$A$35:$A$42,0))+Info!$C$42*'Minor Sev Model'!$A117)</f>
        <v>591850.2939</v>
      </c>
    </row>
    <row r="118" ht="15.75" customHeight="1">
      <c r="A118" s="8">
        <v>2137.0</v>
      </c>
      <c r="B118" s="9">
        <f>EXP(Info!$C$35+Info!$C$42*'Minor Sev Model'!$A118)</f>
        <v>649481.7395</v>
      </c>
      <c r="C118" s="9">
        <f t="array" ref="C118">EXP(Info!$C$35+INDEX(Info!$C$35:$C$42,MATCH('Minor Sev Model'!C$3,Info!$A$35:$A$42,0))+Info!$C$42*'Minor Sev Model'!$A118)</f>
        <v>607624.2743</v>
      </c>
      <c r="D118" s="9">
        <f t="array" ref="D118">EXP(Info!$C$35+INDEX(Info!$C$35:$C$42,MATCH('Minor Sev Model'!D$3,Info!$A$35:$A$42,0))+Info!$C$42*'Minor Sev Model'!$A118)</f>
        <v>531716.111</v>
      </c>
      <c r="E118" s="9">
        <f t="array" ref="E118">EXP(Info!$C$35+INDEX(Info!$C$35:$C$42,MATCH('Minor Sev Model'!E$3,Info!$A$35:$A$42,0))+Info!$C$42*'Minor Sev Model'!$A118)</f>
        <v>520996.1859</v>
      </c>
      <c r="F118" s="9">
        <f t="array" ref="F118">EXP(Info!$C$35+INDEX(Info!$C$35:$C$42,MATCH('Minor Sev Model'!F$3,Info!$A$35:$A$42,0))+Info!$C$42*'Minor Sev Model'!$A118)</f>
        <v>529382.7584</v>
      </c>
      <c r="G118" s="9">
        <f t="array" ref="G118">EXP(Info!$C$35+INDEX(Info!$C$35:$C$42,MATCH('Minor Sev Model'!G$3,Info!$A$35:$A$42,0))+Info!$C$42*'Minor Sev Model'!$A118)</f>
        <v>601290.826</v>
      </c>
    </row>
    <row r="119" ht="15.75" customHeight="1">
      <c r="A119" s="8">
        <v>2138.0</v>
      </c>
      <c r="B119" s="9">
        <f>EXP(Info!$C$35+Info!$C$42*'Minor Sev Model'!$A119)</f>
        <v>659841.5438</v>
      </c>
      <c r="C119" s="9">
        <f t="array" ref="C119">EXP(Info!$C$35+INDEX(Info!$C$35:$C$42,MATCH('Minor Sev Model'!C$3,Info!$A$35:$A$42,0))+Info!$C$42*'Minor Sev Model'!$A119)</f>
        <v>617316.4152</v>
      </c>
      <c r="D119" s="9">
        <f t="array" ref="D119">EXP(Info!$C$35+INDEX(Info!$C$35:$C$42,MATCH('Minor Sev Model'!D$3,Info!$A$35:$A$42,0))+Info!$C$42*'Minor Sev Model'!$A119)</f>
        <v>540197.4501</v>
      </c>
      <c r="E119" s="9">
        <f t="array" ref="E119">EXP(Info!$C$35+INDEX(Info!$C$35:$C$42,MATCH('Minor Sev Model'!E$3,Info!$A$35:$A$42,0))+Info!$C$42*'Minor Sev Model'!$A119)</f>
        <v>529306.5327</v>
      </c>
      <c r="F119" s="9">
        <f t="array" ref="F119">EXP(Info!$C$35+INDEX(Info!$C$35:$C$42,MATCH('Minor Sev Model'!F$3,Info!$A$35:$A$42,0))+Info!$C$42*'Minor Sev Model'!$A119)</f>
        <v>537826.8784</v>
      </c>
      <c r="G119" s="9">
        <f t="array" ref="G119">EXP(Info!$C$35+INDEX(Info!$C$35:$C$42,MATCH('Minor Sev Model'!G$3,Info!$A$35:$A$42,0))+Info!$C$42*'Minor Sev Model'!$A119)</f>
        <v>610881.9429</v>
      </c>
    </row>
    <row r="120" ht="15.75" customHeight="1">
      <c r="A120" s="8">
        <v>2139.0</v>
      </c>
      <c r="B120" s="9">
        <f>EXP(Info!$C$35+Info!$C$42*'Minor Sev Model'!$A120)</f>
        <v>670366.596</v>
      </c>
      <c r="C120" s="9">
        <f t="array" ref="C120">EXP(Info!$C$35+INDEX(Info!$C$35:$C$42,MATCH('Minor Sev Model'!C$3,Info!$A$35:$A$42,0))+Info!$C$42*'Minor Sev Model'!$A120)</f>
        <v>627163.1543</v>
      </c>
      <c r="D120" s="9">
        <f t="array" ref="D120">EXP(Info!$C$35+INDEX(Info!$C$35:$C$42,MATCH('Minor Sev Model'!D$3,Info!$A$35:$A$42,0))+Info!$C$42*'Minor Sev Model'!$A120)</f>
        <v>548814.0739</v>
      </c>
      <c r="E120" s="9">
        <f t="array" ref="E120">EXP(Info!$C$35+INDEX(Info!$C$35:$C$42,MATCH('Minor Sev Model'!E$3,Info!$A$35:$A$42,0))+Info!$C$42*'Minor Sev Model'!$A120)</f>
        <v>537749.4369</v>
      </c>
      <c r="F120" s="9">
        <f t="array" ref="F120">EXP(Info!$C$35+INDEX(Info!$C$35:$C$42,MATCH('Minor Sev Model'!F$3,Info!$A$35:$A$42,0))+Info!$C$42*'Minor Sev Model'!$A120)</f>
        <v>546405.6896</v>
      </c>
      <c r="G120" s="9">
        <f t="array" ref="G120">EXP(Info!$C$35+INDEX(Info!$C$35:$C$42,MATCH('Minor Sev Model'!G$3,Info!$A$35:$A$42,0))+Info!$C$42*'Minor Sev Model'!$A120)</f>
        <v>620626.0465</v>
      </c>
    </row>
    <row r="121" ht="15.75" customHeight="1">
      <c r="A121" s="8">
        <v>2140.0</v>
      </c>
      <c r="B121" s="9">
        <f>EXP(Info!$C$35+Info!$C$42*'Minor Sev Model'!$A121)</f>
        <v>681059.5321</v>
      </c>
      <c r="C121" s="9">
        <f t="array" ref="C121">EXP(Info!$C$35+INDEX(Info!$C$35:$C$42,MATCH('Minor Sev Model'!C$3,Info!$A$35:$A$42,0))+Info!$C$42*'Minor Sev Model'!$A121)</f>
        <v>637166.9576</v>
      </c>
      <c r="D121" s="9">
        <f t="array" ref="D121">EXP(Info!$C$35+INDEX(Info!$C$35:$C$42,MATCH('Minor Sev Model'!D$3,Info!$A$35:$A$42,0))+Info!$C$42*'Minor Sev Model'!$A121)</f>
        <v>557568.1405</v>
      </c>
      <c r="E121" s="9">
        <f t="array" ref="E121">EXP(Info!$C$35+INDEX(Info!$C$35:$C$42,MATCH('Minor Sev Model'!E$3,Info!$A$35:$A$42,0))+Info!$C$42*'Minor Sev Model'!$A121)</f>
        <v>546327.0128</v>
      </c>
      <c r="F121" s="9">
        <f t="array" ref="F121">EXP(Info!$C$35+INDEX(Info!$C$35:$C$42,MATCH('Minor Sev Model'!F$3,Info!$A$35:$A$42,0))+Info!$C$42*'Minor Sev Model'!$A121)</f>
        <v>555121.3403</v>
      </c>
      <c r="G121" s="9">
        <f t="array" ref="G121">EXP(Info!$C$35+INDEX(Info!$C$35:$C$42,MATCH('Minor Sev Model'!G$3,Info!$A$35:$A$42,0))+Info!$C$42*'Minor Sev Model'!$A121)</f>
        <v>630525.5771</v>
      </c>
    </row>
    <row r="122" ht="15.75" customHeight="1">
      <c r="A122" s="8">
        <v>2141.0</v>
      </c>
      <c r="B122" s="9">
        <f>EXP(Info!$C$35+Info!$C$42*'Minor Sev Model'!$A122)</f>
        <v>691923.0299</v>
      </c>
      <c r="C122" s="9">
        <f t="array" ref="C122">EXP(Info!$C$35+INDEX(Info!$C$35:$C$42,MATCH('Minor Sev Model'!C$3,Info!$A$35:$A$42,0))+Info!$C$42*'Minor Sev Model'!$A122)</f>
        <v>647330.3303</v>
      </c>
      <c r="D122" s="9">
        <f t="array" ref="D122">EXP(Info!$C$35+INDEX(Info!$C$35:$C$42,MATCH('Minor Sev Model'!D$3,Info!$A$35:$A$42,0))+Info!$C$42*'Minor Sev Model'!$A122)</f>
        <v>566461.8422</v>
      </c>
      <c r="E122" s="9">
        <f t="array" ref="E122">EXP(Info!$C$35+INDEX(Info!$C$35:$C$42,MATCH('Minor Sev Model'!E$3,Info!$A$35:$A$42,0))+Info!$C$42*'Minor Sev Model'!$A122)</f>
        <v>555041.4086</v>
      </c>
      <c r="F122" s="9">
        <f t="array" ref="F122">EXP(Info!$C$35+INDEX(Info!$C$35:$C$42,MATCH('Minor Sev Model'!F$3,Info!$A$35:$A$42,0))+Info!$C$42*'Minor Sev Model'!$A122)</f>
        <v>563976.0133</v>
      </c>
      <c r="G122" s="9">
        <f t="array" ref="G122">EXP(Info!$C$35+INDEX(Info!$C$35:$C$42,MATCH('Minor Sev Model'!G$3,Info!$A$35:$A$42,0))+Info!$C$42*'Minor Sev Model'!$A122)</f>
        <v>640583.014</v>
      </c>
    </row>
    <row r="123" ht="15.75" customHeight="1">
      <c r="A123" s="8">
        <v>2142.0</v>
      </c>
      <c r="B123" s="9">
        <f>EXP(Info!$C$35+Info!$C$42*'Minor Sev Model'!$A123)</f>
        <v>702959.8101</v>
      </c>
      <c r="C123" s="9">
        <f t="array" ref="C123">EXP(Info!$C$35+INDEX(Info!$C$35:$C$42,MATCH('Minor Sev Model'!C$3,Info!$A$35:$A$42,0))+Info!$C$42*'Minor Sev Model'!$A123)</f>
        <v>657655.8177</v>
      </c>
      <c r="D123" s="9">
        <f t="array" ref="D123">EXP(Info!$C$35+INDEX(Info!$C$35:$C$42,MATCH('Minor Sev Model'!D$3,Info!$A$35:$A$42,0))+Info!$C$42*'Minor Sev Model'!$A123)</f>
        <v>575497.4061</v>
      </c>
      <c r="E123" s="9">
        <f t="array" ref="E123">EXP(Info!$C$35+INDEX(Info!$C$35:$C$42,MATCH('Minor Sev Model'!E$3,Info!$A$35:$A$42,0))+Info!$C$42*'Minor Sev Model'!$A123)</f>
        <v>563894.8066</v>
      </c>
      <c r="F123" s="9">
        <f t="array" ref="F123">EXP(Info!$C$35+INDEX(Info!$C$35:$C$42,MATCH('Minor Sev Model'!F$3,Info!$A$35:$A$42,0))+Info!$C$42*'Minor Sev Model'!$A123)</f>
        <v>572971.9262</v>
      </c>
      <c r="G123" s="9">
        <f t="array" ref="G123">EXP(Info!$C$35+INDEX(Info!$C$35:$C$42,MATCH('Minor Sev Model'!G$3,Info!$A$35:$A$42,0))+Info!$C$42*'Minor Sev Model'!$A123)</f>
        <v>650800.8758</v>
      </c>
    </row>
    <row r="124" ht="15.75" customHeight="1">
      <c r="A124" s="8">
        <v>2143.0</v>
      </c>
      <c r="B124" s="9">
        <f>EXP(Info!$C$35+Info!$C$42*'Minor Sev Model'!$A124)</f>
        <v>714172.6366</v>
      </c>
      <c r="C124" s="9">
        <f t="array" ref="C124">EXP(Info!$C$35+INDEX(Info!$C$35:$C$42,MATCH('Minor Sev Model'!C$3,Info!$A$35:$A$42,0))+Info!$C$42*'Minor Sev Model'!$A124)</f>
        <v>668146.0057</v>
      </c>
      <c r="D124" s="9">
        <f t="array" ref="D124">EXP(Info!$C$35+INDEX(Info!$C$35:$C$42,MATCH('Minor Sev Model'!D$3,Info!$A$35:$A$42,0))+Info!$C$42*'Minor Sev Model'!$A124)</f>
        <v>584677.0953</v>
      </c>
      <c r="E124" s="9">
        <f t="array" ref="E124">EXP(Info!$C$35+INDEX(Info!$C$35:$C$42,MATCH('Minor Sev Model'!E$3,Info!$A$35:$A$42,0))+Info!$C$42*'Minor Sev Model'!$A124)</f>
        <v>572889.4241</v>
      </c>
      <c r="F124" s="9">
        <f t="array" ref="F124">EXP(Info!$C$35+INDEX(Info!$C$35:$C$42,MATCH('Minor Sev Model'!F$3,Info!$A$35:$A$42,0))+Info!$C$42*'Minor Sev Model'!$A124)</f>
        <v>582111.3317</v>
      </c>
      <c r="G124" s="9">
        <f t="array" ref="G124">EXP(Info!$C$35+INDEX(Info!$C$35:$C$42,MATCH('Minor Sev Model'!G$3,Info!$A$35:$A$42,0))+Info!$C$42*'Minor Sev Model'!$A124)</f>
        <v>661181.7214</v>
      </c>
    </row>
    <row r="125" ht="15.75" customHeight="1">
      <c r="A125" s="8">
        <v>2144.0</v>
      </c>
      <c r="B125" s="9">
        <f>EXP(Info!$C$35+Info!$C$42*'Minor Sev Model'!$A125)</f>
        <v>725564.3175</v>
      </c>
      <c r="C125" s="9">
        <f t="array" ref="C125">EXP(Info!$C$35+INDEX(Info!$C$35:$C$42,MATCH('Minor Sev Model'!C$3,Info!$A$35:$A$42,0))+Info!$C$42*'Minor Sev Model'!$A125)</f>
        <v>678803.5214</v>
      </c>
      <c r="D125" s="9">
        <f t="array" ref="D125">EXP(Info!$C$35+INDEX(Info!$C$35:$C$42,MATCH('Minor Sev Model'!D$3,Info!$A$35:$A$42,0))+Info!$C$42*'Minor Sev Model'!$A125)</f>
        <v>594003.2086</v>
      </c>
      <c r="E125" s="9">
        <f t="array" ref="E125">EXP(Info!$C$35+INDEX(Info!$C$35:$C$42,MATCH('Minor Sev Model'!E$3,Info!$A$35:$A$42,0))+Info!$C$42*'Minor Sev Model'!$A125)</f>
        <v>582027.5137</v>
      </c>
      <c r="F125" s="9">
        <f t="array" ref="F125">EXP(Info!$C$35+INDEX(Info!$C$35:$C$42,MATCH('Minor Sev Model'!F$3,Info!$A$35:$A$42,0))+Info!$C$42*'Minor Sev Model'!$A125)</f>
        <v>591396.5188</v>
      </c>
      <c r="G125" s="9">
        <f t="array" ref="G125">EXP(Info!$C$35+INDEX(Info!$C$35:$C$42,MATCH('Minor Sev Model'!G$3,Info!$A$35:$A$42,0))+Info!$C$42*'Minor Sev Model'!$A125)</f>
        <v>671728.1507</v>
      </c>
    </row>
    <row r="126" ht="15.75" customHeight="1">
      <c r="A126" s="8">
        <v>2145.0</v>
      </c>
      <c r="B126" s="9">
        <f>EXP(Info!$C$35+Info!$C$42*'Minor Sev Model'!$A126)</f>
        <v>737137.7057</v>
      </c>
      <c r="C126" s="9">
        <f t="array" ref="C126">EXP(Info!$C$35+INDEX(Info!$C$35:$C$42,MATCH('Minor Sev Model'!C$3,Info!$A$35:$A$42,0))+Info!$C$42*'Minor Sev Model'!$A126)</f>
        <v>689631.0338</v>
      </c>
      <c r="D126" s="9">
        <f t="array" ref="D126">EXP(Info!$C$35+INDEX(Info!$C$35:$C$42,MATCH('Minor Sev Model'!D$3,Info!$A$35:$A$42,0))+Info!$C$42*'Minor Sev Model'!$A126)</f>
        <v>603478.0816</v>
      </c>
      <c r="E126" s="9">
        <f t="array" ref="E126">EXP(Info!$C$35+INDEX(Info!$C$35:$C$42,MATCH('Minor Sev Model'!E$3,Info!$A$35:$A$42,0))+Info!$C$42*'Minor Sev Model'!$A126)</f>
        <v>591311.3638</v>
      </c>
      <c r="F126" s="9">
        <f t="array" ref="F126">EXP(Info!$C$35+INDEX(Info!$C$35:$C$42,MATCH('Minor Sev Model'!F$3,Info!$A$35:$A$42,0))+Info!$C$42*'Minor Sev Model'!$A126)</f>
        <v>600829.8128</v>
      </c>
      <c r="G126" s="9">
        <f t="array" ref="G126">EXP(Info!$C$35+INDEX(Info!$C$35:$C$42,MATCH('Minor Sev Model'!G$3,Info!$A$35:$A$42,0))+Info!$C$42*'Minor Sev Model'!$A126)</f>
        <v>682442.8048</v>
      </c>
    </row>
    <row r="127" ht="15.75" customHeight="1">
      <c r="A127" s="8">
        <v>2146.0</v>
      </c>
      <c r="B127" s="9">
        <f>EXP(Info!$C$35+Info!$C$42*'Minor Sev Model'!$A127)</f>
        <v>748895.6997</v>
      </c>
      <c r="C127" s="9">
        <f t="array" ref="C127">EXP(Info!$C$35+INDEX(Info!$C$35:$C$42,MATCH('Minor Sev Model'!C$3,Info!$A$35:$A$42,0))+Info!$C$42*'Minor Sev Model'!$A127)</f>
        <v>700631.2546</v>
      </c>
      <c r="D127" s="9">
        <f t="array" ref="D127">EXP(Info!$C$35+INDEX(Info!$C$35:$C$42,MATCH('Minor Sev Model'!D$3,Info!$A$35:$A$42,0))+Info!$C$42*'Minor Sev Model'!$A127)</f>
        <v>613104.0871</v>
      </c>
      <c r="E127" s="9">
        <f t="array" ref="E127">EXP(Info!$C$35+INDEX(Info!$C$35:$C$42,MATCH('Minor Sev Model'!E$3,Info!$A$35:$A$42,0))+Info!$C$42*'Minor Sev Model'!$A127)</f>
        <v>600743.2995</v>
      </c>
      <c r="F127" s="9">
        <f t="array" ref="F127">EXP(Info!$C$35+INDEX(Info!$C$35:$C$42,MATCH('Minor Sev Model'!F$3,Info!$A$35:$A$42,0))+Info!$C$42*'Minor Sev Model'!$A127)</f>
        <v>610413.5761</v>
      </c>
      <c r="G127" s="9">
        <f t="array" ref="G127">EXP(Info!$C$35+INDEX(Info!$C$35:$C$42,MATCH('Minor Sev Model'!G$3,Info!$A$35:$A$42,0))+Info!$C$42*'Minor Sev Model'!$A127)</f>
        <v>693328.367</v>
      </c>
    </row>
    <row r="128" ht="15.75" customHeight="1">
      <c r="A128" s="8">
        <v>2147.0</v>
      </c>
      <c r="B128" s="9">
        <f>EXP(Info!$C$35+Info!$C$42*'Minor Sev Model'!$A128)</f>
        <v>760841.2439</v>
      </c>
      <c r="C128" s="9">
        <f t="array" ref="C128">EXP(Info!$C$35+INDEX(Info!$C$35:$C$42,MATCH('Minor Sev Model'!C$3,Info!$A$35:$A$42,0))+Info!$C$42*'Minor Sev Model'!$A128)</f>
        <v>711806.9386</v>
      </c>
      <c r="D128" s="9">
        <f t="array" ref="D128">EXP(Info!$C$35+INDEX(Info!$C$35:$C$42,MATCH('Minor Sev Model'!D$3,Info!$A$35:$A$42,0))+Info!$C$42*'Minor Sev Model'!$A128)</f>
        <v>622883.6359</v>
      </c>
      <c r="E128" s="9">
        <f t="array" ref="E128">EXP(Info!$C$35+INDEX(Info!$C$35:$C$42,MATCH('Minor Sev Model'!E$3,Info!$A$35:$A$42,0))+Info!$C$42*'Minor Sev Model'!$A128)</f>
        <v>610325.6829</v>
      </c>
      <c r="F128" s="9">
        <f t="array" ref="F128">EXP(Info!$C$35+INDEX(Info!$C$35:$C$42,MATCH('Minor Sev Model'!F$3,Info!$A$35:$A$42,0))+Info!$C$42*'Minor Sev Model'!$A128)</f>
        <v>620150.2088</v>
      </c>
      <c r="G128" s="9">
        <f t="array" ref="G128">EXP(Info!$C$35+INDEX(Info!$C$35:$C$42,MATCH('Minor Sev Model'!G$3,Info!$A$35:$A$42,0))+Info!$C$42*'Minor Sev Model'!$A128)</f>
        <v>704387.5635</v>
      </c>
    </row>
    <row r="129" ht="15.75" customHeight="1">
      <c r="A129" s="8">
        <v>2148.0</v>
      </c>
      <c r="B129" s="9">
        <f>EXP(Info!$C$35+Info!$C$42*'Minor Sev Model'!$A129)</f>
        <v>772977.3301</v>
      </c>
      <c r="C129" s="9">
        <f t="array" ref="C129">EXP(Info!$C$35+INDEX(Info!$C$35:$C$42,MATCH('Minor Sev Model'!C$3,Info!$A$35:$A$42,0))+Info!$C$42*'Minor Sev Model'!$A129)</f>
        <v>723160.8846</v>
      </c>
      <c r="D129" s="9">
        <f t="array" ref="D129">EXP(Info!$C$35+INDEX(Info!$C$35:$C$42,MATCH('Minor Sev Model'!D$3,Info!$A$35:$A$42,0))+Info!$C$42*'Minor Sev Model'!$A129)</f>
        <v>632819.177</v>
      </c>
      <c r="E129" s="9">
        <f t="array" ref="E129">EXP(Info!$C$35+INDEX(Info!$C$35:$C$42,MATCH('Minor Sev Model'!E$3,Info!$A$35:$A$42,0))+Info!$C$42*'Minor Sev Model'!$A129)</f>
        <v>620060.9136</v>
      </c>
      <c r="F129" s="9">
        <f t="array" ref="F129">EXP(Info!$C$35+INDEX(Info!$C$35:$C$42,MATCH('Minor Sev Model'!F$3,Info!$A$35:$A$42,0))+Info!$C$42*'Minor Sev Model'!$A129)</f>
        <v>630042.1494</v>
      </c>
      <c r="G129" s="9">
        <f t="array" ref="G129">EXP(Info!$C$35+INDEX(Info!$C$35:$C$42,MATCH('Minor Sev Model'!G$3,Info!$A$35:$A$42,0))+Info!$C$42*'Minor Sev Model'!$A129)</f>
        <v>715623.1639</v>
      </c>
    </row>
    <row r="130" ht="15.75" customHeight="1">
      <c r="A130" s="8">
        <v>2149.0</v>
      </c>
      <c r="B130" s="9">
        <f>EXP(Info!$C$35+Info!$C$42*'Minor Sev Model'!$A130)</f>
        <v>785306.9976</v>
      </c>
      <c r="C130" s="9">
        <f t="array" ref="C130">EXP(Info!$C$35+INDEX(Info!$C$35:$C$42,MATCH('Minor Sev Model'!C$3,Info!$A$35:$A$42,0))+Info!$C$42*'Minor Sev Model'!$A130)</f>
        <v>734695.9359</v>
      </c>
      <c r="D130" s="9">
        <f t="array" ref="D130">EXP(Info!$C$35+INDEX(Info!$C$35:$C$42,MATCH('Minor Sev Model'!D$3,Info!$A$35:$A$42,0))+Info!$C$42*'Minor Sev Model'!$A130)</f>
        <v>642913.1988</v>
      </c>
      <c r="E130" s="9">
        <f t="array" ref="E130">EXP(Info!$C$35+INDEX(Info!$C$35:$C$42,MATCH('Minor Sev Model'!E$3,Info!$A$35:$A$42,0))+Info!$C$42*'Minor Sev Model'!$A130)</f>
        <v>629951.4299</v>
      </c>
      <c r="F130" s="9">
        <f t="array" ref="F130">EXP(Info!$C$35+INDEX(Info!$C$35:$C$42,MATCH('Minor Sev Model'!F$3,Info!$A$35:$A$42,0))+Info!$C$42*'Minor Sev Model'!$A130)</f>
        <v>640091.8752</v>
      </c>
      <c r="G130" s="9">
        <f t="array" ref="G130">EXP(Info!$C$35+INDEX(Info!$C$35:$C$42,MATCH('Minor Sev Model'!G$3,Info!$A$35:$A$42,0))+Info!$C$42*'Minor Sev Model'!$A130)</f>
        <v>727037.982</v>
      </c>
    </row>
    <row r="131" ht="15.75" customHeight="1">
      <c r="A131" s="8">
        <v>2150.0</v>
      </c>
      <c r="B131" s="9">
        <f>EXP(Info!$C$35+Info!$C$42*'Minor Sev Model'!$A131)</f>
        <v>797833.334</v>
      </c>
      <c r="C131" s="9">
        <f t="array" ref="C131">EXP(Info!$C$35+INDEX(Info!$C$35:$C$42,MATCH('Minor Sev Model'!C$3,Info!$A$35:$A$42,0))+Info!$C$42*'Minor Sev Model'!$A131)</f>
        <v>746414.9815</v>
      </c>
      <c r="D131" s="9">
        <f t="array" ref="D131">EXP(Info!$C$35+INDEX(Info!$C$35:$C$42,MATCH('Minor Sev Model'!D$3,Info!$A$35:$A$42,0))+Info!$C$42*'Minor Sev Model'!$A131)</f>
        <v>653168.2291</v>
      </c>
      <c r="E131" s="9">
        <f t="array" ref="E131">EXP(Info!$C$35+INDEX(Info!$C$35:$C$42,MATCH('Minor Sev Model'!E$3,Info!$A$35:$A$42,0))+Info!$C$42*'Minor Sev Model'!$A131)</f>
        <v>639999.7086</v>
      </c>
      <c r="F131" s="9">
        <f t="array" ref="F131">EXP(Info!$C$35+INDEX(Info!$C$35:$C$42,MATCH('Minor Sev Model'!F$3,Info!$A$35:$A$42,0))+Info!$C$42*'Minor Sev Model'!$A131)</f>
        <v>650301.9029</v>
      </c>
      <c r="G131" s="9">
        <f t="array" ref="G131">EXP(Info!$C$35+INDEX(Info!$C$35:$C$42,MATCH('Minor Sev Model'!G$3,Info!$A$35:$A$42,0))+Info!$C$42*'Minor Sev Model'!$A131)</f>
        <v>738634.8765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4.57"/>
    <col customWidth="1" min="5" max="5" width="16.14"/>
    <col customWidth="1" min="6" max="7" width="15.43"/>
    <col customWidth="1" min="8" max="26" width="8.71"/>
  </cols>
  <sheetData>
    <row r="3">
      <c r="A3" s="4" t="s">
        <v>10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16</v>
      </c>
    </row>
    <row r="4">
      <c r="A4" s="8">
        <v>2023.0</v>
      </c>
      <c r="B4" s="10">
        <f t="array" ref="B4">EXP(Info!$E$35+INDEX(Info!$E$35:$E$42,MATCH('Medium Sev Model'!B$3,Info!$A$35:$A$42,0))+Info!$E$42*'Medium Sev Model'!$A4)</f>
        <v>1914373.552</v>
      </c>
      <c r="C4" s="10">
        <f t="array" ref="C4">EXP(Info!$E$35+INDEX(Info!$E$35:$E$42,MATCH('Medium Sev Model'!C$3,Info!$A$35:$A$42,0))+Info!$E$42*'Medium Sev Model'!$A4)</f>
        <v>1826804.822</v>
      </c>
      <c r="D4" s="10">
        <f t="array" ref="D4">EXP(Info!$E$35+INDEX(Info!$E$35:$E$42,MATCH('Medium Sev Model'!D$3,Info!$A$35:$A$42,0))+Info!$E$42*'Medium Sev Model'!$A4)</f>
        <v>2082936.011</v>
      </c>
      <c r="E4" s="10">
        <f t="array" ref="E4">EXP(Info!$E$35+INDEX(Info!$E$35:$E$42,MATCH('Medium Sev Model'!E$3,Info!$A$35:$A$42,0))+Info!$E$42*'Medium Sev Model'!$A4)</f>
        <v>2147699.871</v>
      </c>
      <c r="F4" s="10">
        <f t="array" ref="F4">EXP(Info!$E$35+INDEX(Info!$E$35:$E$42,MATCH('Medium Sev Model'!F$3,Info!$A$35:$A$42,0))+Info!$E$42*'Medium Sev Model'!$A4)</f>
        <v>1759207.533</v>
      </c>
      <c r="G4" s="10">
        <f>EXP(Info!$E$35+Info!$E$42*'Medium Sev Model'!$A4)</f>
        <v>3310311.991</v>
      </c>
      <c r="H4" s="11"/>
      <c r="I4" s="11"/>
      <c r="J4" s="11"/>
      <c r="K4" s="11"/>
      <c r="L4" s="11"/>
      <c r="M4" s="11"/>
    </row>
    <row r="5">
      <c r="A5" s="8">
        <v>2024.0</v>
      </c>
      <c r="B5" s="10">
        <f t="array" ref="B5">EXP(Info!$E$35+INDEX(Info!$E$35:$E$42,MATCH('Medium Sev Model'!B$3,Info!$A$35:$A$42,0))+Info!$E$42*'Medium Sev Model'!$A5)</f>
        <v>1930402.329</v>
      </c>
      <c r="C5" s="10">
        <f t="array" ref="C5">EXP(Info!$E$35+INDEX(Info!$E$35:$E$42,MATCH('Medium Sev Model'!C$3,Info!$A$35:$A$42,0))+Info!$E$42*'Medium Sev Model'!$A5)</f>
        <v>1842100.399</v>
      </c>
      <c r="D5" s="10">
        <f t="array" ref="D5">EXP(Info!$E$35+INDEX(Info!$E$35:$E$42,MATCH('Medium Sev Model'!D$3,Info!$A$35:$A$42,0))+Info!$E$42*'Medium Sev Model'!$A5)</f>
        <v>2100376.138</v>
      </c>
      <c r="E5" s="10">
        <f t="array" ref="E5">EXP(Info!$E$35+INDEX(Info!$E$35:$E$42,MATCH('Medium Sev Model'!E$3,Info!$A$35:$A$42,0))+Info!$E$42*'Medium Sev Model'!$A5)</f>
        <v>2165682.257</v>
      </c>
      <c r="F5" s="10">
        <f t="array" ref="F5">EXP(Info!$E$35+INDEX(Info!$E$35:$E$42,MATCH('Medium Sev Model'!F$3,Info!$A$35:$A$42,0))+Info!$E$42*'Medium Sev Model'!$A5)</f>
        <v>1773937.127</v>
      </c>
      <c r="G5" s="10">
        <f>EXP(Info!$E$35+Info!$E$42*'Medium Sev Model'!$A5)</f>
        <v>3338028.763</v>
      </c>
      <c r="H5" s="11"/>
    </row>
    <row r="6">
      <c r="A6" s="8">
        <v>2025.0</v>
      </c>
      <c r="B6" s="10">
        <f t="array" ref="B6">EXP(Info!$E$35+INDEX(Info!$E$35:$E$42,MATCH('Medium Sev Model'!B$3,Info!$A$35:$A$42,0))+Info!$E$42*'Medium Sev Model'!$A6)</f>
        <v>1946565.314</v>
      </c>
      <c r="C6" s="10">
        <f t="array" ref="C6">EXP(Info!$E$35+INDEX(Info!$E$35:$E$42,MATCH('Medium Sev Model'!C$3,Info!$A$35:$A$42,0))+Info!$E$42*'Medium Sev Model'!$A6)</f>
        <v>1857524.044</v>
      </c>
      <c r="D6" s="10">
        <f t="array" ref="D6">EXP(Info!$E$35+INDEX(Info!$E$35:$E$42,MATCH('Medium Sev Model'!D$3,Info!$A$35:$A$42,0))+Info!$E$42*'Medium Sev Model'!$A6)</f>
        <v>2117962.289</v>
      </c>
      <c r="E6" s="10">
        <f t="array" ref="E6">EXP(Info!$E$35+INDEX(Info!$E$35:$E$42,MATCH('Medium Sev Model'!E$3,Info!$A$35:$A$42,0))+Info!$E$42*'Medium Sev Model'!$A6)</f>
        <v>2183815.207</v>
      </c>
      <c r="F6" s="10">
        <f t="array" ref="F6">EXP(Info!$E$35+INDEX(Info!$E$35:$E$42,MATCH('Medium Sev Model'!F$3,Info!$A$35:$A$42,0))+Info!$E$42*'Medium Sev Model'!$A6)</f>
        <v>1788790.051</v>
      </c>
      <c r="G6" s="10">
        <f>EXP(Info!$E$35+Info!$E$42*'Medium Sev Model'!$A6)</f>
        <v>3365977.604</v>
      </c>
      <c r="H6" s="11"/>
    </row>
    <row r="7">
      <c r="A7" s="8">
        <v>2026.0</v>
      </c>
      <c r="B7" s="10">
        <f t="array" ref="B7">EXP(Info!$E$35+INDEX(Info!$E$35:$E$42,MATCH('Medium Sev Model'!B$3,Info!$A$35:$A$42,0))+Info!$E$42*'Medium Sev Model'!$A7)</f>
        <v>1962863.629</v>
      </c>
      <c r="C7" s="10">
        <f t="array" ref="C7">EXP(Info!$E$35+INDEX(Info!$E$35:$E$42,MATCH('Medium Sev Model'!C$3,Info!$A$35:$A$42,0))+Info!$E$42*'Medium Sev Model'!$A7)</f>
        <v>1873076.829</v>
      </c>
      <c r="D7" s="10">
        <f t="array" ref="D7">EXP(Info!$E$35+INDEX(Info!$E$35:$E$42,MATCH('Medium Sev Model'!D$3,Info!$A$35:$A$42,0))+Info!$E$42*'Medium Sev Model'!$A7)</f>
        <v>2135695.686</v>
      </c>
      <c r="E7" s="10">
        <f t="array" ref="E7">EXP(Info!$E$35+INDEX(Info!$E$35:$E$42,MATCH('Medium Sev Model'!E$3,Info!$A$35:$A$42,0))+Info!$E$42*'Medium Sev Model'!$A7)</f>
        <v>2202099.981</v>
      </c>
      <c r="F7" s="10">
        <f t="array" ref="F7">EXP(Info!$E$35+INDEX(Info!$E$35:$E$42,MATCH('Medium Sev Model'!F$3,Info!$A$35:$A$42,0))+Info!$E$42*'Medium Sev Model'!$A7)</f>
        <v>1803767.336</v>
      </c>
      <c r="G7" s="10">
        <f>EXP(Info!$E$35+Info!$E$42*'Medium Sev Model'!$A7)</f>
        <v>3394160.456</v>
      </c>
      <c r="H7" s="11"/>
    </row>
    <row r="8">
      <c r="A8" s="8">
        <v>2027.0</v>
      </c>
      <c r="B8" s="10">
        <f t="array" ref="B8">EXP(Info!$E$35+INDEX(Info!$E$35:$E$42,MATCH('Medium Sev Model'!B$3,Info!$A$35:$A$42,0))+Info!$E$42*'Medium Sev Model'!$A8)</f>
        <v>1979298.407</v>
      </c>
      <c r="C8" s="10">
        <f t="array" ref="C8">EXP(Info!$E$35+INDEX(Info!$E$35:$E$42,MATCH('Medium Sev Model'!C$3,Info!$A$35:$A$42,0))+Info!$E$42*'Medium Sev Model'!$A8)</f>
        <v>1888759.836</v>
      </c>
      <c r="D8" s="10">
        <f t="array" ref="D8">EXP(Info!$E$35+INDEX(Info!$E$35:$E$42,MATCH('Medium Sev Model'!D$3,Info!$A$35:$A$42,0))+Info!$E$42*'Medium Sev Model'!$A8)</f>
        <v>2153577.563</v>
      </c>
      <c r="E8" s="10">
        <f t="array" ref="E8">EXP(Info!$E$35+INDEX(Info!$E$35:$E$42,MATCH('Medium Sev Model'!E$3,Info!$A$35:$A$42,0))+Info!$E$42*'Medium Sev Model'!$A8)</f>
        <v>2220537.852</v>
      </c>
      <c r="F8" s="10">
        <f t="array" ref="F8">EXP(Info!$E$35+INDEX(Info!$E$35:$E$42,MATCH('Medium Sev Model'!F$3,Info!$A$35:$A$42,0))+Info!$E$42*'Medium Sev Model'!$A8)</f>
        <v>1818870.023</v>
      </c>
      <c r="G8" s="10">
        <f>EXP(Info!$E$35+Info!$E$42*'Medium Sev Model'!$A8)</f>
        <v>3422579.279</v>
      </c>
      <c r="H8" s="11"/>
    </row>
    <row r="9">
      <c r="A9" s="8">
        <v>2028.0</v>
      </c>
      <c r="B9" s="10">
        <f t="array" ref="B9">EXP(Info!$E$35+INDEX(Info!$E$35:$E$42,MATCH('Medium Sev Model'!B$3,Info!$A$35:$A$42,0))+Info!$E$42*'Medium Sev Model'!$A9)</f>
        <v>1995870.791</v>
      </c>
      <c r="C9" s="10">
        <f t="array" ref="C9">EXP(Info!$E$35+INDEX(Info!$E$35:$E$42,MATCH('Medium Sev Model'!C$3,Info!$A$35:$A$42,0))+Info!$E$42*'Medium Sev Model'!$A9)</f>
        <v>1904574.153</v>
      </c>
      <c r="D9" s="10">
        <f t="array" ref="D9">EXP(Info!$E$35+INDEX(Info!$E$35:$E$42,MATCH('Medium Sev Model'!D$3,Info!$A$35:$A$42,0))+Info!$E$42*'Medium Sev Model'!$A9)</f>
        <v>2171609.162</v>
      </c>
      <c r="E9" s="10">
        <f t="array" ref="E9">EXP(Info!$E$35+INDEX(Info!$E$35:$E$42,MATCH('Medium Sev Model'!E$3,Info!$A$35:$A$42,0))+Info!$E$42*'Medium Sev Model'!$A9)</f>
        <v>2239130.1</v>
      </c>
      <c r="F9" s="10">
        <f t="array" ref="F9">EXP(Info!$E$35+INDEX(Info!$E$35:$E$42,MATCH('Medium Sev Model'!F$3,Info!$A$35:$A$42,0))+Info!$E$42*'Medium Sev Model'!$A9)</f>
        <v>1834099.164</v>
      </c>
      <c r="G9" s="10">
        <f>EXP(Info!$E$35+Info!$E$42*'Medium Sev Model'!$A9)</f>
        <v>3451236.049</v>
      </c>
      <c r="H9" s="11"/>
    </row>
    <row r="10">
      <c r="A10" s="8">
        <v>2029.0</v>
      </c>
      <c r="B10" s="10">
        <f t="array" ref="B10">EXP(Info!$E$35+INDEX(Info!$E$35:$E$42,MATCH('Medium Sev Model'!B$3,Info!$A$35:$A$42,0))+Info!$E$42*'Medium Sev Model'!$A10)</f>
        <v>2012581.934</v>
      </c>
      <c r="C10" s="10">
        <f t="array" ref="C10">EXP(Info!$E$35+INDEX(Info!$E$35:$E$42,MATCH('Medium Sev Model'!C$3,Info!$A$35:$A$42,0))+Info!$E$42*'Medium Sev Model'!$A10)</f>
        <v>1920520.882</v>
      </c>
      <c r="D10" s="10">
        <f t="array" ref="D10">EXP(Info!$E$35+INDEX(Info!$E$35:$E$42,MATCH('Medium Sev Model'!D$3,Info!$A$35:$A$42,0))+Info!$E$42*'Medium Sev Model'!$A10)</f>
        <v>2189791.737</v>
      </c>
      <c r="E10" s="10">
        <f t="array" ref="E10">EXP(Info!$E$35+INDEX(Info!$E$35:$E$42,MATCH('Medium Sev Model'!E$3,Info!$A$35:$A$42,0))+Info!$E$42*'Medium Sev Model'!$A10)</f>
        <v>2257878.018</v>
      </c>
      <c r="F10" s="10">
        <f t="array" ref="F10">EXP(Info!$E$35+INDEX(Info!$E$35:$E$42,MATCH('Medium Sev Model'!F$3,Info!$A$35:$A$42,0))+Info!$E$42*'Medium Sev Model'!$A10)</f>
        <v>1849455.816</v>
      </c>
      <c r="G10" s="10">
        <f>EXP(Info!$E$35+Info!$E$42*'Medium Sev Model'!$A10)</f>
        <v>3480132.758</v>
      </c>
      <c r="H10" s="11"/>
    </row>
    <row r="11">
      <c r="A11" s="8">
        <v>2030.0</v>
      </c>
      <c r="B11" s="10">
        <f t="array" ref="B11">EXP(Info!$E$35+INDEX(Info!$E$35:$E$42,MATCH('Medium Sev Model'!B$3,Info!$A$35:$A$42,0))+Info!$E$42*'Medium Sev Model'!$A11)</f>
        <v>2029432.997</v>
      </c>
      <c r="C11" s="10">
        <f t="array" ref="C11">EXP(Info!$E$35+INDEX(Info!$E$35:$E$42,MATCH('Medium Sev Model'!C$3,Info!$A$35:$A$42,0))+Info!$E$42*'Medium Sev Model'!$A11)</f>
        <v>1936601.131</v>
      </c>
      <c r="D11" s="10">
        <f t="array" ref="D11">EXP(Info!$E$35+INDEX(Info!$E$35:$E$42,MATCH('Medium Sev Model'!D$3,Info!$A$35:$A$42,0))+Info!$E$42*'Medium Sev Model'!$A11)</f>
        <v>2208126.552</v>
      </c>
      <c r="E11" s="10">
        <f t="array" ref="E11">EXP(Info!$E$35+INDEX(Info!$E$35:$E$42,MATCH('Medium Sev Model'!E$3,Info!$A$35:$A$42,0))+Info!$E$42*'Medium Sev Model'!$A11)</f>
        <v>2276782.91</v>
      </c>
      <c r="F11" s="10">
        <f t="array" ref="F11">EXP(Info!$E$35+INDEX(Info!$E$35:$E$42,MATCH('Medium Sev Model'!F$3,Info!$A$35:$A$42,0))+Info!$E$42*'Medium Sev Model'!$A11)</f>
        <v>1864941.046</v>
      </c>
      <c r="G11" s="10">
        <f>EXP(Info!$E$35+Info!$E$42*'Medium Sev Model'!$A11)</f>
        <v>3509271.416</v>
      </c>
      <c r="H11" s="11"/>
    </row>
    <row r="12">
      <c r="A12" s="8">
        <v>2031.0</v>
      </c>
      <c r="B12" s="10">
        <f t="array" ref="B12">EXP(Info!$E$35+INDEX(Info!$E$35:$E$42,MATCH('Medium Sev Model'!B$3,Info!$A$35:$A$42,0))+Info!$E$42*'Medium Sev Model'!$A12)</f>
        <v>2046425.151</v>
      </c>
      <c r="C12" s="10">
        <f t="array" ref="C12">EXP(Info!$E$35+INDEX(Info!$E$35:$E$42,MATCH('Medium Sev Model'!C$3,Info!$A$35:$A$42,0))+Info!$E$42*'Medium Sev Model'!$A12)</f>
        <v>1952816.017</v>
      </c>
      <c r="D12" s="10">
        <f t="array" ref="D12">EXP(Info!$E$35+INDEX(Info!$E$35:$E$42,MATCH('Medium Sev Model'!D$3,Info!$A$35:$A$42,0))+Info!$E$42*'Medium Sev Model'!$A12)</f>
        <v>2226614.882</v>
      </c>
      <c r="E12" s="10">
        <f t="array" ref="E12">EXP(Info!$E$35+INDEX(Info!$E$35:$E$42,MATCH('Medium Sev Model'!E$3,Info!$A$35:$A$42,0))+Info!$E$42*'Medium Sev Model'!$A12)</f>
        <v>2295846.09</v>
      </c>
      <c r="F12" s="10">
        <f t="array" ref="F12">EXP(Info!$E$35+INDEX(Info!$E$35:$E$42,MATCH('Medium Sev Model'!F$3,Info!$A$35:$A$42,0))+Info!$E$42*'Medium Sev Model'!$A12)</f>
        <v>1880555.933</v>
      </c>
      <c r="G12" s="10">
        <f>EXP(Info!$E$35+Info!$E$42*'Medium Sev Model'!$A12)</f>
        <v>3538654.047</v>
      </c>
      <c r="H12" s="12"/>
    </row>
    <row r="13">
      <c r="A13" s="8">
        <v>2032.0</v>
      </c>
      <c r="B13" s="10">
        <f t="array" ref="B13">EXP(Info!$E$35+INDEX(Info!$E$35:$E$42,MATCH('Medium Sev Model'!B$3,Info!$A$35:$A$42,0))+Info!$E$42*'Medium Sev Model'!$A13)</f>
        <v>2063559.578</v>
      </c>
      <c r="C13" s="10">
        <f t="array" ref="C13">EXP(Info!$E$35+INDEX(Info!$E$35:$E$42,MATCH('Medium Sev Model'!C$3,Info!$A$35:$A$42,0))+Info!$E$42*'Medium Sev Model'!$A13)</f>
        <v>1969166.668</v>
      </c>
      <c r="D13" s="10">
        <f t="array" ref="D13">EXP(Info!$E$35+INDEX(Info!$E$35:$E$42,MATCH('Medium Sev Model'!D$3,Info!$A$35:$A$42,0))+Info!$E$42*'Medium Sev Model'!$A13)</f>
        <v>2245258.012</v>
      </c>
      <c r="E13" s="10">
        <f t="array" ref="E13">EXP(Info!$E$35+INDEX(Info!$E$35:$E$42,MATCH('Medium Sev Model'!E$3,Info!$A$35:$A$42,0))+Info!$E$42*'Medium Sev Model'!$A13)</f>
        <v>2315068.883</v>
      </c>
      <c r="F13" s="10">
        <f t="array" ref="F13">EXP(Info!$E$35+INDEX(Info!$E$35:$E$42,MATCH('Medium Sev Model'!F$3,Info!$A$35:$A$42,0))+Info!$E$42*'Medium Sev Model'!$A13)</f>
        <v>1896301.56</v>
      </c>
      <c r="G13" s="10">
        <f>EXP(Info!$E$35+Info!$E$42*'Medium Sev Model'!$A13)</f>
        <v>3568282.694</v>
      </c>
      <c r="H13" s="11"/>
    </row>
    <row r="14">
      <c r="A14" s="8">
        <v>2033.0</v>
      </c>
      <c r="B14" s="10">
        <f t="array" ref="B14">EXP(Info!$E$35+INDEX(Info!$E$35:$E$42,MATCH('Medium Sev Model'!B$3,Info!$A$35:$A$42,0))+Info!$E$42*'Medium Sev Model'!$A14)</f>
        <v>2080837.469</v>
      </c>
      <c r="C14" s="10">
        <f t="array" ref="C14">EXP(Info!$E$35+INDEX(Info!$E$35:$E$42,MATCH('Medium Sev Model'!C$3,Info!$A$35:$A$42,0))+Info!$E$42*'Medium Sev Model'!$A14)</f>
        <v>1985654.221</v>
      </c>
      <c r="D14" s="10">
        <f t="array" ref="D14">EXP(Info!$E$35+INDEX(Info!$E$35:$E$42,MATCH('Medium Sev Model'!D$3,Info!$A$35:$A$42,0))+Info!$E$42*'Medium Sev Model'!$A14)</f>
        <v>2264057.238</v>
      </c>
      <c r="E14" s="10">
        <f t="array" ref="E14">EXP(Info!$E$35+INDEX(Info!$E$35:$E$42,MATCH('Medium Sev Model'!E$3,Info!$A$35:$A$42,0))+Info!$E$42*'Medium Sev Model'!$A14)</f>
        <v>2334452.626</v>
      </c>
      <c r="F14" s="10">
        <f t="array" ref="F14">EXP(Info!$E$35+INDEX(Info!$E$35:$E$42,MATCH('Medium Sev Model'!F$3,Info!$A$35:$A$42,0))+Info!$E$42*'Medium Sev Model'!$A14)</f>
        <v>1912179.024</v>
      </c>
      <c r="G14" s="10">
        <f>EXP(Info!$E$35+Info!$E$42*'Medium Sev Model'!$A14)</f>
        <v>3598159.418</v>
      </c>
    </row>
    <row r="15">
      <c r="A15" s="8">
        <v>2034.0</v>
      </c>
      <c r="B15" s="10">
        <f t="array" ref="B15">EXP(Info!$E$35+INDEX(Info!$E$35:$E$42,MATCH('Medium Sev Model'!B$3,Info!$A$35:$A$42,0))+Info!$E$42*'Medium Sev Model'!$A15)</f>
        <v>2098260.026</v>
      </c>
      <c r="C15" s="10">
        <f t="array" ref="C15">EXP(Info!$E$35+INDEX(Info!$E$35:$E$42,MATCH('Medium Sev Model'!C$3,Info!$A$35:$A$42,0))+Info!$E$42*'Medium Sev Model'!$A15)</f>
        <v>2002279.821</v>
      </c>
      <c r="D15" s="10">
        <f t="array" ref="D15">EXP(Info!$E$35+INDEX(Info!$E$35:$E$42,MATCH('Medium Sev Model'!D$3,Info!$A$35:$A$42,0))+Info!$E$42*'Medium Sev Model'!$A15)</f>
        <v>2283013.868</v>
      </c>
      <c r="E15" s="10">
        <f t="array" ref="E15">EXP(Info!$E$35+INDEX(Info!$E$35:$E$42,MATCH('Medium Sev Model'!E$3,Info!$A$35:$A$42,0))+Info!$E$42*'Medium Sev Model'!$A15)</f>
        <v>2353998.666</v>
      </c>
      <c r="F15" s="10">
        <f t="array" ref="F15">EXP(Info!$E$35+INDEX(Info!$E$35:$E$42,MATCH('Medium Sev Model'!F$3,Info!$A$35:$A$42,0))+Info!$E$42*'Medium Sev Model'!$A15)</f>
        <v>1928189.427</v>
      </c>
      <c r="G15" s="10">
        <f>EXP(Info!$E$35+Info!$E$42*'Medium Sev Model'!$A15)</f>
        <v>3628286.296</v>
      </c>
    </row>
    <row r="16">
      <c r="A16" s="8">
        <v>2035.0</v>
      </c>
      <c r="B16" s="10">
        <f t="array" ref="B16">EXP(Info!$E$35+INDEX(Info!$E$35:$E$42,MATCH('Medium Sev Model'!B$3,Info!$A$35:$A$42,0))+Info!$E$42*'Medium Sev Model'!$A16)</f>
        <v>2115828.459</v>
      </c>
      <c r="C16" s="10">
        <f t="array" ref="C16">EXP(Info!$E$35+INDEX(Info!$E$35:$E$42,MATCH('Medium Sev Model'!C$3,Info!$A$35:$A$42,0))+Info!$E$42*'Medium Sev Model'!$A16)</f>
        <v>2019044.626</v>
      </c>
      <c r="D16" s="10">
        <f t="array" ref="D16">EXP(Info!$E$35+INDEX(Info!$E$35:$E$42,MATCH('Medium Sev Model'!D$3,Info!$A$35:$A$42,0))+Info!$E$42*'Medium Sev Model'!$A16)</f>
        <v>2302129.219</v>
      </c>
      <c r="E16" s="10">
        <f t="array" ref="E16">EXP(Info!$E$35+INDEX(Info!$E$35:$E$42,MATCH('Medium Sev Model'!E$3,Info!$A$35:$A$42,0))+Info!$E$42*'Medium Sev Model'!$A16)</f>
        <v>2373708.362</v>
      </c>
      <c r="F16" s="10">
        <f t="array" ref="F16">EXP(Info!$E$35+INDEX(Info!$E$35:$E$42,MATCH('Medium Sev Model'!F$3,Info!$A$35:$A$42,0))+Info!$E$42*'Medium Sev Model'!$A16)</f>
        <v>1944333.883</v>
      </c>
      <c r="G16" s="10">
        <f>EXP(Info!$E$35+Info!$E$42*'Medium Sev Model'!$A16)</f>
        <v>3658665.422</v>
      </c>
    </row>
    <row r="17">
      <c r="A17" s="8">
        <v>2036.0</v>
      </c>
      <c r="B17" s="10">
        <f t="array" ref="B17">EXP(Info!$E$35+INDEX(Info!$E$35:$E$42,MATCH('Medium Sev Model'!B$3,Info!$A$35:$A$42,0))+Info!$E$42*'Medium Sev Model'!$A17)</f>
        <v>2133543.99</v>
      </c>
      <c r="C17" s="10">
        <f t="array" ref="C17">EXP(Info!$E$35+INDEX(Info!$E$35:$E$42,MATCH('Medium Sev Model'!C$3,Info!$A$35:$A$42,0))+Info!$E$42*'Medium Sev Model'!$A17)</f>
        <v>2035949.8</v>
      </c>
      <c r="D17" s="10">
        <f t="array" ref="D17">EXP(Info!$E$35+INDEX(Info!$E$35:$E$42,MATCH('Medium Sev Model'!D$3,Info!$A$35:$A$42,0))+Info!$E$42*'Medium Sev Model'!$A17)</f>
        <v>2321404.62</v>
      </c>
      <c r="E17" s="10">
        <f t="array" ref="E17">EXP(Info!$E$35+INDEX(Info!$E$35:$E$42,MATCH('Medium Sev Model'!E$3,Info!$A$35:$A$42,0))+Info!$E$42*'Medium Sev Model'!$A17)</f>
        <v>2393583.085</v>
      </c>
      <c r="F17" s="10">
        <f t="array" ref="F17">EXP(Info!$E$35+INDEX(Info!$E$35:$E$42,MATCH('Medium Sev Model'!F$3,Info!$A$35:$A$42,0))+Info!$E$42*'Medium Sev Model'!$A17)</f>
        <v>1960613.515</v>
      </c>
      <c r="G17" s="10">
        <f>EXP(Info!$E$35+Info!$E$42*'Medium Sev Model'!$A17)</f>
        <v>3689298.908</v>
      </c>
    </row>
    <row r="18">
      <c r="A18" s="8">
        <v>2037.0</v>
      </c>
      <c r="B18" s="10">
        <f t="array" ref="B18">EXP(Info!$E$35+INDEX(Info!$E$35:$E$42,MATCH('Medium Sev Model'!B$3,Info!$A$35:$A$42,0))+Info!$E$42*'Medium Sev Model'!$A18)</f>
        <v>2151407.851</v>
      </c>
      <c r="C18" s="10">
        <f t="array" ref="C18">EXP(Info!$E$35+INDEX(Info!$E$35:$E$42,MATCH('Medium Sev Model'!C$3,Info!$A$35:$A$42,0))+Info!$E$42*'Medium Sev Model'!$A18)</f>
        <v>2052996.518</v>
      </c>
      <c r="D18" s="10">
        <f t="array" ref="D18">EXP(Info!$E$35+INDEX(Info!$E$35:$E$42,MATCH('Medium Sev Model'!D$3,Info!$A$35:$A$42,0))+Info!$E$42*'Medium Sev Model'!$A18)</f>
        <v>2340841.411</v>
      </c>
      <c r="E18" s="10">
        <f t="array" ref="E18">EXP(Info!$E$35+INDEX(Info!$E$35:$E$42,MATCH('Medium Sev Model'!E$3,Info!$A$35:$A$42,0))+Info!$E$42*'Medium Sev Model'!$A18)</f>
        <v>2413624.216</v>
      </c>
      <c r="F18" s="10">
        <f t="array" ref="F18">EXP(Info!$E$35+INDEX(Info!$E$35:$E$42,MATCH('Medium Sev Model'!F$3,Info!$A$35:$A$42,0))+Info!$E$42*'Medium Sev Model'!$A18)</f>
        <v>1977029.453</v>
      </c>
      <c r="G18" s="10">
        <f>EXP(Info!$E$35+Info!$E$42*'Medium Sev Model'!$A18)</f>
        <v>3720188.883</v>
      </c>
    </row>
    <row r="19">
      <c r="A19" s="8">
        <v>2038.0</v>
      </c>
      <c r="B19" s="10">
        <f t="array" ref="B19">EXP(Info!$E$35+INDEX(Info!$E$35:$E$42,MATCH('Medium Sev Model'!B$3,Info!$A$35:$A$42,0))+Info!$E$42*'Medium Sev Model'!$A19)</f>
        <v>2169421.283</v>
      </c>
      <c r="C19" s="10">
        <f t="array" ref="C19">EXP(Info!$E$35+INDEX(Info!$E$35:$E$42,MATCH('Medium Sev Model'!C$3,Info!$A$35:$A$42,0))+Info!$E$42*'Medium Sev Model'!$A19)</f>
        <v>2070185.966</v>
      </c>
      <c r="D19" s="10">
        <f t="array" ref="D19">EXP(Info!$E$35+INDEX(Info!$E$35:$E$42,MATCH('Medium Sev Model'!D$3,Info!$A$35:$A$42,0))+Info!$E$42*'Medium Sev Model'!$A19)</f>
        <v>2360440.943</v>
      </c>
      <c r="E19" s="10">
        <f t="array" ref="E19">EXP(Info!$E$35+INDEX(Info!$E$35:$E$42,MATCH('Medium Sev Model'!E$3,Info!$A$35:$A$42,0))+Info!$E$42*'Medium Sev Model'!$A19)</f>
        <v>2433833.149</v>
      </c>
      <c r="F19" s="10">
        <f t="array" ref="F19">EXP(Info!$E$35+INDEX(Info!$E$35:$E$42,MATCH('Medium Sev Model'!F$3,Info!$A$35:$A$42,0))+Info!$E$42*'Medium Sev Model'!$A19)</f>
        <v>1993582.84</v>
      </c>
      <c r="G19" s="10">
        <f>EXP(Info!$E$35+Info!$E$42*'Medium Sev Model'!$A19)</f>
        <v>3751337.496</v>
      </c>
    </row>
    <row r="20">
      <c r="A20" s="8">
        <v>2039.0</v>
      </c>
      <c r="B20" s="10">
        <f t="array" ref="B20">EXP(Info!$E$35+INDEX(Info!$E$35:$E$42,MATCH('Medium Sev Model'!B$3,Info!$A$35:$A$42,0))+Info!$E$42*'Medium Sev Model'!$A20)</f>
        <v>2187585.539</v>
      </c>
      <c r="C20" s="10">
        <f t="array" ref="C20">EXP(Info!$E$35+INDEX(Info!$E$35:$E$42,MATCH('Medium Sev Model'!C$3,Info!$A$35:$A$42,0))+Info!$E$42*'Medium Sev Model'!$A20)</f>
        <v>2087519.339</v>
      </c>
      <c r="D20" s="10">
        <f t="array" ref="D20">EXP(Info!$E$35+INDEX(Info!$E$35:$E$42,MATCH('Medium Sev Model'!D$3,Info!$A$35:$A$42,0))+Info!$E$42*'Medium Sev Model'!$A20)</f>
        <v>2380204.58</v>
      </c>
      <c r="E20" s="10">
        <f t="array" ref="E20">EXP(Info!$E$35+INDEX(Info!$E$35:$E$42,MATCH('Medium Sev Model'!E$3,Info!$A$35:$A$42,0))+Info!$E$42*'Medium Sev Model'!$A20)</f>
        <v>2454211.288</v>
      </c>
      <c r="F20" s="10">
        <f t="array" ref="F20">EXP(Info!$E$35+INDEX(Info!$E$35:$E$42,MATCH('Medium Sev Model'!F$3,Info!$A$35:$A$42,0))+Info!$E$42*'Medium Sev Model'!$A20)</f>
        <v>2010274.826</v>
      </c>
      <c r="G20" s="10">
        <f>EXP(Info!$E$35+Info!$E$42*'Medium Sev Model'!$A20)</f>
        <v>3782746.912</v>
      </c>
    </row>
    <row r="21" ht="15.75" customHeight="1">
      <c r="A21" s="8">
        <v>2040.0</v>
      </c>
      <c r="B21" s="10">
        <f t="array" ref="B21">EXP(Info!$E$35+INDEX(Info!$E$35:$E$42,MATCH('Medium Sev Model'!B$3,Info!$A$35:$A$42,0))+Info!$E$42*'Medium Sev Model'!$A21)</f>
        <v>2205901.882</v>
      </c>
      <c r="C21" s="10">
        <f t="array" ref="C21">EXP(Info!$E$35+INDEX(Info!$E$35:$E$42,MATCH('Medium Sev Model'!C$3,Info!$A$35:$A$42,0))+Info!$E$42*'Medium Sev Model'!$A21)</f>
        <v>2104997.842</v>
      </c>
      <c r="D21" s="10">
        <f t="array" ref="D21">EXP(Info!$E$35+INDEX(Info!$E$35:$E$42,MATCH('Medium Sev Model'!D$3,Info!$A$35:$A$42,0))+Info!$E$42*'Medium Sev Model'!$A21)</f>
        <v>2400133.695</v>
      </c>
      <c r="E21" s="10">
        <f t="array" ref="E21">EXP(Info!$E$35+INDEX(Info!$E$35:$E$42,MATCH('Medium Sev Model'!E$3,Info!$A$35:$A$42,0))+Info!$E$42*'Medium Sev Model'!$A21)</f>
        <v>2474760.051</v>
      </c>
      <c r="F21" s="10">
        <f t="array" ref="F21">EXP(Info!$E$35+INDEX(Info!$E$35:$E$42,MATCH('Medium Sev Model'!F$3,Info!$A$35:$A$42,0))+Info!$E$42*'Medium Sev Model'!$A21)</f>
        <v>2027106.571</v>
      </c>
      <c r="G21" s="10">
        <f>EXP(Info!$E$35+Info!$E$42*'Medium Sev Model'!$A21)</f>
        <v>3814419.315</v>
      </c>
    </row>
    <row r="22" ht="15.75" customHeight="1">
      <c r="A22" s="8">
        <v>2041.0</v>
      </c>
      <c r="B22" s="10">
        <f t="array" ref="B22">EXP(Info!$E$35+INDEX(Info!$E$35:$E$42,MATCH('Medium Sev Model'!B$3,Info!$A$35:$A$42,0))+Info!$E$42*'Medium Sev Model'!$A22)</f>
        <v>2224371.585</v>
      </c>
      <c r="C22" s="10">
        <f t="array" ref="C22">EXP(Info!$E$35+INDEX(Info!$E$35:$E$42,MATCH('Medium Sev Model'!C$3,Info!$A$35:$A$42,0))+Info!$E$42*'Medium Sev Model'!$A22)</f>
        <v>2122622.69</v>
      </c>
      <c r="D22" s="10">
        <f t="array" ref="D22">EXP(Info!$E$35+INDEX(Info!$E$35:$E$42,MATCH('Medium Sev Model'!D$3,Info!$A$35:$A$42,0))+Info!$E$42*'Medium Sev Model'!$A22)</f>
        <v>2420229.673</v>
      </c>
      <c r="E22" s="10">
        <f t="array" ref="E22">EXP(Info!$E$35+INDEX(Info!$E$35:$E$42,MATCH('Medium Sev Model'!E$3,Info!$A$35:$A$42,0))+Info!$E$42*'Medium Sev Model'!$A22)</f>
        <v>2495480.865</v>
      </c>
      <c r="F22" s="10">
        <f t="array" ref="F22">EXP(Info!$E$35+INDEX(Info!$E$35:$E$42,MATCH('Medium Sev Model'!F$3,Info!$A$35:$A$42,0))+Info!$E$42*'Medium Sev Model'!$A22)</f>
        <v>2044079.247</v>
      </c>
      <c r="G22" s="10">
        <f>EXP(Info!$E$35+Info!$E$42*'Medium Sev Model'!$A22)</f>
        <v>3846356.906</v>
      </c>
    </row>
    <row r="23" ht="15.75" customHeight="1">
      <c r="A23" s="8">
        <v>2042.0</v>
      </c>
      <c r="B23" s="10">
        <f t="array" ref="B23">EXP(Info!$E$35+INDEX(Info!$E$35:$E$42,MATCH('Medium Sev Model'!B$3,Info!$A$35:$A$42,0))+Info!$E$42*'Medium Sev Model'!$A23)</f>
        <v>2242995.932</v>
      </c>
      <c r="C23" s="10">
        <f t="array" ref="C23">EXP(Info!$E$35+INDEX(Info!$E$35:$E$42,MATCH('Medium Sev Model'!C$3,Info!$A$35:$A$42,0))+Info!$E$42*'Medium Sev Model'!$A23)</f>
        <v>2140395.108</v>
      </c>
      <c r="D23" s="10">
        <f t="array" ref="D23">EXP(Info!$E$35+INDEX(Info!$E$35:$E$42,MATCH('Medium Sev Model'!D$3,Info!$A$35:$A$42,0))+Info!$E$42*'Medium Sev Model'!$A23)</f>
        <v>2440493.913</v>
      </c>
      <c r="E23" s="10">
        <f t="array" ref="E23">EXP(Info!$E$35+INDEX(Info!$E$35:$E$42,MATCH('Medium Sev Model'!E$3,Info!$A$35:$A$42,0))+Info!$E$42*'Medium Sev Model'!$A23)</f>
        <v>2516375.172</v>
      </c>
      <c r="F23" s="10">
        <f t="array" ref="F23">EXP(Info!$E$35+INDEX(Info!$E$35:$E$42,MATCH('Medium Sev Model'!F$3,Info!$A$35:$A$42,0))+Info!$E$42*'Medium Sev Model'!$A23)</f>
        <v>2061194.032</v>
      </c>
      <c r="G23" s="10">
        <f>EXP(Info!$E$35+Info!$E$42*'Medium Sev Model'!$A23)</f>
        <v>3878561.906</v>
      </c>
    </row>
    <row r="24" ht="15.75" customHeight="1">
      <c r="A24" s="8">
        <v>2043.0</v>
      </c>
      <c r="B24" s="10">
        <f t="array" ref="B24">EXP(Info!$E$35+INDEX(Info!$E$35:$E$42,MATCH('Medium Sev Model'!B$3,Info!$A$35:$A$42,0))+Info!$E$42*'Medium Sev Model'!$A24)</f>
        <v>2261776.219</v>
      </c>
      <c r="C24" s="10">
        <f t="array" ref="C24">EXP(Info!$E$35+INDEX(Info!$E$35:$E$42,MATCH('Medium Sev Model'!C$3,Info!$A$35:$A$42,0))+Info!$E$42*'Medium Sev Model'!$A24)</f>
        <v>2158316.332</v>
      </c>
      <c r="D24" s="10">
        <f t="array" ref="D24">EXP(Info!$E$35+INDEX(Info!$E$35:$E$42,MATCH('Medium Sev Model'!D$3,Info!$A$35:$A$42,0))+Info!$E$42*'Medium Sev Model'!$A24)</f>
        <v>2460927.821</v>
      </c>
      <c r="E24" s="10">
        <f t="array" ref="E24">EXP(Info!$E$35+INDEX(Info!$E$35:$E$42,MATCH('Medium Sev Model'!E$3,Info!$A$35:$A$42,0))+Info!$E$42*'Medium Sev Model'!$A24)</f>
        <v>2537444.423</v>
      </c>
      <c r="F24" s="10">
        <f t="array" ref="F24">EXP(Info!$E$35+INDEX(Info!$E$35:$E$42,MATCH('Medium Sev Model'!F$3,Info!$A$35:$A$42,0))+Info!$E$42*'Medium Sev Model'!$A24)</f>
        <v>2078452.117</v>
      </c>
      <c r="G24" s="10">
        <f>EXP(Info!$E$35+Info!$E$42*'Medium Sev Model'!$A24)</f>
        <v>3911036.553</v>
      </c>
    </row>
    <row r="25" ht="15.75" customHeight="1">
      <c r="A25" s="8">
        <v>2044.0</v>
      </c>
      <c r="B25" s="10">
        <f t="array" ref="B25">EXP(Info!$E$35+INDEX(Info!$E$35:$E$42,MATCH('Medium Sev Model'!B$3,Info!$A$35:$A$42,0))+Info!$E$42*'Medium Sev Model'!$A25)</f>
        <v>2280713.75</v>
      </c>
      <c r="C25" s="10">
        <f t="array" ref="C25">EXP(Info!$E$35+INDEX(Info!$E$35:$E$42,MATCH('Medium Sev Model'!C$3,Info!$A$35:$A$42,0))+Info!$E$42*'Medium Sev Model'!$A25)</f>
        <v>2176387.608</v>
      </c>
      <c r="D25" s="10">
        <f t="array" ref="D25">EXP(Info!$E$35+INDEX(Info!$E$35:$E$42,MATCH('Medium Sev Model'!D$3,Info!$A$35:$A$42,0))+Info!$E$42*'Medium Sev Model'!$A25)</f>
        <v>2481532.821</v>
      </c>
      <c r="E25" s="10">
        <f t="array" ref="E25">EXP(Info!$E$35+INDEX(Info!$E$35:$E$42,MATCH('Medium Sev Model'!E$3,Info!$A$35:$A$42,0))+Info!$E$42*'Medium Sev Model'!$A25)</f>
        <v>2558690.085</v>
      </c>
      <c r="F25" s="10">
        <f t="array" ref="F25">EXP(Info!$E$35+INDEX(Info!$E$35:$E$42,MATCH('Medium Sev Model'!F$3,Info!$A$35:$A$42,0))+Info!$E$42*'Medium Sev Model'!$A25)</f>
        <v>2095854.701</v>
      </c>
      <c r="G25" s="10">
        <f>EXP(Info!$E$35+Info!$E$42*'Medium Sev Model'!$A25)</f>
        <v>3943783.107</v>
      </c>
    </row>
    <row r="26" ht="15.75" customHeight="1">
      <c r="A26" s="8">
        <v>2045.0</v>
      </c>
      <c r="B26" s="10">
        <f t="array" ref="B26">EXP(Info!$E$35+INDEX(Info!$E$35:$E$42,MATCH('Medium Sev Model'!B$3,Info!$A$35:$A$42,0))+Info!$E$42*'Medium Sev Model'!$A26)</f>
        <v>2299809.842</v>
      </c>
      <c r="C26" s="10">
        <f t="array" ref="C26">EXP(Info!$E$35+INDEX(Info!$E$35:$E$42,MATCH('Medium Sev Model'!C$3,Info!$A$35:$A$42,0))+Info!$E$42*'Medium Sev Model'!$A26)</f>
        <v>2194610.193</v>
      </c>
      <c r="D26" s="10">
        <f t="array" ref="D26">EXP(Info!$E$35+INDEX(Info!$E$35:$E$42,MATCH('Medium Sev Model'!D$3,Info!$A$35:$A$42,0))+Info!$E$42*'Medium Sev Model'!$A26)</f>
        <v>2502310.342</v>
      </c>
      <c r="E26" s="10">
        <f t="array" ref="E26">EXP(Info!$E$35+INDEX(Info!$E$35:$E$42,MATCH('Medium Sev Model'!E$3,Info!$A$35:$A$42,0))+Info!$E$42*'Medium Sev Model'!$A26)</f>
        <v>2580113.634</v>
      </c>
      <c r="F26" s="10">
        <f t="array" ref="F26">EXP(Info!$E$35+INDEX(Info!$E$35:$E$42,MATCH('Medium Sev Model'!F$3,Info!$A$35:$A$42,0))+Info!$E$42*'Medium Sev Model'!$A26)</f>
        <v>2113402.995</v>
      </c>
      <c r="G26" s="10">
        <f>EXP(Info!$E$35+Info!$E$42*'Medium Sev Model'!$A26)</f>
        <v>3976803.843</v>
      </c>
    </row>
    <row r="27" ht="15.75" customHeight="1">
      <c r="A27" s="8">
        <v>2046.0</v>
      </c>
      <c r="B27" s="10">
        <f t="array" ref="B27">EXP(Info!$E$35+INDEX(Info!$E$35:$E$42,MATCH('Medium Sev Model'!B$3,Info!$A$35:$A$42,0))+Info!$E$42*'Medium Sev Model'!$A27)</f>
        <v>2319065.823</v>
      </c>
      <c r="C27" s="10">
        <f t="array" ref="C27">EXP(Info!$E$35+INDEX(Info!$E$35:$E$42,MATCH('Medium Sev Model'!C$3,Info!$A$35:$A$42,0))+Info!$E$42*'Medium Sev Model'!$A27)</f>
        <v>2212985.352</v>
      </c>
      <c r="D27" s="10">
        <f t="array" ref="D27">EXP(Info!$E$35+INDEX(Info!$E$35:$E$42,MATCH('Medium Sev Model'!D$3,Info!$A$35:$A$42,0))+Info!$E$42*'Medium Sev Model'!$A27)</f>
        <v>2523261.831</v>
      </c>
      <c r="E27" s="10">
        <f t="array" ref="E27">EXP(Info!$E$35+INDEX(Info!$E$35:$E$42,MATCH('Medium Sev Model'!E$3,Info!$A$35:$A$42,0))+Info!$E$42*'Medium Sev Model'!$A27)</f>
        <v>2601716.559</v>
      </c>
      <c r="F27" s="10">
        <f t="array" ref="F27">EXP(Info!$E$35+INDEX(Info!$E$35:$E$42,MATCH('Medium Sev Model'!F$3,Info!$A$35:$A$42,0))+Info!$E$42*'Medium Sev Model'!$A27)</f>
        <v>2131098.218</v>
      </c>
      <c r="G27" s="10">
        <f>EXP(Info!$E$35+Info!$E$42*'Medium Sev Model'!$A27)</f>
        <v>4010101.056</v>
      </c>
    </row>
    <row r="28" ht="15.75" customHeight="1">
      <c r="A28" s="8">
        <v>2047.0</v>
      </c>
      <c r="B28" s="10">
        <f t="array" ref="B28">EXP(Info!$E$35+INDEX(Info!$E$35:$E$42,MATCH('Medium Sev Model'!B$3,Info!$A$35:$A$42,0))+Info!$E$42*'Medium Sev Model'!$A28)</f>
        <v>2338483.032</v>
      </c>
      <c r="C28" s="10">
        <f t="array" ref="C28">EXP(Info!$E$35+INDEX(Info!$E$35:$E$42,MATCH('Medium Sev Model'!C$3,Info!$A$35:$A$42,0))+Info!$E$42*'Medium Sev Model'!$A28)</f>
        <v>2231514.364</v>
      </c>
      <c r="D28" s="10">
        <f t="array" ref="D28">EXP(Info!$E$35+INDEX(Info!$E$35:$E$42,MATCH('Medium Sev Model'!D$3,Info!$A$35:$A$42,0))+Info!$E$42*'Medium Sev Model'!$A28)</f>
        <v>2544388.744</v>
      </c>
      <c r="E28" s="10">
        <f t="array" ref="E28">EXP(Info!$E$35+INDEX(Info!$E$35:$E$42,MATCH('Medium Sev Model'!E$3,Info!$A$35:$A$42,0))+Info!$E$42*'Medium Sev Model'!$A28)</f>
        <v>2623500.362</v>
      </c>
      <c r="F28" s="10">
        <f t="array" ref="F28">EXP(Info!$E$35+INDEX(Info!$E$35:$E$42,MATCH('Medium Sev Model'!F$3,Info!$A$35:$A$42,0))+Info!$E$42*'Medium Sev Model'!$A28)</f>
        <v>2148941.6</v>
      </c>
      <c r="G28" s="10">
        <f>EXP(Info!$E$35+Info!$E$42*'Medium Sev Model'!$A28)</f>
        <v>4043677.063</v>
      </c>
    </row>
    <row r="29" ht="15.75" customHeight="1">
      <c r="A29" s="8">
        <v>2048.0</v>
      </c>
      <c r="B29" s="10">
        <f t="array" ref="B29">EXP(Info!$E$35+INDEX(Info!$E$35:$E$42,MATCH('Medium Sev Model'!B$3,Info!$A$35:$A$42,0))+Info!$E$42*'Medium Sev Model'!$A29)</f>
        <v>2358062.818</v>
      </c>
      <c r="C29" s="10">
        <f t="array" ref="C29">EXP(Info!$E$35+INDEX(Info!$E$35:$E$42,MATCH('Medium Sev Model'!C$3,Info!$A$35:$A$42,0))+Info!$E$42*'Medium Sev Model'!$A29)</f>
        <v>2250198.517</v>
      </c>
      <c r="D29" s="10">
        <f t="array" ref="D29">EXP(Info!$E$35+INDEX(Info!$E$35:$E$42,MATCH('Medium Sev Model'!D$3,Info!$A$35:$A$42,0))+Info!$E$42*'Medium Sev Model'!$A29)</f>
        <v>2565692.55</v>
      </c>
      <c r="E29" s="10">
        <f t="array" ref="E29">EXP(Info!$E$35+INDEX(Info!$E$35:$E$42,MATCH('Medium Sev Model'!E$3,Info!$A$35:$A$42,0))+Info!$E$42*'Medium Sev Model'!$A29)</f>
        <v>2645466.558</v>
      </c>
      <c r="F29" s="10">
        <f t="array" ref="F29">EXP(Info!$E$35+INDEX(Info!$E$35:$E$42,MATCH('Medium Sev Model'!F$3,Info!$A$35:$A$42,0))+Info!$E$42*'Medium Sev Model'!$A29)</f>
        <v>2166934.383</v>
      </c>
      <c r="G29" s="10">
        <f>EXP(Info!$E$35+Info!$E$42*'Medium Sev Model'!$A29)</f>
        <v>4077534.196</v>
      </c>
    </row>
    <row r="30" ht="15.75" customHeight="1">
      <c r="A30" s="8">
        <v>2049.0</v>
      </c>
      <c r="B30" s="10">
        <f t="array" ref="B30">EXP(Info!$E$35+INDEX(Info!$E$35:$E$42,MATCH('Medium Sev Model'!B$3,Info!$A$35:$A$42,0))+Info!$E$42*'Medium Sev Model'!$A30)</f>
        <v>2377806.543</v>
      </c>
      <c r="C30" s="10">
        <f t="array" ref="C30">EXP(Info!$E$35+INDEX(Info!$E$35:$E$42,MATCH('Medium Sev Model'!C$3,Info!$A$35:$A$42,0))+Info!$E$42*'Medium Sev Model'!$A30)</f>
        <v>2269039.109</v>
      </c>
      <c r="D30" s="10">
        <f t="array" ref="D30">EXP(Info!$E$35+INDEX(Info!$E$35:$E$42,MATCH('Medium Sev Model'!D$3,Info!$A$35:$A$42,0))+Info!$E$42*'Medium Sev Model'!$A30)</f>
        <v>2587174.729</v>
      </c>
      <c r="E30" s="10">
        <f t="array" ref="E30">EXP(Info!$E$35+INDEX(Info!$E$35:$E$42,MATCH('Medium Sev Model'!E$3,Info!$A$35:$A$42,0))+Info!$E$42*'Medium Sev Model'!$A30)</f>
        <v>2667616.673</v>
      </c>
      <c r="F30" s="10">
        <f t="array" ref="F30">EXP(Info!$E$35+INDEX(Info!$E$35:$E$42,MATCH('Medium Sev Model'!F$3,Info!$A$35:$A$42,0))+Info!$E$42*'Medium Sev Model'!$A30)</f>
        <v>2185077.817</v>
      </c>
      <c r="G30" s="10">
        <f>EXP(Info!$E$35+Info!$E$42*'Medium Sev Model'!$A30)</f>
        <v>4111674.811</v>
      </c>
    </row>
    <row r="31" ht="15.75" customHeight="1">
      <c r="A31" s="8">
        <v>2050.0</v>
      </c>
      <c r="B31" s="10">
        <f t="array" ref="B31">EXP(Info!$E$35+INDEX(Info!$E$35:$E$42,MATCH('Medium Sev Model'!B$3,Info!$A$35:$A$42,0))+Info!$E$42*'Medium Sev Model'!$A31)</f>
        <v>2397715.579</v>
      </c>
      <c r="C31" s="10">
        <f t="array" ref="C31">EXP(Info!$E$35+INDEX(Info!$E$35:$E$42,MATCH('Medium Sev Model'!C$3,Info!$A$35:$A$42,0))+Info!$E$42*'Medium Sev Model'!$A31)</f>
        <v>2288037.451</v>
      </c>
      <c r="D31" s="10">
        <f t="array" ref="D31">EXP(Info!$E$35+INDEX(Info!$E$35:$E$42,MATCH('Medium Sev Model'!D$3,Info!$A$35:$A$42,0))+Info!$E$42*'Medium Sev Model'!$A31)</f>
        <v>2608836.775</v>
      </c>
      <c r="E31" s="10">
        <f t="array" ref="E31">EXP(Info!$E$35+INDEX(Info!$E$35:$E$42,MATCH('Medium Sev Model'!E$3,Info!$A$35:$A$42,0))+Info!$E$42*'Medium Sev Model'!$A31)</f>
        <v>2689952.249</v>
      </c>
      <c r="F31" s="10">
        <f t="array" ref="F31">EXP(Info!$E$35+INDEX(Info!$E$35:$E$42,MATCH('Medium Sev Model'!F$3,Info!$A$35:$A$42,0))+Info!$E$42*'Medium Sev Model'!$A31)</f>
        <v>2203373.163</v>
      </c>
      <c r="G31" s="10">
        <f>EXP(Info!$E$35+Info!$E$42*'Medium Sev Model'!$A31)</f>
        <v>4146101.28</v>
      </c>
    </row>
    <row r="32" ht="15.75" customHeight="1">
      <c r="A32" s="8">
        <v>2051.0</v>
      </c>
      <c r="B32" s="10">
        <f t="array" ref="B32">EXP(Info!$E$35+INDEX(Info!$E$35:$E$42,MATCH('Medium Sev Model'!B$3,Info!$A$35:$A$42,0))+Info!$E$42*'Medium Sev Model'!$A32)</f>
        <v>2417791.311</v>
      </c>
      <c r="C32" s="10">
        <f t="array" ref="C32">EXP(Info!$E$35+INDEX(Info!$E$35:$E$42,MATCH('Medium Sev Model'!C$3,Info!$A$35:$A$42,0))+Info!$E$42*'Medium Sev Model'!$A32)</f>
        <v>2307194.864</v>
      </c>
      <c r="D32" s="10">
        <f t="array" ref="D32">EXP(Info!$E$35+INDEX(Info!$E$35:$E$42,MATCH('Medium Sev Model'!D$3,Info!$A$35:$A$42,0))+Info!$E$42*'Medium Sev Model'!$A32)</f>
        <v>2630680.195</v>
      </c>
      <c r="E32" s="10">
        <f t="array" ref="E32">EXP(Info!$E$35+INDEX(Info!$E$35:$E$42,MATCH('Medium Sev Model'!E$3,Info!$A$35:$A$42,0))+Info!$E$42*'Medium Sev Model'!$A32)</f>
        <v>2712474.837</v>
      </c>
      <c r="F32" s="10">
        <f t="array" ref="F32">EXP(Info!$E$35+INDEX(Info!$E$35:$E$42,MATCH('Medium Sev Model'!F$3,Info!$A$35:$A$42,0))+Info!$E$42*'Medium Sev Model'!$A32)</f>
        <v>2221821.693</v>
      </c>
      <c r="G32" s="10">
        <f>EXP(Info!$E$35+Info!$E$42*'Medium Sev Model'!$A32)</f>
        <v>4180815.997</v>
      </c>
    </row>
    <row r="33" ht="15.75" customHeight="1">
      <c r="A33" s="8">
        <v>2052.0</v>
      </c>
      <c r="B33" s="10">
        <f t="array" ref="B33">EXP(Info!$E$35+INDEX(Info!$E$35:$E$42,MATCH('Medium Sev Model'!B$3,Info!$A$35:$A$42,0))+Info!$E$42*'Medium Sev Model'!$A33)</f>
        <v>2438035.134</v>
      </c>
      <c r="C33" s="10">
        <f t="array" ref="C33">EXP(Info!$E$35+INDEX(Info!$E$35:$E$42,MATCH('Medium Sev Model'!C$3,Info!$A$35:$A$42,0))+Info!$E$42*'Medium Sev Model'!$A33)</f>
        <v>2326512.679</v>
      </c>
      <c r="D33" s="10">
        <f t="array" ref="D33">EXP(Info!$E$35+INDEX(Info!$E$35:$E$42,MATCH('Medium Sev Model'!D$3,Info!$A$35:$A$42,0))+Info!$E$42*'Medium Sev Model'!$A33)</f>
        <v>2652706.507</v>
      </c>
      <c r="E33" s="10">
        <f t="array" ref="E33">EXP(Info!$E$35+INDEX(Info!$E$35:$E$42,MATCH('Medium Sev Model'!E$3,Info!$A$35:$A$42,0))+Info!$E$42*'Medium Sev Model'!$A33)</f>
        <v>2735186.003</v>
      </c>
      <c r="F33" s="10">
        <f t="array" ref="F33">EXP(Info!$E$35+INDEX(Info!$E$35:$E$42,MATCH('Medium Sev Model'!F$3,Info!$A$35:$A$42,0))+Info!$E$42*'Medium Sev Model'!$A33)</f>
        <v>2240424.691</v>
      </c>
      <c r="G33" s="10">
        <f>EXP(Info!$E$35+Info!$E$42*'Medium Sev Model'!$A33)</f>
        <v>4215821.375</v>
      </c>
    </row>
    <row r="34" ht="15.75" customHeight="1">
      <c r="A34" s="8">
        <v>2053.0</v>
      </c>
      <c r="B34" s="10">
        <f t="array" ref="B34">EXP(Info!$E$35+INDEX(Info!$E$35:$E$42,MATCH('Medium Sev Model'!B$3,Info!$A$35:$A$42,0))+Info!$E$42*'Medium Sev Model'!$A34)</f>
        <v>2458448.456</v>
      </c>
      <c r="C34" s="10">
        <f t="array" ref="C34">EXP(Info!$E$35+INDEX(Info!$E$35:$E$42,MATCH('Medium Sev Model'!C$3,Info!$A$35:$A$42,0))+Info!$E$42*'Medium Sev Model'!$A34)</f>
        <v>2345992.239</v>
      </c>
      <c r="D34" s="10">
        <f t="array" ref="D34">EXP(Info!$E$35+INDEX(Info!$E$35:$E$42,MATCH('Medium Sev Model'!D$3,Info!$A$35:$A$42,0))+Info!$E$42*'Medium Sev Model'!$A34)</f>
        <v>2674917.241</v>
      </c>
      <c r="E34" s="10">
        <f t="array" ref="E34">EXP(Info!$E$35+INDEX(Info!$E$35:$E$42,MATCH('Medium Sev Model'!E$3,Info!$A$35:$A$42,0))+Info!$E$42*'Medium Sev Model'!$A34)</f>
        <v>2758087.327</v>
      </c>
      <c r="F34" s="10">
        <f t="array" ref="F34">EXP(Info!$E$35+INDEX(Info!$E$35:$E$42,MATCH('Medium Sev Model'!F$3,Info!$A$35:$A$42,0))+Info!$E$42*'Medium Sev Model'!$A34)</f>
        <v>2259183.449</v>
      </c>
      <c r="G34" s="10">
        <f>EXP(Info!$E$35+Info!$E$42*'Medium Sev Model'!$A34)</f>
        <v>4251119.849</v>
      </c>
    </row>
    <row r="35" ht="15.75" customHeight="1">
      <c r="A35" s="8">
        <v>2054.0</v>
      </c>
      <c r="B35" s="10">
        <f t="array" ref="B35">EXP(Info!$E$35+INDEX(Info!$E$35:$E$42,MATCH('Medium Sev Model'!B$3,Info!$A$35:$A$42,0))+Info!$E$42*'Medium Sev Model'!$A35)</f>
        <v>2479032.696</v>
      </c>
      <c r="C35" s="10">
        <f t="array" ref="C35">EXP(Info!$E$35+INDEX(Info!$E$35:$E$42,MATCH('Medium Sev Model'!C$3,Info!$A$35:$A$42,0))+Info!$E$42*'Medium Sev Model'!$A35)</f>
        <v>2365634.899</v>
      </c>
      <c r="D35" s="10">
        <f t="array" ref="D35">EXP(Info!$E$35+INDEX(Info!$E$35:$E$42,MATCH('Medium Sev Model'!D$3,Info!$A$35:$A$42,0))+Info!$E$42*'Medium Sev Model'!$A35)</f>
        <v>2697313.943</v>
      </c>
      <c r="E35" s="10">
        <f t="array" ref="E35">EXP(Info!$E$35+INDEX(Info!$E$35:$E$42,MATCH('Medium Sev Model'!E$3,Info!$A$35:$A$42,0))+Info!$E$42*'Medium Sev Model'!$A35)</f>
        <v>2781180.4</v>
      </c>
      <c r="F35" s="10">
        <f t="array" ref="F35">EXP(Info!$E$35+INDEX(Info!$E$35:$E$42,MATCH('Medium Sev Model'!F$3,Info!$A$35:$A$42,0))+Info!$E$42*'Medium Sev Model'!$A35)</f>
        <v>2278099.271</v>
      </c>
      <c r="G35" s="10">
        <f>EXP(Info!$E$35+Info!$E$42*'Medium Sev Model'!$A35)</f>
        <v>4286713.871</v>
      </c>
    </row>
    <row r="36" ht="15.75" customHeight="1">
      <c r="A36" s="8">
        <v>2055.0</v>
      </c>
      <c r="B36" s="10">
        <f t="array" ref="B36">EXP(Info!$E$35+INDEX(Info!$E$35:$E$42,MATCH('Medium Sev Model'!B$3,Info!$A$35:$A$42,0))+Info!$E$42*'Medium Sev Model'!$A36)</f>
        <v>2499789.284</v>
      </c>
      <c r="C36" s="10">
        <f t="array" ref="C36">EXP(Info!$E$35+INDEX(Info!$E$35:$E$42,MATCH('Medium Sev Model'!C$3,Info!$A$35:$A$42,0))+Info!$E$42*'Medium Sev Model'!$A36)</f>
        <v>2385442.024</v>
      </c>
      <c r="D36" s="10">
        <f t="array" ref="D36">EXP(Info!$E$35+INDEX(Info!$E$35:$E$42,MATCH('Medium Sev Model'!D$3,Info!$A$35:$A$42,0))+Info!$E$42*'Medium Sev Model'!$A36)</f>
        <v>2719898.17</v>
      </c>
      <c r="E36" s="10">
        <f t="array" ref="E36">EXP(Info!$E$35+INDEX(Info!$E$35:$E$42,MATCH('Medium Sev Model'!E$3,Info!$A$35:$A$42,0))+Info!$E$42*'Medium Sev Model'!$A36)</f>
        <v>2804466.829</v>
      </c>
      <c r="F36" s="10">
        <f t="array" ref="F36">EXP(Info!$E$35+INDEX(Info!$E$35:$E$42,MATCH('Medium Sev Model'!F$3,Info!$A$35:$A$42,0))+Info!$E$42*'Medium Sev Model'!$A36)</f>
        <v>2297173.472</v>
      </c>
      <c r="G36" s="10">
        <f>EXP(Info!$E$35+Info!$E$42*'Medium Sev Model'!$A36)</f>
        <v>4322605.918</v>
      </c>
    </row>
    <row r="37" ht="15.75" customHeight="1">
      <c r="A37" s="8">
        <v>2056.0</v>
      </c>
      <c r="B37" s="10">
        <f t="array" ref="B37">EXP(Info!$E$35+INDEX(Info!$E$35:$E$42,MATCH('Medium Sev Model'!B$3,Info!$A$35:$A$42,0))+Info!$E$42*'Medium Sev Model'!$A37)</f>
        <v>2520719.665</v>
      </c>
      <c r="C37" s="10">
        <f t="array" ref="C37">EXP(Info!$E$35+INDEX(Info!$E$35:$E$42,MATCH('Medium Sev Model'!C$3,Info!$A$35:$A$42,0))+Info!$E$42*'Medium Sev Model'!$A37)</f>
        <v>2405414.991</v>
      </c>
      <c r="D37" s="10">
        <f t="array" ref="D37">EXP(Info!$E$35+INDEX(Info!$E$35:$E$42,MATCH('Medium Sev Model'!D$3,Info!$A$35:$A$42,0))+Info!$E$42*'Medium Sev Model'!$A37)</f>
        <v>2742671.491</v>
      </c>
      <c r="E37" s="10">
        <f t="array" ref="E37">EXP(Info!$E$35+INDEX(Info!$E$35:$E$42,MATCH('Medium Sev Model'!E$3,Info!$A$35:$A$42,0))+Info!$E$42*'Medium Sev Model'!$A37)</f>
        <v>2827948.231</v>
      </c>
      <c r="F37" s="10">
        <f t="array" ref="F37">EXP(Info!$E$35+INDEX(Info!$E$35:$E$42,MATCH('Medium Sev Model'!F$3,Info!$A$35:$A$42,0))+Info!$E$42*'Medium Sev Model'!$A37)</f>
        <v>2316407.379</v>
      </c>
      <c r="G37" s="10">
        <f>EXP(Info!$E$35+Info!$E$42*'Medium Sev Model'!$A37)</f>
        <v>4358798.483</v>
      </c>
    </row>
    <row r="38" ht="15.75" customHeight="1">
      <c r="A38" s="8">
        <v>2057.0</v>
      </c>
      <c r="B38" s="10">
        <f t="array" ref="B38">EXP(Info!$E$35+INDEX(Info!$E$35:$E$42,MATCH('Medium Sev Model'!B$3,Info!$A$35:$A$42,0))+Info!$E$42*'Medium Sev Model'!$A38)</f>
        <v>2541825.292</v>
      </c>
      <c r="C38" s="10">
        <f t="array" ref="C38">EXP(Info!$E$35+INDEX(Info!$E$35:$E$42,MATCH('Medium Sev Model'!C$3,Info!$A$35:$A$42,0))+Info!$E$42*'Medium Sev Model'!$A38)</f>
        <v>2425555.189</v>
      </c>
      <c r="D38" s="10">
        <f t="array" ref="D38">EXP(Info!$E$35+INDEX(Info!$E$35:$E$42,MATCH('Medium Sev Model'!D$3,Info!$A$35:$A$42,0))+Info!$E$42*'Medium Sev Model'!$A38)</f>
        <v>2765635.49</v>
      </c>
      <c r="E38" s="10">
        <f t="array" ref="E38">EXP(Info!$E$35+INDEX(Info!$E$35:$E$42,MATCH('Medium Sev Model'!E$3,Info!$A$35:$A$42,0))+Info!$E$42*'Medium Sev Model'!$A38)</f>
        <v>2851626.24</v>
      </c>
      <c r="F38" s="10">
        <f t="array" ref="F38">EXP(Info!$E$35+INDEX(Info!$E$35:$E$42,MATCH('Medium Sev Model'!F$3,Info!$A$35:$A$42,0))+Info!$E$42*'Medium Sev Model'!$A38)</f>
        <v>2335802.329</v>
      </c>
      <c r="G38" s="10">
        <f>EXP(Info!$E$35+Info!$E$42*'Medium Sev Model'!$A38)</f>
        <v>4395294.083</v>
      </c>
    </row>
    <row r="39" ht="15.75" customHeight="1">
      <c r="A39" s="8">
        <v>2058.0</v>
      </c>
      <c r="B39" s="10">
        <f t="array" ref="B39">EXP(Info!$E$35+INDEX(Info!$E$35:$E$42,MATCH('Medium Sev Model'!B$3,Info!$A$35:$A$42,0))+Info!$E$42*'Medium Sev Model'!$A39)</f>
        <v>2563107.635</v>
      </c>
      <c r="C39" s="10">
        <f t="array" ref="C39">EXP(Info!$E$35+INDEX(Info!$E$35:$E$42,MATCH('Medium Sev Model'!C$3,Info!$A$35:$A$42,0))+Info!$E$42*'Medium Sev Model'!$A39)</f>
        <v>2445864.018</v>
      </c>
      <c r="D39" s="10">
        <f t="array" ref="D39">EXP(Info!$E$35+INDEX(Info!$E$35:$E$42,MATCH('Medium Sev Model'!D$3,Info!$A$35:$A$42,0))+Info!$E$42*'Medium Sev Model'!$A39)</f>
        <v>2788791.763</v>
      </c>
      <c r="E39" s="10">
        <f t="array" ref="E39">EXP(Info!$E$35+INDEX(Info!$E$35:$E$42,MATCH('Medium Sev Model'!E$3,Info!$A$35:$A$42,0))+Info!$E$42*'Medium Sev Model'!$A39)</f>
        <v>2875502.501</v>
      </c>
      <c r="F39" s="10">
        <f t="array" ref="F39">EXP(Info!$E$35+INDEX(Info!$E$35:$E$42,MATCH('Medium Sev Model'!F$3,Info!$A$35:$A$42,0))+Info!$E$42*'Medium Sev Model'!$A39)</f>
        <v>2355359.67</v>
      </c>
      <c r="G39" s="10">
        <f>EXP(Info!$E$35+Info!$E$42*'Medium Sev Model'!$A39)</f>
        <v>4432095.256</v>
      </c>
    </row>
    <row r="40" ht="15.75" customHeight="1">
      <c r="A40" s="8">
        <v>2059.0</v>
      </c>
      <c r="B40" s="10">
        <f t="array" ref="B40">EXP(Info!$E$35+INDEX(Info!$E$35:$E$42,MATCH('Medium Sev Model'!B$3,Info!$A$35:$A$42,0))+Info!$E$42*'Medium Sev Model'!$A40)</f>
        <v>2584568.171</v>
      </c>
      <c r="C40" s="10">
        <f t="array" ref="C40">EXP(Info!$E$35+INDEX(Info!$E$35:$E$42,MATCH('Medium Sev Model'!C$3,Info!$A$35:$A$42,0))+Info!$E$42*'Medium Sev Model'!$A40)</f>
        <v>2466342.89</v>
      </c>
      <c r="D40" s="10">
        <f t="array" ref="D40">EXP(Info!$E$35+INDEX(Info!$E$35:$E$42,MATCH('Medium Sev Model'!D$3,Info!$A$35:$A$42,0))+Info!$E$42*'Medium Sev Model'!$A40)</f>
        <v>2812141.92</v>
      </c>
      <c r="E40" s="10">
        <f t="array" ref="E40">EXP(Info!$E$35+INDEX(Info!$E$35:$E$42,MATCH('Medium Sev Model'!E$3,Info!$A$35:$A$42,0))+Info!$E$42*'Medium Sev Model'!$A40)</f>
        <v>2899578.675</v>
      </c>
      <c r="F40" s="10">
        <f t="array" ref="F40">EXP(Info!$E$35+INDEX(Info!$E$35:$E$42,MATCH('Medium Sev Model'!F$3,Info!$A$35:$A$42,0))+Info!$E$42*'Medium Sev Model'!$A40)</f>
        <v>2375080.762</v>
      </c>
      <c r="G40" s="10">
        <f>EXP(Info!$E$35+Info!$E$42*'Medium Sev Model'!$A40)</f>
        <v>4469204.56</v>
      </c>
    </row>
    <row r="41" ht="15.75" customHeight="1">
      <c r="A41" s="8">
        <v>2060.0</v>
      </c>
      <c r="B41" s="10">
        <f t="array" ref="B41">EXP(Info!$E$35+INDEX(Info!$E$35:$E$42,MATCH('Medium Sev Model'!B$3,Info!$A$35:$A$42,0))+Info!$E$42*'Medium Sev Model'!$A41)</f>
        <v>2606208.393</v>
      </c>
      <c r="C41" s="10">
        <f t="array" ref="C41">EXP(Info!$E$35+INDEX(Info!$E$35:$E$42,MATCH('Medium Sev Model'!C$3,Info!$A$35:$A$42,0))+Info!$E$42*'Medium Sev Model'!$A41)</f>
        <v>2486993.228</v>
      </c>
      <c r="D41" s="10">
        <f t="array" ref="D41">EXP(Info!$E$35+INDEX(Info!$E$35:$E$42,MATCH('Medium Sev Model'!D$3,Info!$A$35:$A$42,0))+Info!$E$42*'Medium Sev Model'!$A41)</f>
        <v>2835687.585</v>
      </c>
      <c r="E41" s="10">
        <f t="array" ref="E41">EXP(Info!$E$35+INDEX(Info!$E$35:$E$42,MATCH('Medium Sev Model'!E$3,Info!$A$35:$A$42,0))+Info!$E$42*'Medium Sev Model'!$A41)</f>
        <v>2923856.436</v>
      </c>
      <c r="F41" s="10">
        <f t="array" ref="F41">EXP(Info!$E$35+INDEX(Info!$E$35:$E$42,MATCH('Medium Sev Model'!F$3,Info!$A$35:$A$42,0))+Info!$E$42*'Medium Sev Model'!$A41)</f>
        <v>2394966.976</v>
      </c>
      <c r="G41" s="10">
        <f>EXP(Info!$E$35+Info!$E$42*'Medium Sev Model'!$A41)</f>
        <v>4506624.575</v>
      </c>
    </row>
    <row r="42" ht="15.75" customHeight="1">
      <c r="A42" s="8">
        <v>2061.0</v>
      </c>
      <c r="B42" s="10">
        <f t="array" ref="B42">EXP(Info!$E$35+INDEX(Info!$E$35:$E$42,MATCH('Medium Sev Model'!B$3,Info!$A$35:$A$42,0))+Info!$E$42*'Medium Sev Model'!$A42)</f>
        <v>2628029.805</v>
      </c>
      <c r="C42" s="10">
        <f t="array" ref="C42">EXP(Info!$E$35+INDEX(Info!$E$35:$E$42,MATCH('Medium Sev Model'!C$3,Info!$A$35:$A$42,0))+Info!$E$42*'Medium Sev Model'!$A42)</f>
        <v>2507816.469</v>
      </c>
      <c r="D42" s="10">
        <f t="array" ref="D42">EXP(Info!$E$35+INDEX(Info!$E$35:$E$42,MATCH('Medium Sev Model'!D$3,Info!$A$35:$A$42,0))+Info!$E$42*'Medium Sev Model'!$A42)</f>
        <v>2859430.394</v>
      </c>
      <c r="E42" s="10">
        <f t="array" ref="E42">EXP(Info!$E$35+INDEX(Info!$E$35:$E$42,MATCH('Medium Sev Model'!E$3,Info!$A$35:$A$42,0))+Info!$E$42*'Medium Sev Model'!$A42)</f>
        <v>2948337.47</v>
      </c>
      <c r="F42" s="10">
        <f t="array" ref="F42">EXP(Info!$E$35+INDEX(Info!$E$35:$E$42,MATCH('Medium Sev Model'!F$3,Info!$A$35:$A$42,0))+Info!$E$42*'Medium Sev Model'!$A42)</f>
        <v>2415019.694</v>
      </c>
      <c r="G42" s="10">
        <f>EXP(Info!$E$35+Info!$E$42*'Medium Sev Model'!$A42)</f>
        <v>4544357.902</v>
      </c>
    </row>
    <row r="43" ht="15.75" customHeight="1">
      <c r="A43" s="8">
        <v>2062.0</v>
      </c>
      <c r="B43" s="10">
        <f t="array" ref="B43">EXP(Info!$E$35+INDEX(Info!$E$35:$E$42,MATCH('Medium Sev Model'!B$3,Info!$A$35:$A$42,0))+Info!$E$42*'Medium Sev Model'!$A43)</f>
        <v>2650033.926</v>
      </c>
      <c r="C43" s="10">
        <f t="array" ref="C43">EXP(Info!$E$35+INDEX(Info!$E$35:$E$42,MATCH('Medium Sev Model'!C$3,Info!$A$35:$A$42,0))+Info!$E$42*'Medium Sev Model'!$A43)</f>
        <v>2528814.06</v>
      </c>
      <c r="D43" s="10">
        <f t="array" ref="D43">EXP(Info!$E$35+INDEX(Info!$E$35:$E$42,MATCH('Medium Sev Model'!D$3,Info!$A$35:$A$42,0))+Info!$E$42*'Medium Sev Model'!$A43)</f>
        <v>2883371.998</v>
      </c>
      <c r="E43" s="10">
        <f t="array" ref="E43">EXP(Info!$E$35+INDEX(Info!$E$35:$E$42,MATCH('Medium Sev Model'!E$3,Info!$A$35:$A$42,0))+Info!$E$42*'Medium Sev Model'!$A43)</f>
        <v>2973023.481</v>
      </c>
      <c r="F43" s="10">
        <f t="array" ref="F43">EXP(Info!$E$35+INDEX(Info!$E$35:$E$42,MATCH('Medium Sev Model'!F$3,Info!$A$35:$A$42,0))+Info!$E$42*'Medium Sev Model'!$A43)</f>
        <v>2435240.311</v>
      </c>
      <c r="G43" s="10">
        <f>EXP(Info!$E$35+Info!$E$42*'Medium Sev Model'!$A43)</f>
        <v>4582407.165</v>
      </c>
    </row>
    <row r="44" ht="15.75" customHeight="1">
      <c r="A44" s="8">
        <v>2063.0</v>
      </c>
      <c r="B44" s="10">
        <f t="array" ref="B44">EXP(Info!$E$35+INDEX(Info!$E$35:$E$42,MATCH('Medium Sev Model'!B$3,Info!$A$35:$A$42,0))+Info!$E$42*'Medium Sev Model'!$A44)</f>
        <v>2672222.283</v>
      </c>
      <c r="C44" s="10">
        <f t="array" ref="C44">EXP(Info!$E$35+INDEX(Info!$E$35:$E$42,MATCH('Medium Sev Model'!C$3,Info!$A$35:$A$42,0))+Info!$E$42*'Medium Sev Model'!$A44)</f>
        <v>2549987.461</v>
      </c>
      <c r="D44" s="10">
        <f t="array" ref="D44">EXP(Info!$E$35+INDEX(Info!$E$35:$E$42,MATCH('Medium Sev Model'!D$3,Info!$A$35:$A$42,0))+Info!$E$42*'Medium Sev Model'!$A44)</f>
        <v>2907514.063</v>
      </c>
      <c r="E44" s="10">
        <f t="array" ref="E44">EXP(Info!$E$35+INDEX(Info!$E$35:$E$42,MATCH('Medium Sev Model'!E$3,Info!$A$35:$A$42,0))+Info!$E$42*'Medium Sev Model'!$A44)</f>
        <v>2997916.184</v>
      </c>
      <c r="F44" s="10">
        <f t="array" ref="F44">EXP(Info!$E$35+INDEX(Info!$E$35:$E$42,MATCH('Medium Sev Model'!F$3,Info!$A$35:$A$42,0))+Info!$E$42*'Medium Sev Model'!$A44)</f>
        <v>2455630.232</v>
      </c>
      <c r="G44" s="10">
        <f>EXP(Info!$E$35+Info!$E$42*'Medium Sev Model'!$A44)</f>
        <v>4620775.01</v>
      </c>
    </row>
    <row r="45" ht="15.75" customHeight="1">
      <c r="A45" s="8">
        <v>2064.0</v>
      </c>
      <c r="B45" s="10">
        <f t="array" ref="B45">EXP(Info!$E$35+INDEX(Info!$E$35:$E$42,MATCH('Medium Sev Model'!B$3,Info!$A$35:$A$42,0))+Info!$E$42*'Medium Sev Model'!$A45)</f>
        <v>2694596.421</v>
      </c>
      <c r="C45" s="10">
        <f t="array" ref="C45">EXP(Info!$E$35+INDEX(Info!$E$35:$E$42,MATCH('Medium Sev Model'!C$3,Info!$A$35:$A$42,0))+Info!$E$42*'Medium Sev Model'!$A45)</f>
        <v>2571338.144</v>
      </c>
      <c r="D45" s="10">
        <f t="array" ref="D45">EXP(Info!$E$35+INDEX(Info!$E$35:$E$42,MATCH('Medium Sev Model'!D$3,Info!$A$35:$A$42,0))+Info!$E$42*'Medium Sev Model'!$A45)</f>
        <v>2931858.265</v>
      </c>
      <c r="E45" s="10">
        <f t="array" ref="E45">EXP(Info!$E$35+INDEX(Info!$E$35:$E$42,MATCH('Medium Sev Model'!E$3,Info!$A$35:$A$42,0))+Info!$E$42*'Medium Sev Model'!$A45)</f>
        <v>3023017.31</v>
      </c>
      <c r="F45" s="10">
        <f t="array" ref="F45">EXP(Info!$E$35+INDEX(Info!$E$35:$E$42,MATCH('Medium Sev Model'!F$3,Info!$A$35:$A$42,0))+Info!$E$42*'Medium Sev Model'!$A45)</f>
        <v>2476190.875</v>
      </c>
      <c r="G45" s="10">
        <f>EXP(Info!$E$35+Info!$E$42*'Medium Sev Model'!$A45)</f>
        <v>4659464.102</v>
      </c>
    </row>
    <row r="46" ht="15.75" customHeight="1">
      <c r="A46" s="8">
        <v>2065.0</v>
      </c>
      <c r="B46" s="10">
        <f t="array" ref="B46">EXP(Info!$E$35+INDEX(Info!$E$35:$E$42,MATCH('Medium Sev Model'!B$3,Info!$A$35:$A$42,0))+Info!$E$42*'Medium Sev Model'!$A46)</f>
        <v>2717157.894</v>
      </c>
      <c r="C46" s="10">
        <f t="array" ref="C46">EXP(Info!$E$35+INDEX(Info!$E$35:$E$42,MATCH('Medium Sev Model'!C$3,Info!$A$35:$A$42,0))+Info!$E$42*'Medium Sev Model'!$A46)</f>
        <v>2592867.593</v>
      </c>
      <c r="D46" s="10">
        <f t="array" ref="D46">EXP(Info!$E$35+INDEX(Info!$E$35:$E$42,MATCH('Medium Sev Model'!D$3,Info!$A$35:$A$42,0))+Info!$E$42*'Medium Sev Model'!$A46)</f>
        <v>2956406.297</v>
      </c>
      <c r="E46" s="10">
        <f t="array" ref="E46">EXP(Info!$E$35+INDEX(Info!$E$35:$E$42,MATCH('Medium Sev Model'!E$3,Info!$A$35:$A$42,0))+Info!$E$42*'Medium Sev Model'!$A46)</f>
        <v>3048328.605</v>
      </c>
      <c r="F46" s="10">
        <f t="array" ref="F46">EXP(Info!$E$35+INDEX(Info!$E$35:$E$42,MATCH('Medium Sev Model'!F$3,Info!$A$35:$A$42,0))+Info!$E$42*'Medium Sev Model'!$A46)</f>
        <v>2496923.67</v>
      </c>
      <c r="G46" s="10">
        <f>EXP(Info!$E$35+Info!$E$42*'Medium Sev Model'!$A46)</f>
        <v>4698477.133</v>
      </c>
    </row>
    <row r="47" ht="15.75" customHeight="1">
      <c r="A47" s="8">
        <v>2066.0</v>
      </c>
      <c r="B47" s="10">
        <f t="array" ref="B47">EXP(Info!$E$35+INDEX(Info!$E$35:$E$42,MATCH('Medium Sev Model'!B$3,Info!$A$35:$A$42,0))+Info!$E$42*'Medium Sev Model'!$A47)</f>
        <v>2739908.271</v>
      </c>
      <c r="C47" s="10">
        <f t="array" ref="C47">EXP(Info!$E$35+INDEX(Info!$E$35:$E$42,MATCH('Medium Sev Model'!C$3,Info!$A$35:$A$42,0))+Info!$E$42*'Medium Sev Model'!$A47)</f>
        <v>2614577.305</v>
      </c>
      <c r="D47" s="10">
        <f t="array" ref="D47">EXP(Info!$E$35+INDEX(Info!$E$35:$E$42,MATCH('Medium Sev Model'!D$3,Info!$A$35:$A$42,0))+Info!$E$42*'Medium Sev Model'!$A47)</f>
        <v>2981159.867</v>
      </c>
      <c r="E47" s="10">
        <f t="array" ref="E47">EXP(Info!$E$35+INDEX(Info!$E$35:$E$42,MATCH('Medium Sev Model'!E$3,Info!$A$35:$A$42,0))+Info!$E$42*'Medium Sev Model'!$A47)</f>
        <v>3073851.827</v>
      </c>
      <c r="F47" s="10">
        <f t="array" ref="F47">EXP(Info!$E$35+INDEX(Info!$E$35:$E$42,MATCH('Medium Sev Model'!F$3,Info!$A$35:$A$42,0))+Info!$E$42*'Medium Sev Model'!$A47)</f>
        <v>2517830.057</v>
      </c>
      <c r="G47" s="10">
        <f>EXP(Info!$E$35+Info!$E$42*'Medium Sev Model'!$A47)</f>
        <v>4737816.815</v>
      </c>
    </row>
    <row r="48" ht="15.75" customHeight="1">
      <c r="A48" s="8">
        <v>2067.0</v>
      </c>
      <c r="B48" s="10">
        <f t="array" ref="B48">EXP(Info!$E$35+INDEX(Info!$E$35:$E$42,MATCH('Medium Sev Model'!B$3,Info!$A$35:$A$42,0))+Info!$E$42*'Medium Sev Model'!$A48)</f>
        <v>2762849.134</v>
      </c>
      <c r="C48" s="10">
        <f t="array" ref="C48">EXP(Info!$E$35+INDEX(Info!$E$35:$E$42,MATCH('Medium Sev Model'!C$3,Info!$A$35:$A$42,0))+Info!$E$42*'Medium Sev Model'!$A48)</f>
        <v>2636468.789</v>
      </c>
      <c r="D48" s="10">
        <f t="array" ref="D48">EXP(Info!$E$35+INDEX(Info!$E$35:$E$42,MATCH('Medium Sev Model'!D$3,Info!$A$35:$A$42,0))+Info!$E$42*'Medium Sev Model'!$A48)</f>
        <v>3006120.695</v>
      </c>
      <c r="E48" s="10">
        <f t="array" ref="E48">EXP(Info!$E$35+INDEX(Info!$E$35:$E$42,MATCH('Medium Sev Model'!E$3,Info!$A$35:$A$42,0))+Info!$E$42*'Medium Sev Model'!$A48)</f>
        <v>3099588.752</v>
      </c>
      <c r="F48" s="10">
        <f t="array" ref="F48">EXP(Info!$E$35+INDEX(Info!$E$35:$E$42,MATCH('Medium Sev Model'!F$3,Info!$A$35:$A$42,0))+Info!$E$42*'Medium Sev Model'!$A48)</f>
        <v>2538911.49</v>
      </c>
      <c r="G48" s="10">
        <f>EXP(Info!$E$35+Info!$E$42*'Medium Sev Model'!$A48)</f>
        <v>4777485.882</v>
      </c>
    </row>
    <row r="49" ht="15.75" customHeight="1">
      <c r="A49" s="8">
        <v>2068.0</v>
      </c>
      <c r="B49" s="10">
        <f t="array" ref="B49">EXP(Info!$E$35+INDEX(Info!$E$35:$E$42,MATCH('Medium Sev Model'!B$3,Info!$A$35:$A$42,0))+Info!$E$42*'Medium Sev Model'!$A49)</f>
        <v>2785982.077</v>
      </c>
      <c r="C49" s="10">
        <f t="array" ref="C49">EXP(Info!$E$35+INDEX(Info!$E$35:$E$42,MATCH('Medium Sev Model'!C$3,Info!$A$35:$A$42,0))+Info!$E$42*'Medium Sev Model'!$A49)</f>
        <v>2658543.568</v>
      </c>
      <c r="D49" s="10">
        <f t="array" ref="D49">EXP(Info!$E$35+INDEX(Info!$E$35:$E$42,MATCH('Medium Sev Model'!D$3,Info!$A$35:$A$42,0))+Info!$E$42*'Medium Sev Model'!$A49)</f>
        <v>3031290.517</v>
      </c>
      <c r="E49" s="10">
        <f t="array" ref="E49">EXP(Info!$E$35+INDEX(Info!$E$35:$E$42,MATCH('Medium Sev Model'!E$3,Info!$A$35:$A$42,0))+Info!$E$42*'Medium Sev Model'!$A49)</f>
        <v>3125541.168</v>
      </c>
      <c r="F49" s="10">
        <f t="array" ref="F49">EXP(Info!$E$35+INDEX(Info!$E$35:$E$42,MATCH('Medium Sev Model'!F$3,Info!$A$35:$A$42,0))+Info!$E$42*'Medium Sev Model'!$A49)</f>
        <v>2560169.435</v>
      </c>
      <c r="G49" s="10">
        <f>EXP(Info!$E$35+Info!$E$42*'Medium Sev Model'!$A49)</f>
        <v>4817487.093</v>
      </c>
    </row>
    <row r="50" ht="15.75" customHeight="1">
      <c r="A50" s="8">
        <v>2069.0</v>
      </c>
      <c r="B50" s="10">
        <f t="array" ref="B50">EXP(Info!$E$35+INDEX(Info!$E$35:$E$42,MATCH('Medium Sev Model'!B$3,Info!$A$35:$A$42,0))+Info!$E$42*'Medium Sev Model'!$A50)</f>
        <v>2809308.709</v>
      </c>
      <c r="C50" s="10">
        <f t="array" ref="C50">EXP(Info!$E$35+INDEX(Info!$E$35:$E$42,MATCH('Medium Sev Model'!C$3,Info!$A$35:$A$42,0))+Info!$E$42*'Medium Sev Model'!$A50)</f>
        <v>2680803.176</v>
      </c>
      <c r="D50" s="10">
        <f t="array" ref="D50">EXP(Info!$E$35+INDEX(Info!$E$35:$E$42,MATCH('Medium Sev Model'!D$3,Info!$A$35:$A$42,0))+Info!$E$42*'Medium Sev Model'!$A50)</f>
        <v>3056671.082</v>
      </c>
      <c r="E50" s="10">
        <f t="array" ref="E50">EXP(Info!$E$35+INDEX(Info!$E$35:$E$42,MATCH('Medium Sev Model'!E$3,Info!$A$35:$A$42,0))+Info!$E$42*'Medium Sev Model'!$A50)</f>
        <v>3151710.88</v>
      </c>
      <c r="F50" s="10">
        <f t="array" ref="F50">EXP(Info!$E$35+INDEX(Info!$E$35:$E$42,MATCH('Medium Sev Model'!F$3,Info!$A$35:$A$42,0))+Info!$E$42*'Medium Sev Model'!$A50)</f>
        <v>2581605.37</v>
      </c>
      <c r="G50" s="10">
        <f>EXP(Info!$E$35+Info!$E$42*'Medium Sev Model'!$A50)</f>
        <v>4857823.228</v>
      </c>
    </row>
    <row r="51" ht="15.75" customHeight="1">
      <c r="A51" s="8">
        <v>2070.0</v>
      </c>
      <c r="B51" s="10">
        <f t="array" ref="B51">EXP(Info!$E$35+INDEX(Info!$E$35:$E$42,MATCH('Medium Sev Model'!B$3,Info!$A$35:$A$42,0))+Info!$E$42*'Medium Sev Model'!$A51)</f>
        <v>2832830.652</v>
      </c>
      <c r="C51" s="10">
        <f t="array" ref="C51">EXP(Info!$E$35+INDEX(Info!$E$35:$E$42,MATCH('Medium Sev Model'!C$3,Info!$A$35:$A$42,0))+Info!$E$42*'Medium Sev Model'!$A51)</f>
        <v>2703249.16</v>
      </c>
      <c r="D51" s="10">
        <f t="array" ref="D51">EXP(Info!$E$35+INDEX(Info!$E$35:$E$42,MATCH('Medium Sev Model'!D$3,Info!$A$35:$A$42,0))+Info!$E$42*'Medium Sev Model'!$A51)</f>
        <v>3082264.155</v>
      </c>
      <c r="E51" s="10">
        <f t="array" ref="E51">EXP(Info!$E$35+INDEX(Info!$E$35:$E$42,MATCH('Medium Sev Model'!E$3,Info!$A$35:$A$42,0))+Info!$E$42*'Medium Sev Model'!$A51)</f>
        <v>3178099.708</v>
      </c>
      <c r="F51" s="10">
        <f t="array" ref="F51">EXP(Info!$E$35+INDEX(Info!$E$35:$E$42,MATCH('Medium Sev Model'!F$3,Info!$A$35:$A$42,0))+Info!$E$42*'Medium Sev Model'!$A51)</f>
        <v>2603220.785</v>
      </c>
      <c r="G51" s="10">
        <f>EXP(Info!$E$35+Info!$E$42*'Medium Sev Model'!$A51)</f>
        <v>4898497.091</v>
      </c>
    </row>
    <row r="52" ht="15.75" customHeight="1">
      <c r="A52" s="8">
        <v>2071.0</v>
      </c>
      <c r="B52" s="10">
        <f t="array" ref="B52">EXP(Info!$E$35+INDEX(Info!$E$35:$E$42,MATCH('Medium Sev Model'!B$3,Info!$A$35:$A$42,0))+Info!$E$42*'Medium Sev Model'!$A52)</f>
        <v>2856549.54</v>
      </c>
      <c r="C52" s="10">
        <f t="array" ref="C52">EXP(Info!$E$35+INDEX(Info!$E$35:$E$42,MATCH('Medium Sev Model'!C$3,Info!$A$35:$A$42,0))+Info!$E$42*'Medium Sev Model'!$A52)</f>
        <v>2725883.081</v>
      </c>
      <c r="D52" s="10">
        <f t="array" ref="D52">EXP(Info!$E$35+INDEX(Info!$E$35:$E$42,MATCH('Medium Sev Model'!D$3,Info!$A$35:$A$42,0))+Info!$E$42*'Medium Sev Model'!$A52)</f>
        <v>3108071.514</v>
      </c>
      <c r="E52" s="10">
        <f t="array" ref="E52">EXP(Info!$E$35+INDEX(Info!$E$35:$E$42,MATCH('Medium Sev Model'!E$3,Info!$A$35:$A$42,0))+Info!$E$42*'Medium Sev Model'!$A52)</f>
        <v>3204709.485</v>
      </c>
      <c r="F52" s="10">
        <f t="array" ref="F52">EXP(Info!$E$35+INDEX(Info!$E$35:$E$42,MATCH('Medium Sev Model'!F$3,Info!$A$35:$A$42,0))+Info!$E$42*'Medium Sev Model'!$A52)</f>
        <v>2625017.183</v>
      </c>
      <c r="G52" s="10">
        <f>EXP(Info!$E$35+Info!$E$42*'Medium Sev Model'!$A52)</f>
        <v>4939511.512</v>
      </c>
    </row>
    <row r="53" ht="15.75" customHeight="1">
      <c r="A53" s="8">
        <v>2072.0</v>
      </c>
      <c r="B53" s="10">
        <f t="array" ref="B53">EXP(Info!$E$35+INDEX(Info!$E$35:$E$42,MATCH('Medium Sev Model'!B$3,Info!$A$35:$A$42,0))+Info!$E$42*'Medium Sev Model'!$A53)</f>
        <v>2880467.024</v>
      </c>
      <c r="C53" s="10">
        <f t="array" ref="C53">EXP(Info!$E$35+INDEX(Info!$E$35:$E$42,MATCH('Medium Sev Model'!C$3,Info!$A$35:$A$42,0))+Info!$E$42*'Medium Sev Model'!$A53)</f>
        <v>2748706.513</v>
      </c>
      <c r="D53" s="10">
        <f t="array" ref="D53">EXP(Info!$E$35+INDEX(Info!$E$35:$E$42,MATCH('Medium Sev Model'!D$3,Info!$A$35:$A$42,0))+Info!$E$42*'Medium Sev Model'!$A53)</f>
        <v>3134094.956</v>
      </c>
      <c r="E53" s="10">
        <f t="array" ref="E53">EXP(Info!$E$35+INDEX(Info!$E$35:$E$42,MATCH('Medium Sev Model'!E$3,Info!$A$35:$A$42,0))+Info!$E$42*'Medium Sev Model'!$A53)</f>
        <v>3231542.062</v>
      </c>
      <c r="F53" s="10">
        <f t="array" ref="F53">EXP(Info!$E$35+INDEX(Info!$E$35:$E$42,MATCH('Medium Sev Model'!F$3,Info!$A$35:$A$42,0))+Info!$E$42*'Medium Sev Model'!$A53)</f>
        <v>2646996.079</v>
      </c>
      <c r="G53" s="10">
        <f>EXP(Info!$E$35+Info!$E$42*'Medium Sev Model'!$A53)</f>
        <v>4980869.34</v>
      </c>
    </row>
    <row r="54" ht="15.75" customHeight="1">
      <c r="A54" s="8">
        <v>2073.0</v>
      </c>
      <c r="B54" s="10">
        <f t="array" ref="B54">EXP(Info!$E$35+INDEX(Info!$E$35:$E$42,MATCH('Medium Sev Model'!B$3,Info!$A$35:$A$42,0))+Info!$E$42*'Medium Sev Model'!$A54)</f>
        <v>2904584.765</v>
      </c>
      <c r="C54" s="10">
        <f t="array" ref="C54">EXP(Info!$E$35+INDEX(Info!$E$35:$E$42,MATCH('Medium Sev Model'!C$3,Info!$A$35:$A$42,0))+Info!$E$42*'Medium Sev Model'!$A54)</f>
        <v>2771721.042</v>
      </c>
      <c r="D54" s="10">
        <f t="array" ref="D54">EXP(Info!$E$35+INDEX(Info!$E$35:$E$42,MATCH('Medium Sev Model'!D$3,Info!$A$35:$A$42,0))+Info!$E$42*'Medium Sev Model'!$A54)</f>
        <v>3160336.288</v>
      </c>
      <c r="E54" s="10">
        <f t="array" ref="E54">EXP(Info!$E$35+INDEX(Info!$E$35:$E$42,MATCH('Medium Sev Model'!E$3,Info!$A$35:$A$42,0))+Info!$E$42*'Medium Sev Model'!$A54)</f>
        <v>3258599.305</v>
      </c>
      <c r="F54" s="10">
        <f t="array" ref="F54">EXP(Info!$E$35+INDEX(Info!$E$35:$E$42,MATCH('Medium Sev Model'!F$3,Info!$A$35:$A$42,0))+Info!$E$42*'Medium Sev Model'!$A54)</f>
        <v>2669159.001</v>
      </c>
      <c r="G54" s="10">
        <f>EXP(Info!$E$35+Info!$E$42*'Medium Sev Model'!$A54)</f>
        <v>5022573.451</v>
      </c>
    </row>
    <row r="55" ht="15.75" customHeight="1">
      <c r="A55" s="8">
        <v>2074.0</v>
      </c>
      <c r="B55" s="10">
        <f t="array" ref="B55">EXP(Info!$E$35+INDEX(Info!$E$35:$E$42,MATCH('Medium Sev Model'!B$3,Info!$A$35:$A$42,0))+Info!$E$42*'Medium Sev Model'!$A55)</f>
        <v>2928904.441</v>
      </c>
      <c r="C55" s="10">
        <f t="array" ref="C55">EXP(Info!$E$35+INDEX(Info!$E$35:$E$42,MATCH('Medium Sev Model'!C$3,Info!$A$35:$A$42,0))+Info!$E$42*'Medium Sev Model'!$A55)</f>
        <v>2794928.268</v>
      </c>
      <c r="D55" s="10">
        <f t="array" ref="D55">EXP(Info!$E$35+INDEX(Info!$E$35:$E$42,MATCH('Medium Sev Model'!D$3,Info!$A$35:$A$42,0))+Info!$E$42*'Medium Sev Model'!$A55)</f>
        <v>3186797.334</v>
      </c>
      <c r="E55" s="10">
        <f t="array" ref="E55">EXP(Info!$E$35+INDEX(Info!$E$35:$E$42,MATCH('Medium Sev Model'!E$3,Info!$A$35:$A$42,0))+Info!$E$42*'Medium Sev Model'!$A55)</f>
        <v>3285883.094</v>
      </c>
      <c r="F55" s="10">
        <f t="array" ref="F55">EXP(Info!$E$35+INDEX(Info!$E$35:$E$42,MATCH('Medium Sev Model'!F$3,Info!$A$35:$A$42,0))+Info!$E$42*'Medium Sev Model'!$A55)</f>
        <v>2691507.491</v>
      </c>
      <c r="G55" s="10">
        <f>EXP(Info!$E$35+Info!$E$42*'Medium Sev Model'!$A55)</f>
        <v>5064626.745</v>
      </c>
    </row>
    <row r="56" ht="15.75" customHeight="1">
      <c r="A56" s="8">
        <v>2075.0</v>
      </c>
      <c r="B56" s="10">
        <f t="array" ref="B56">EXP(Info!$E$35+INDEX(Info!$E$35:$E$42,MATCH('Medium Sev Model'!B$3,Info!$A$35:$A$42,0))+Info!$E$42*'Medium Sev Model'!$A56)</f>
        <v>2953427.741</v>
      </c>
      <c r="C56" s="10">
        <f t="array" ref="C56">EXP(Info!$E$35+INDEX(Info!$E$35:$E$42,MATCH('Medium Sev Model'!C$3,Info!$A$35:$A$42,0))+Info!$E$42*'Medium Sev Model'!$A56)</f>
        <v>2818329.806</v>
      </c>
      <c r="D56" s="10">
        <f t="array" ref="D56">EXP(Info!$E$35+INDEX(Info!$E$35:$E$42,MATCH('Medium Sev Model'!D$3,Info!$A$35:$A$42,0))+Info!$E$42*'Medium Sev Model'!$A56)</f>
        <v>3213479.936</v>
      </c>
      <c r="E56" s="10">
        <f t="array" ref="E56">EXP(Info!$E$35+INDEX(Info!$E$35:$E$42,MATCH('Medium Sev Model'!E$3,Info!$A$35:$A$42,0))+Info!$E$42*'Medium Sev Model'!$A56)</f>
        <v>3313395.326</v>
      </c>
      <c r="F56" s="10">
        <f t="array" ref="F56">EXP(Info!$E$35+INDEX(Info!$E$35:$E$42,MATCH('Medium Sev Model'!F$3,Info!$A$35:$A$42,0))+Info!$E$42*'Medium Sev Model'!$A56)</f>
        <v>2714043.1</v>
      </c>
      <c r="G56" s="10">
        <f>EXP(Info!$E$35+Info!$E$42*'Medium Sev Model'!$A56)</f>
        <v>5107032.145</v>
      </c>
    </row>
    <row r="57" ht="15.75" customHeight="1">
      <c r="A57" s="8">
        <v>2076.0</v>
      </c>
      <c r="B57" s="10">
        <f t="array" ref="B57">EXP(Info!$E$35+INDEX(Info!$E$35:$E$42,MATCH('Medium Sev Model'!B$3,Info!$A$35:$A$42,0))+Info!$E$42*'Medium Sev Model'!$A57)</f>
        <v>2978156.372</v>
      </c>
      <c r="C57" s="10">
        <f t="array" ref="C57">EXP(Info!$E$35+INDEX(Info!$E$35:$E$42,MATCH('Medium Sev Model'!C$3,Info!$A$35:$A$42,0))+Info!$E$42*'Medium Sev Model'!$A57)</f>
        <v>2841927.281</v>
      </c>
      <c r="D57" s="10">
        <f t="array" ref="D57">EXP(Info!$E$35+INDEX(Info!$E$35:$E$42,MATCH('Medium Sev Model'!D$3,Info!$A$35:$A$42,0))+Info!$E$42*'Medium Sev Model'!$A57)</f>
        <v>3240385.947</v>
      </c>
      <c r="E57" s="10">
        <f t="array" ref="E57">EXP(Info!$E$35+INDEX(Info!$E$35:$E$42,MATCH('Medium Sev Model'!E$3,Info!$A$35:$A$42,0))+Info!$E$42*'Medium Sev Model'!$A57)</f>
        <v>3341137.915</v>
      </c>
      <c r="F57" s="10">
        <f t="array" ref="F57">EXP(Info!$E$35+INDEX(Info!$E$35:$E$42,MATCH('Medium Sev Model'!F$3,Info!$A$35:$A$42,0))+Info!$E$42*'Medium Sev Model'!$A57)</f>
        <v>2736767.398</v>
      </c>
      <c r="G57" s="10">
        <f>EXP(Info!$E$35+Info!$E$42*'Medium Sev Model'!$A57)</f>
        <v>5149792.6</v>
      </c>
    </row>
    <row r="58" ht="15.75" customHeight="1">
      <c r="A58" s="8">
        <v>2077.0</v>
      </c>
      <c r="B58" s="10">
        <f t="array" ref="B58">EXP(Info!$E$35+INDEX(Info!$E$35:$E$42,MATCH('Medium Sev Model'!B$3,Info!$A$35:$A$42,0))+Info!$E$42*'Medium Sev Model'!$A58)</f>
        <v>3003092.052</v>
      </c>
      <c r="C58" s="10">
        <f t="array" ref="C58">EXP(Info!$E$35+INDEX(Info!$E$35:$E$42,MATCH('Medium Sev Model'!C$3,Info!$A$35:$A$42,0))+Info!$E$42*'Medium Sev Model'!$A58)</f>
        <v>2865722.334</v>
      </c>
      <c r="D58" s="10">
        <f t="array" ref="D58">EXP(Info!$E$35+INDEX(Info!$E$35:$E$42,MATCH('Medium Sev Model'!D$3,Info!$A$35:$A$42,0))+Info!$E$42*'Medium Sev Model'!$A58)</f>
        <v>3267517.238</v>
      </c>
      <c r="E58" s="10">
        <f t="array" ref="E58">EXP(Info!$E$35+INDEX(Info!$E$35:$E$42,MATCH('Medium Sev Model'!E$3,Info!$A$35:$A$42,0))+Info!$E$42*'Medium Sev Model'!$A58)</f>
        <v>3369112.788</v>
      </c>
      <c r="F58" s="10">
        <f t="array" ref="F58">EXP(Info!$E$35+INDEX(Info!$E$35:$E$42,MATCH('Medium Sev Model'!F$3,Info!$A$35:$A$42,0))+Info!$E$42*'Medium Sev Model'!$A58)</f>
        <v>2759681.962</v>
      </c>
      <c r="G58" s="10">
        <f>EXP(Info!$E$35+Info!$E$42*'Medium Sev Model'!$A58)</f>
        <v>5192911.082</v>
      </c>
    </row>
    <row r="59" ht="15.75" customHeight="1">
      <c r="A59" s="8">
        <v>2078.0</v>
      </c>
      <c r="B59" s="10">
        <f t="array" ref="B59">EXP(Info!$E$35+INDEX(Info!$E$35:$E$42,MATCH('Medium Sev Model'!B$3,Info!$A$35:$A$42,0))+Info!$E$42*'Medium Sev Model'!$A59)</f>
        <v>3028236.516</v>
      </c>
      <c r="C59" s="10">
        <f t="array" ref="C59">EXP(Info!$E$35+INDEX(Info!$E$35:$E$42,MATCH('Medium Sev Model'!C$3,Info!$A$35:$A$42,0))+Info!$E$42*'Medium Sev Model'!$A59)</f>
        <v>2889716.62</v>
      </c>
      <c r="D59" s="10">
        <f t="array" ref="D59">EXP(Info!$E$35+INDEX(Info!$E$35:$E$42,MATCH('Medium Sev Model'!D$3,Info!$A$35:$A$42,0))+Info!$E$42*'Medium Sev Model'!$A59)</f>
        <v>3294875.695</v>
      </c>
      <c r="E59" s="10">
        <f t="array" ref="E59">EXP(Info!$E$35+INDEX(Info!$E$35:$E$42,MATCH('Medium Sev Model'!E$3,Info!$A$35:$A$42,0))+Info!$E$42*'Medium Sev Model'!$A59)</f>
        <v>3397321.891</v>
      </c>
      <c r="F59" s="10">
        <f t="array" ref="F59">EXP(Info!$E$35+INDEX(Info!$E$35:$E$42,MATCH('Medium Sev Model'!F$3,Info!$A$35:$A$42,0))+Info!$E$42*'Medium Sev Model'!$A59)</f>
        <v>2782788.387</v>
      </c>
      <c r="G59" s="10">
        <f>EXP(Info!$E$35+Info!$E$42*'Medium Sev Model'!$A59)</f>
        <v>5236390.589</v>
      </c>
    </row>
    <row r="60" ht="15.75" customHeight="1">
      <c r="A60" s="8">
        <v>2079.0</v>
      </c>
      <c r="B60" s="10">
        <f t="array" ref="B60">EXP(Info!$E$35+INDEX(Info!$E$35:$E$42,MATCH('Medium Sev Model'!B$3,Info!$A$35:$A$42,0))+Info!$E$42*'Medium Sev Model'!$A60)</f>
        <v>3053591.51</v>
      </c>
      <c r="C60" s="10">
        <f t="array" ref="C60">EXP(Info!$E$35+INDEX(Info!$E$35:$E$42,MATCH('Medium Sev Model'!C$3,Info!$A$35:$A$42,0))+Info!$E$42*'Medium Sev Model'!$A60)</f>
        <v>2913911.807</v>
      </c>
      <c r="D60" s="10">
        <f t="array" ref="D60">EXP(Info!$E$35+INDEX(Info!$E$35:$E$42,MATCH('Medium Sev Model'!D$3,Info!$A$35:$A$42,0))+Info!$E$42*'Medium Sev Model'!$A60)</f>
        <v>3322463.222</v>
      </c>
      <c r="E60" s="10">
        <f t="array" ref="E60">EXP(Info!$E$35+INDEX(Info!$E$35:$E$42,MATCH('Medium Sev Model'!E$3,Info!$A$35:$A$42,0))+Info!$E$42*'Medium Sev Model'!$A60)</f>
        <v>3425767.184</v>
      </c>
      <c r="F60" s="10">
        <f t="array" ref="F60">EXP(Info!$E$35+INDEX(Info!$E$35:$E$42,MATCH('Medium Sev Model'!F$3,Info!$A$35:$A$42,0))+Info!$E$42*'Medium Sev Model'!$A60)</f>
        <v>2806088.279</v>
      </c>
      <c r="G60" s="10">
        <f>EXP(Info!$E$35+Info!$E$42*'Medium Sev Model'!$A60)</f>
        <v>5280234.143</v>
      </c>
    </row>
    <row r="61" ht="15.75" customHeight="1">
      <c r="A61" s="8">
        <v>2080.0</v>
      </c>
      <c r="B61" s="10">
        <f t="array" ref="B61">EXP(Info!$E$35+INDEX(Info!$E$35:$E$42,MATCH('Medium Sev Model'!B$3,Info!$A$35:$A$42,0))+Info!$E$42*'Medium Sev Model'!$A61)</f>
        <v>3079158.798</v>
      </c>
      <c r="C61" s="10">
        <f t="array" ref="C61">EXP(Info!$E$35+INDEX(Info!$E$35:$E$42,MATCH('Medium Sev Model'!C$3,Info!$A$35:$A$42,0))+Info!$E$42*'Medium Sev Model'!$A61)</f>
        <v>2938309.577</v>
      </c>
      <c r="D61" s="10">
        <f t="array" ref="D61">EXP(Info!$E$35+INDEX(Info!$E$35:$E$42,MATCH('Medium Sev Model'!D$3,Info!$A$35:$A$42,0))+Info!$E$42*'Medium Sev Model'!$A61)</f>
        <v>3350281.734</v>
      </c>
      <c r="E61" s="10">
        <f t="array" ref="E61">EXP(Info!$E$35+INDEX(Info!$E$35:$E$42,MATCH('Medium Sev Model'!E$3,Info!$A$35:$A$42,0))+Info!$E$42*'Medium Sev Model'!$A61)</f>
        <v>3454450.646</v>
      </c>
      <c r="F61" s="10">
        <f t="array" ref="F61">EXP(Info!$E$35+INDEX(Info!$E$35:$E$42,MATCH('Medium Sev Model'!F$3,Info!$A$35:$A$42,0))+Info!$E$42*'Medium Sev Model'!$A61)</f>
        <v>2829583.258</v>
      </c>
      <c r="G61" s="10">
        <f>EXP(Info!$E$35+Info!$E$42*'Medium Sev Model'!$A61)</f>
        <v>5324444.794</v>
      </c>
    </row>
    <row r="62" ht="15.75" customHeight="1">
      <c r="A62" s="8">
        <v>2081.0</v>
      </c>
      <c r="B62" s="10">
        <f t="array" ref="B62">EXP(Info!$E$35+INDEX(Info!$E$35:$E$42,MATCH('Medium Sev Model'!B$3,Info!$A$35:$A$42,0))+Info!$E$42*'Medium Sev Model'!$A62)</f>
        <v>3104940.157</v>
      </c>
      <c r="C62" s="10">
        <f t="array" ref="C62">EXP(Info!$E$35+INDEX(Info!$E$35:$E$42,MATCH('Medium Sev Model'!C$3,Info!$A$35:$A$42,0))+Info!$E$42*'Medium Sev Model'!$A62)</f>
        <v>2962911.625</v>
      </c>
      <c r="D62" s="10">
        <f t="array" ref="D62">EXP(Info!$E$35+INDEX(Info!$E$35:$E$42,MATCH('Medium Sev Model'!D$3,Info!$A$35:$A$42,0))+Info!$E$42*'Medium Sev Model'!$A62)</f>
        <v>3378333.167</v>
      </c>
      <c r="E62" s="10">
        <f t="array" ref="E62">EXP(Info!$E$35+INDEX(Info!$E$35:$E$42,MATCH('Medium Sev Model'!E$3,Info!$A$35:$A$42,0))+Info!$E$42*'Medium Sev Model'!$A62)</f>
        <v>3483374.271</v>
      </c>
      <c r="F62" s="10">
        <f t="array" ref="F62">EXP(Info!$E$35+INDEX(Info!$E$35:$E$42,MATCH('Medium Sev Model'!F$3,Info!$A$35:$A$42,0))+Info!$E$42*'Medium Sev Model'!$A62)</f>
        <v>2853274.956</v>
      </c>
      <c r="G62" s="10">
        <f>EXP(Info!$E$35+Info!$E$42*'Medium Sev Model'!$A62)</f>
        <v>5369025.613</v>
      </c>
    </row>
    <row r="63" ht="15.75" customHeight="1">
      <c r="A63" s="8">
        <v>2082.0</v>
      </c>
      <c r="B63" s="10">
        <f t="array" ref="B63">EXP(Info!$E$35+INDEX(Info!$E$35:$E$42,MATCH('Medium Sev Model'!B$3,Info!$A$35:$A$42,0))+Info!$E$42*'Medium Sev Model'!$A63)</f>
        <v>3130937.38</v>
      </c>
      <c r="C63" s="10">
        <f t="array" ref="C63">EXP(Info!$E$35+INDEX(Info!$E$35:$E$42,MATCH('Medium Sev Model'!C$3,Info!$A$35:$A$42,0))+Info!$E$42*'Medium Sev Model'!$A63)</f>
        <v>2987719.663</v>
      </c>
      <c r="D63" s="10">
        <f t="array" ref="D63">EXP(Info!$E$35+INDEX(Info!$E$35:$E$42,MATCH('Medium Sev Model'!D$3,Info!$A$35:$A$42,0))+Info!$E$42*'Medium Sev Model'!$A63)</f>
        <v>3406619.471</v>
      </c>
      <c r="E63" s="10">
        <f t="array" ref="E63">EXP(Info!$E$35+INDEX(Info!$E$35:$E$42,MATCH('Medium Sev Model'!E$3,Info!$A$35:$A$42,0))+Info!$E$42*'Medium Sev Model'!$A63)</f>
        <v>3512540.069</v>
      </c>
      <c r="F63" s="10">
        <f t="array" ref="F63">EXP(Info!$E$35+INDEX(Info!$E$35:$E$42,MATCH('Medium Sev Model'!F$3,Info!$A$35:$A$42,0))+Info!$E$42*'Medium Sev Model'!$A63)</f>
        <v>2877165.022</v>
      </c>
      <c r="G63" s="10">
        <f>EXP(Info!$E$35+Info!$E$42*'Medium Sev Model'!$A63)</f>
        <v>5413979.702</v>
      </c>
    </row>
    <row r="64" ht="15.75" customHeight="1">
      <c r="A64" s="8">
        <v>2083.0</v>
      </c>
      <c r="B64" s="10">
        <f t="array" ref="B64">EXP(Info!$E$35+INDEX(Info!$E$35:$E$42,MATCH('Medium Sev Model'!B$3,Info!$A$35:$A$42,0))+Info!$E$42*'Medium Sev Model'!$A64)</f>
        <v>3157152.274</v>
      </c>
      <c r="C64" s="10">
        <f t="array" ref="C64">EXP(Info!$E$35+INDEX(Info!$E$35:$E$42,MATCH('Medium Sev Model'!C$3,Info!$A$35:$A$42,0))+Info!$E$42*'Medium Sev Model'!$A64)</f>
        <v>3012735.416</v>
      </c>
      <c r="D64" s="10">
        <f t="array" ref="D64">EXP(Info!$E$35+INDEX(Info!$E$35:$E$42,MATCH('Medium Sev Model'!D$3,Info!$A$35:$A$42,0))+Info!$E$42*'Medium Sev Model'!$A64)</f>
        <v>3435142.612</v>
      </c>
      <c r="E64" s="10">
        <f t="array" ref="E64">EXP(Info!$E$35+INDEX(Info!$E$35:$E$42,MATCH('Medium Sev Model'!E$3,Info!$A$35:$A$42,0))+Info!$E$42*'Medium Sev Model'!$A64)</f>
        <v>3541950.068</v>
      </c>
      <c r="F64" s="10">
        <f t="array" ref="F64">EXP(Info!$E$35+INDEX(Info!$E$35:$E$42,MATCH('Medium Sev Model'!F$3,Info!$A$35:$A$42,0))+Info!$E$42*'Medium Sev Model'!$A64)</f>
        <v>2901255.116</v>
      </c>
      <c r="G64" s="10">
        <f>EXP(Info!$E$35+Info!$E$42*'Medium Sev Model'!$A64)</f>
        <v>5459310.185</v>
      </c>
    </row>
    <row r="65" ht="15.75" customHeight="1">
      <c r="A65" s="8">
        <v>2084.0</v>
      </c>
      <c r="B65" s="10">
        <f t="array" ref="B65">EXP(Info!$E$35+INDEX(Info!$E$35:$E$42,MATCH('Medium Sev Model'!B$3,Info!$A$35:$A$42,0))+Info!$E$42*'Medium Sev Model'!$A65)</f>
        <v>3183586.661</v>
      </c>
      <c r="C65" s="10">
        <f t="array" ref="C65">EXP(Info!$E$35+INDEX(Info!$E$35:$E$42,MATCH('Medium Sev Model'!C$3,Info!$A$35:$A$42,0))+Info!$E$42*'Medium Sev Model'!$A65)</f>
        <v>3037960.621</v>
      </c>
      <c r="D65" s="10">
        <f t="array" ref="D65">EXP(Info!$E$35+INDEX(Info!$E$35:$E$42,MATCH('Medium Sev Model'!D$3,Info!$A$35:$A$42,0))+Info!$E$42*'Medium Sev Model'!$A65)</f>
        <v>3463904.573</v>
      </c>
      <c r="E65" s="10">
        <f t="array" ref="E65">EXP(Info!$E$35+INDEX(Info!$E$35:$E$42,MATCH('Medium Sev Model'!E$3,Info!$A$35:$A$42,0))+Info!$E$42*'Medium Sev Model'!$A65)</f>
        <v>3571606.312</v>
      </c>
      <c r="F65" s="10">
        <f t="array" ref="F65">EXP(Info!$E$35+INDEX(Info!$E$35:$E$42,MATCH('Medium Sev Model'!F$3,Info!$A$35:$A$42,0))+Info!$E$42*'Medium Sev Model'!$A65)</f>
        <v>2925546.913</v>
      </c>
      <c r="G65" s="10">
        <f>EXP(Info!$E$35+Info!$E$42*'Medium Sev Model'!$A65)</f>
        <v>5505020.214</v>
      </c>
    </row>
    <row r="66" ht="15.75" customHeight="1">
      <c r="A66" s="8">
        <v>2085.0</v>
      </c>
      <c r="B66" s="10">
        <f t="array" ref="B66">EXP(Info!$E$35+INDEX(Info!$E$35:$E$42,MATCH('Medium Sev Model'!B$3,Info!$A$35:$A$42,0))+Info!$E$42*'Medium Sev Model'!$A66)</f>
        <v>3210242.38</v>
      </c>
      <c r="C66" s="10">
        <f t="array" ref="C66">EXP(Info!$E$35+INDEX(Info!$E$35:$E$42,MATCH('Medium Sev Model'!C$3,Info!$A$35:$A$42,0))+Info!$E$42*'Medium Sev Model'!$A66)</f>
        <v>3063397.034</v>
      </c>
      <c r="D66" s="10">
        <f t="array" ref="D66">EXP(Info!$E$35+INDEX(Info!$E$35:$E$42,MATCH('Medium Sev Model'!D$3,Info!$A$35:$A$42,0))+Info!$E$42*'Medium Sev Model'!$A66)</f>
        <v>3492907.354</v>
      </c>
      <c r="E66" s="10">
        <f t="array" ref="E66">EXP(Info!$E$35+INDEX(Info!$E$35:$E$42,MATCH('Medium Sev Model'!E$3,Info!$A$35:$A$42,0))+Info!$E$42*'Medium Sev Model'!$A66)</f>
        <v>3601510.865</v>
      </c>
      <c r="F66" s="10">
        <f t="array" ref="F66">EXP(Info!$E$35+INDEX(Info!$E$35:$E$42,MATCH('Medium Sev Model'!F$3,Info!$A$35:$A$42,0))+Info!$E$42*'Medium Sev Model'!$A66)</f>
        <v>2950042.102</v>
      </c>
      <c r="G66" s="10">
        <f>EXP(Info!$E$35+Info!$E$42*'Medium Sev Model'!$A66)</f>
        <v>5551112.966</v>
      </c>
    </row>
    <row r="67" ht="15.75" customHeight="1">
      <c r="A67" s="8">
        <v>2086.0</v>
      </c>
      <c r="B67" s="10">
        <f t="array" ref="B67">EXP(Info!$E$35+INDEX(Info!$E$35:$E$42,MATCH('Medium Sev Model'!B$3,Info!$A$35:$A$42,0))+Info!$E$42*'Medium Sev Model'!$A67)</f>
        <v>3237121.283</v>
      </c>
      <c r="C67" s="10">
        <f t="array" ref="C67">EXP(Info!$E$35+INDEX(Info!$E$35:$E$42,MATCH('Medium Sev Model'!C$3,Info!$A$35:$A$42,0))+Info!$E$42*'Medium Sev Model'!$A67)</f>
        <v>3089046.422</v>
      </c>
      <c r="D67" s="10">
        <f t="array" ref="D67">EXP(Info!$E$35+INDEX(Info!$E$35:$E$42,MATCH('Medium Sev Model'!D$3,Info!$A$35:$A$42,0))+Info!$E$42*'Medium Sev Model'!$A67)</f>
        <v>3522152.971</v>
      </c>
      <c r="E67" s="10">
        <f t="array" ref="E67">EXP(Info!$E$35+INDEX(Info!$E$35:$E$42,MATCH('Medium Sev Model'!E$3,Info!$A$35:$A$42,0))+Info!$E$42*'Medium Sev Model'!$A67)</f>
        <v>3631665.803</v>
      </c>
      <c r="F67" s="10">
        <f t="array" ref="F67">EXP(Info!$E$35+INDEX(Info!$E$35:$E$42,MATCH('Medium Sev Model'!F$3,Info!$A$35:$A$42,0))+Info!$E$42*'Medium Sev Model'!$A67)</f>
        <v>2974742.385</v>
      </c>
      <c r="G67" s="10">
        <f>EXP(Info!$E$35+Info!$E$42*'Medium Sev Model'!$A67)</f>
        <v>5597591.646</v>
      </c>
    </row>
    <row r="68" ht="15.75" customHeight="1">
      <c r="A68" s="8">
        <v>2087.0</v>
      </c>
      <c r="B68" s="10">
        <f t="array" ref="B68">EXP(Info!$E$35+INDEX(Info!$E$35:$E$42,MATCH('Medium Sev Model'!B$3,Info!$A$35:$A$42,0))+Info!$E$42*'Medium Sev Model'!$A68)</f>
        <v>3264225.24</v>
      </c>
      <c r="C68" s="10">
        <f t="array" ref="C68">EXP(Info!$E$35+INDEX(Info!$E$35:$E$42,MATCH('Medium Sev Model'!C$3,Info!$A$35:$A$42,0))+Info!$E$42*'Medium Sev Model'!$A68)</f>
        <v>3114910.569</v>
      </c>
      <c r="D68" s="10">
        <f t="array" ref="D68">EXP(Info!$E$35+INDEX(Info!$E$35:$E$42,MATCH('Medium Sev Model'!D$3,Info!$A$35:$A$42,0))+Info!$E$42*'Medium Sev Model'!$A68)</f>
        <v>3551643.457</v>
      </c>
      <c r="E68" s="10">
        <f t="array" ref="E68">EXP(Info!$E$35+INDEX(Info!$E$35:$E$42,MATCH('Medium Sev Model'!E$3,Info!$A$35:$A$42,0))+Info!$E$42*'Medium Sev Model'!$A68)</f>
        <v>3662073.225</v>
      </c>
      <c r="F68" s="10">
        <f t="array" ref="F68">EXP(Info!$E$35+INDEX(Info!$E$35:$E$42,MATCH('Medium Sev Model'!F$3,Info!$A$35:$A$42,0))+Info!$E$42*'Medium Sev Model'!$A68)</f>
        <v>2999649.481</v>
      </c>
      <c r="G68" s="10">
        <f>EXP(Info!$E$35+Info!$E$42*'Medium Sev Model'!$A68)</f>
        <v>5644459.486</v>
      </c>
    </row>
    <row r="69" ht="15.75" customHeight="1">
      <c r="A69" s="8">
        <v>2088.0</v>
      </c>
      <c r="B69" s="10">
        <f t="array" ref="B69">EXP(Info!$E$35+INDEX(Info!$E$35:$E$42,MATCH('Medium Sev Model'!B$3,Info!$A$35:$A$42,0))+Info!$E$42*'Medium Sev Model'!$A69)</f>
        <v>3291556.134</v>
      </c>
      <c r="C69" s="10">
        <f t="array" ref="C69">EXP(Info!$E$35+INDEX(Info!$E$35:$E$42,MATCH('Medium Sev Model'!C$3,Info!$A$35:$A$42,0))+Info!$E$42*'Medium Sev Model'!$A69)</f>
        <v>3140991.273</v>
      </c>
      <c r="D69" s="10">
        <f t="array" ref="D69">EXP(Info!$E$35+INDEX(Info!$E$35:$E$42,MATCH('Medium Sev Model'!D$3,Info!$A$35:$A$42,0))+Info!$E$42*'Medium Sev Model'!$A69)</f>
        <v>3581380.863</v>
      </c>
      <c r="E69" s="10">
        <f t="array" ref="E69">EXP(Info!$E$35+INDEX(Info!$E$35:$E$42,MATCH('Medium Sev Model'!E$3,Info!$A$35:$A$42,0))+Info!$E$42*'Medium Sev Model'!$A69)</f>
        <v>3692735.244</v>
      </c>
      <c r="F69" s="10">
        <f t="array" ref="F69">EXP(Info!$E$35+INDEX(Info!$E$35:$E$42,MATCH('Medium Sev Model'!F$3,Info!$A$35:$A$42,0))+Info!$E$42*'Medium Sev Model'!$A69)</f>
        <v>3024765.12</v>
      </c>
      <c r="G69" s="10">
        <f>EXP(Info!$E$35+Info!$E$42*'Medium Sev Model'!$A69)</f>
        <v>5691719.743</v>
      </c>
    </row>
    <row r="70" ht="15.75" customHeight="1">
      <c r="A70" s="8">
        <v>2089.0</v>
      </c>
      <c r="B70" s="10">
        <f t="array" ref="B70">EXP(Info!$E$35+INDEX(Info!$E$35:$E$42,MATCH('Medium Sev Model'!B$3,Info!$A$35:$A$42,0))+Info!$E$42*'Medium Sev Model'!$A70)</f>
        <v>3319115.866</v>
      </c>
      <c r="C70" s="10">
        <f t="array" ref="C70">EXP(Info!$E$35+INDEX(Info!$E$35:$E$42,MATCH('Medium Sev Model'!C$3,Info!$A$35:$A$42,0))+Info!$E$42*'Medium Sev Model'!$A70)</f>
        <v>3167290.346</v>
      </c>
      <c r="D70" s="10">
        <f t="array" ref="D70">EXP(Info!$E$35+INDEX(Info!$E$35:$E$42,MATCH('Medium Sev Model'!D$3,Info!$A$35:$A$42,0))+Info!$E$42*'Medium Sev Model'!$A70)</f>
        <v>3611367.256</v>
      </c>
      <c r="E70" s="10">
        <f t="array" ref="E70">EXP(Info!$E$35+INDEX(Info!$E$35:$E$42,MATCH('Medium Sev Model'!E$3,Info!$A$35:$A$42,0))+Info!$E$42*'Medium Sev Model'!$A70)</f>
        <v>3723653.992</v>
      </c>
      <c r="F70" s="10">
        <f t="array" ref="F70">EXP(Info!$E$35+INDEX(Info!$E$35:$E$42,MATCH('Medium Sev Model'!F$3,Info!$A$35:$A$42,0))+Info!$E$42*'Medium Sev Model'!$A70)</f>
        <v>3050091.048</v>
      </c>
      <c r="G70" s="10">
        <f>EXP(Info!$E$35+Info!$E$42*'Medium Sev Model'!$A70)</f>
        <v>5739375.704</v>
      </c>
    </row>
    <row r="71" ht="15.75" customHeight="1">
      <c r="A71" s="8">
        <v>2090.0</v>
      </c>
      <c r="B71" s="10">
        <f t="array" ref="B71">EXP(Info!$E$35+INDEX(Info!$E$35:$E$42,MATCH('Medium Sev Model'!B$3,Info!$A$35:$A$42,0))+Info!$E$42*'Medium Sev Model'!$A71)</f>
        <v>3346906.352</v>
      </c>
      <c r="C71" s="10">
        <f t="array" ref="C71">EXP(Info!$E$35+INDEX(Info!$E$35:$E$42,MATCH('Medium Sev Model'!C$3,Info!$A$35:$A$42,0))+Info!$E$42*'Medium Sev Model'!$A71)</f>
        <v>3193809.618</v>
      </c>
      <c r="D71" s="10">
        <f t="array" ref="D71">EXP(Info!$E$35+INDEX(Info!$E$35:$E$42,MATCH('Medium Sev Model'!D$3,Info!$A$35:$A$42,0))+Info!$E$42*'Medium Sev Model'!$A71)</f>
        <v>3641604.721</v>
      </c>
      <c r="E71" s="10">
        <f t="array" ref="E71">EXP(Info!$E$35+INDEX(Info!$E$35:$E$42,MATCH('Medium Sev Model'!E$3,Info!$A$35:$A$42,0))+Info!$E$42*'Medium Sev Model'!$A71)</f>
        <v>3754831.618</v>
      </c>
      <c r="F71" s="10">
        <f t="array" ref="F71">EXP(Info!$E$35+INDEX(Info!$E$35:$E$42,MATCH('Medium Sev Model'!F$3,Info!$A$35:$A$42,0))+Info!$E$42*'Medium Sev Model'!$A71)</f>
        <v>3075629.027</v>
      </c>
      <c r="G71" s="10">
        <f>EXP(Info!$E$35+Info!$E$42*'Medium Sev Model'!$A71)</f>
        <v>5787430.681</v>
      </c>
    </row>
    <row r="72" ht="15.75" customHeight="1">
      <c r="A72" s="8">
        <v>2091.0</v>
      </c>
      <c r="B72" s="10">
        <f t="array" ref="B72">EXP(Info!$E$35+INDEX(Info!$E$35:$E$42,MATCH('Medium Sev Model'!B$3,Info!$A$35:$A$42,0))+Info!$E$42*'Medium Sev Model'!$A72)</f>
        <v>3374929.523</v>
      </c>
      <c r="C72" s="10">
        <f t="array" ref="C72">EXP(Info!$E$35+INDEX(Info!$E$35:$E$42,MATCH('Medium Sev Model'!C$3,Info!$A$35:$A$42,0))+Info!$E$42*'Medium Sev Model'!$A72)</f>
        <v>3220550.933</v>
      </c>
      <c r="D72" s="10">
        <f t="array" ref="D72">EXP(Info!$E$35+INDEX(Info!$E$35:$E$42,MATCH('Medium Sev Model'!D$3,Info!$A$35:$A$42,0))+Info!$E$42*'Medium Sev Model'!$A72)</f>
        <v>3672095.36</v>
      </c>
      <c r="E72" s="10">
        <f t="array" ref="E72">EXP(Info!$E$35+INDEX(Info!$E$35:$E$42,MATCH('Medium Sev Model'!E$3,Info!$A$35:$A$42,0))+Info!$E$42*'Medium Sev Model'!$A72)</f>
        <v>3786270.289</v>
      </c>
      <c r="F72" s="10">
        <f t="array" ref="F72">EXP(Info!$E$35+INDEX(Info!$E$35:$E$42,MATCH('Medium Sev Model'!F$3,Info!$A$35:$A$42,0))+Info!$E$42*'Medium Sev Model'!$A72)</f>
        <v>3101380.832</v>
      </c>
      <c r="G72" s="10">
        <f>EXP(Info!$E$35+Info!$E$42*'Medium Sev Model'!$A72)</f>
        <v>5835888.016</v>
      </c>
    </row>
    <row r="73" ht="15.75" customHeight="1">
      <c r="A73" s="8">
        <v>2092.0</v>
      </c>
      <c r="B73" s="10">
        <f t="array" ref="B73">EXP(Info!$E$35+INDEX(Info!$E$35:$E$42,MATCH('Medium Sev Model'!B$3,Info!$A$35:$A$42,0))+Info!$E$42*'Medium Sev Model'!$A73)</f>
        <v>3403187.328</v>
      </c>
      <c r="C73" s="10">
        <f t="array" ref="C73">EXP(Info!$E$35+INDEX(Info!$E$35:$E$42,MATCH('Medium Sev Model'!C$3,Info!$A$35:$A$42,0))+Info!$E$42*'Medium Sev Model'!$A73)</f>
        <v>3247516.148</v>
      </c>
      <c r="D73" s="10">
        <f t="array" ref="D73">EXP(Info!$E$35+INDEX(Info!$E$35:$E$42,MATCH('Medium Sev Model'!D$3,Info!$A$35:$A$42,0))+Info!$E$42*'Medium Sev Model'!$A73)</f>
        <v>3702841.293</v>
      </c>
      <c r="E73" s="10">
        <f t="array" ref="E73">EXP(Info!$E$35+INDEX(Info!$E$35:$E$42,MATCH('Medium Sev Model'!E$3,Info!$A$35:$A$42,0))+Info!$E$42*'Medium Sev Model'!$A73)</f>
        <v>3817972.193</v>
      </c>
      <c r="F73" s="10">
        <f t="array" ref="F73">EXP(Info!$E$35+INDEX(Info!$E$35:$E$42,MATCH('Medium Sev Model'!F$3,Info!$A$35:$A$42,0))+Info!$E$42*'Medium Sev Model'!$A73)</f>
        <v>3127348.253</v>
      </c>
      <c r="G73" s="10">
        <f>EXP(Info!$E$35+Info!$E$42*'Medium Sev Model'!$A73)</f>
        <v>5884751.078</v>
      </c>
    </row>
    <row r="74" ht="15.75" customHeight="1">
      <c r="A74" s="8">
        <v>2093.0</v>
      </c>
      <c r="B74" s="10">
        <f t="array" ref="B74">EXP(Info!$E$35+INDEX(Info!$E$35:$E$42,MATCH('Medium Sev Model'!B$3,Info!$A$35:$A$42,0))+Info!$E$42*'Medium Sev Model'!$A74)</f>
        <v>3431681.732</v>
      </c>
      <c r="C74" s="10">
        <f t="array" ref="C74">EXP(Info!$E$35+INDEX(Info!$E$35:$E$42,MATCH('Medium Sev Model'!C$3,Info!$A$35:$A$42,0))+Info!$E$42*'Medium Sev Model'!$A74)</f>
        <v>3274707.14</v>
      </c>
      <c r="D74" s="10">
        <f t="array" ref="D74">EXP(Info!$E$35+INDEX(Info!$E$35:$E$42,MATCH('Medium Sev Model'!D$3,Info!$A$35:$A$42,0))+Info!$E$42*'Medium Sev Model'!$A74)</f>
        <v>3733844.657</v>
      </c>
      <c r="E74" s="10">
        <f t="array" ref="E74">EXP(Info!$E$35+INDEX(Info!$E$35:$E$42,MATCH('Medium Sev Model'!E$3,Info!$A$35:$A$42,0))+Info!$E$42*'Medium Sev Model'!$A74)</f>
        <v>3849939.531</v>
      </c>
      <c r="F74" s="10">
        <f t="array" ref="F74">EXP(Info!$E$35+INDEX(Info!$E$35:$E$42,MATCH('Medium Sev Model'!F$3,Info!$A$35:$A$42,0))+Info!$E$42*'Medium Sev Model'!$A74)</f>
        <v>3153533.096</v>
      </c>
      <c r="G74" s="10">
        <f>EXP(Info!$E$35+Info!$E$42*'Medium Sev Model'!$A74)</f>
        <v>5934023.262</v>
      </c>
    </row>
    <row r="75" ht="15.75" customHeight="1">
      <c r="A75" s="8">
        <v>2094.0</v>
      </c>
      <c r="B75" s="10">
        <f t="array" ref="B75">EXP(Info!$E$35+INDEX(Info!$E$35:$E$42,MATCH('Medium Sev Model'!B$3,Info!$A$35:$A$42,0))+Info!$E$42*'Medium Sev Model'!$A75)</f>
        <v>3460414.716</v>
      </c>
      <c r="C75" s="10">
        <f t="array" ref="C75">EXP(Info!$E$35+INDEX(Info!$E$35:$E$42,MATCH('Medium Sev Model'!C$3,Info!$A$35:$A$42,0))+Info!$E$42*'Medium Sev Model'!$A75)</f>
        <v>3302125.797</v>
      </c>
      <c r="D75" s="10">
        <f t="array" ref="D75">EXP(Info!$E$35+INDEX(Info!$E$35:$E$42,MATCH('Medium Sev Model'!D$3,Info!$A$35:$A$42,0))+Info!$E$42*'Medium Sev Model'!$A75)</f>
        <v>3765107.608</v>
      </c>
      <c r="E75" s="10">
        <f t="array" ref="E75">EXP(Info!$E$35+INDEX(Info!$E$35:$E$42,MATCH('Medium Sev Model'!E$3,Info!$A$35:$A$42,0))+Info!$E$42*'Medium Sev Model'!$A75)</f>
        <v>3882174.528</v>
      </c>
      <c r="F75" s="10">
        <f t="array" ref="F75">EXP(Info!$E$35+INDEX(Info!$E$35:$E$42,MATCH('Medium Sev Model'!F$3,Info!$A$35:$A$42,0))+Info!$E$42*'Medium Sev Model'!$A75)</f>
        <v>3179937.18</v>
      </c>
      <c r="G75" s="10">
        <f>EXP(Info!$E$35+Info!$E$42*'Medium Sev Model'!$A75)</f>
        <v>5983707.996</v>
      </c>
    </row>
    <row r="76" ht="15.75" customHeight="1">
      <c r="A76" s="8">
        <v>2095.0</v>
      </c>
      <c r="B76" s="10">
        <f t="array" ref="B76">EXP(Info!$E$35+INDEX(Info!$E$35:$E$42,MATCH('Medium Sev Model'!B$3,Info!$A$35:$A$42,0))+Info!$E$42*'Medium Sev Model'!$A76)</f>
        <v>3489388.277</v>
      </c>
      <c r="C76" s="10">
        <f t="array" ref="C76">EXP(Info!$E$35+INDEX(Info!$E$35:$E$42,MATCH('Medium Sev Model'!C$3,Info!$A$35:$A$42,0))+Info!$E$42*'Medium Sev Model'!$A76)</f>
        <v>3329774.027</v>
      </c>
      <c r="D76" s="10">
        <f t="array" ref="D76">EXP(Info!$E$35+INDEX(Info!$E$35:$E$42,MATCH('Medium Sev Model'!D$3,Info!$A$35:$A$42,0))+Info!$E$42*'Medium Sev Model'!$A76)</f>
        <v>3796632.319</v>
      </c>
      <c r="E76" s="10">
        <f t="array" ref="E76">EXP(Info!$E$35+INDEX(Info!$E$35:$E$42,MATCH('Medium Sev Model'!E$3,Info!$A$35:$A$42,0))+Info!$E$42*'Medium Sev Model'!$A76)</f>
        <v>3914679.424</v>
      </c>
      <c r="F76" s="10">
        <f t="array" ref="F76">EXP(Info!$E$35+INDEX(Info!$E$35:$E$42,MATCH('Medium Sev Model'!F$3,Info!$A$35:$A$42,0))+Info!$E$42*'Medium Sev Model'!$A76)</f>
        <v>3206562.343</v>
      </c>
      <c r="G76" s="10">
        <f>EXP(Info!$E$35+Info!$E$42*'Medium Sev Model'!$A76)</f>
        <v>6033808.733</v>
      </c>
    </row>
    <row r="77" ht="15.75" customHeight="1">
      <c r="A77" s="8">
        <v>2096.0</v>
      </c>
      <c r="B77" s="10">
        <f t="array" ref="B77">EXP(Info!$E$35+INDEX(Info!$E$35:$E$42,MATCH('Medium Sev Model'!B$3,Info!$A$35:$A$42,0))+Info!$E$42*'Medium Sev Model'!$A77)</f>
        <v>3518604.429</v>
      </c>
      <c r="C77" s="10">
        <f t="array" ref="C77">EXP(Info!$E$35+INDEX(Info!$E$35:$E$42,MATCH('Medium Sev Model'!C$3,Info!$A$35:$A$42,0))+Info!$E$42*'Medium Sev Model'!$A77)</f>
        <v>3357653.752</v>
      </c>
      <c r="D77" s="10">
        <f t="array" ref="D77">EXP(Info!$E$35+INDEX(Info!$E$35:$E$42,MATCH('Medium Sev Model'!D$3,Info!$A$35:$A$42,0))+Info!$E$42*'Medium Sev Model'!$A77)</f>
        <v>3828420.982</v>
      </c>
      <c r="E77" s="10">
        <f t="array" ref="E77">EXP(Info!$E$35+INDEX(Info!$E$35:$E$42,MATCH('Medium Sev Model'!E$3,Info!$A$35:$A$42,0))+Info!$E$42*'Medium Sev Model'!$A77)</f>
        <v>3947456.479</v>
      </c>
      <c r="F77" s="10">
        <f t="array" ref="F77">EXP(Info!$E$35+INDEX(Info!$E$35:$E$42,MATCH('Medium Sev Model'!F$3,Info!$A$35:$A$42,0))+Info!$E$42*'Medium Sev Model'!$A77)</f>
        <v>3233410.434</v>
      </c>
      <c r="G77" s="10">
        <f>EXP(Info!$E$35+Info!$E$42*'Medium Sev Model'!$A77)</f>
        <v>6084328.956</v>
      </c>
    </row>
    <row r="78" ht="15.75" customHeight="1">
      <c r="A78" s="8">
        <v>2097.0</v>
      </c>
      <c r="B78" s="10">
        <f t="array" ref="B78">EXP(Info!$E$35+INDEX(Info!$E$35:$E$42,MATCH('Medium Sev Model'!B$3,Info!$A$35:$A$42,0))+Info!$E$42*'Medium Sev Model'!$A78)</f>
        <v>3548065.204</v>
      </c>
      <c r="C78" s="10">
        <f t="array" ref="C78">EXP(Info!$E$35+INDEX(Info!$E$35:$E$42,MATCH('Medium Sev Model'!C$3,Info!$A$35:$A$42,0))+Info!$E$42*'Medium Sev Model'!$A78)</f>
        <v>3385766.91</v>
      </c>
      <c r="D78" s="10">
        <f t="array" ref="D78">EXP(Info!$E$35+INDEX(Info!$E$35:$E$42,MATCH('Medium Sev Model'!D$3,Info!$A$35:$A$42,0))+Info!$E$42*'Medium Sev Model'!$A78)</f>
        <v>3860475.807</v>
      </c>
      <c r="E78" s="10">
        <f t="array" ref="E78">EXP(Info!$E$35+INDEX(Info!$E$35:$E$42,MATCH('Medium Sev Model'!E$3,Info!$A$35:$A$42,0))+Info!$E$42*'Medium Sev Model'!$A78)</f>
        <v>3980507.971</v>
      </c>
      <c r="F78" s="10">
        <f t="array" ref="F78">EXP(Info!$E$35+INDEX(Info!$E$35:$E$42,MATCH('Medium Sev Model'!F$3,Info!$A$35:$A$42,0))+Info!$E$42*'Medium Sev Model'!$A78)</f>
        <v>3260483.32</v>
      </c>
      <c r="G78" s="10">
        <f>EXP(Info!$E$35+Info!$E$42*'Medium Sev Model'!$A78)</f>
        <v>6135272.178</v>
      </c>
    </row>
    <row r="79" ht="15.75" customHeight="1">
      <c r="A79" s="8">
        <v>2098.0</v>
      </c>
      <c r="B79" s="10">
        <f t="array" ref="B79">EXP(Info!$E$35+INDEX(Info!$E$35:$E$42,MATCH('Medium Sev Model'!B$3,Info!$A$35:$A$42,0))+Info!$E$42*'Medium Sev Model'!$A79)</f>
        <v>3577772.65</v>
      </c>
      <c r="C79" s="10">
        <f t="array" ref="C79">EXP(Info!$E$35+INDEX(Info!$E$35:$E$42,MATCH('Medium Sev Model'!C$3,Info!$A$35:$A$42,0))+Info!$E$42*'Medium Sev Model'!$A79)</f>
        <v>3414115.455</v>
      </c>
      <c r="D79" s="10">
        <f t="array" ref="D79">EXP(Info!$E$35+INDEX(Info!$E$35:$E$42,MATCH('Medium Sev Model'!D$3,Info!$A$35:$A$42,0))+Info!$E$42*'Medium Sev Model'!$A79)</f>
        <v>3892799.023</v>
      </c>
      <c r="E79" s="10">
        <f t="array" ref="E79">EXP(Info!$E$35+INDEX(Info!$E$35:$E$42,MATCH('Medium Sev Model'!E$3,Info!$A$35:$A$42,0))+Info!$E$42*'Medium Sev Model'!$A79)</f>
        <v>4013836.199</v>
      </c>
      <c r="F79" s="10">
        <f t="array" ref="F79">EXP(Info!$E$35+INDEX(Info!$E$35:$E$42,MATCH('Medium Sev Model'!F$3,Info!$A$35:$A$42,0))+Info!$E$42*'Medium Sev Model'!$A79)</f>
        <v>3287782.884</v>
      </c>
      <c r="G79" s="10">
        <f>EXP(Info!$E$35+Info!$E$42*'Medium Sev Model'!$A79)</f>
        <v>6186641.941</v>
      </c>
    </row>
    <row r="80" ht="15.75" customHeight="1">
      <c r="A80" s="8">
        <v>2099.0</v>
      </c>
      <c r="B80" s="10">
        <f t="array" ref="B80">EXP(Info!$E$35+INDEX(Info!$E$35:$E$42,MATCH('Medium Sev Model'!B$3,Info!$A$35:$A$42,0))+Info!$E$42*'Medium Sev Model'!$A80)</f>
        <v>3607728.832</v>
      </c>
      <c r="C80" s="10">
        <f t="array" ref="C80">EXP(Info!$E$35+INDEX(Info!$E$35:$E$42,MATCH('Medium Sev Model'!C$3,Info!$A$35:$A$42,0))+Info!$E$42*'Medium Sev Model'!$A80)</f>
        <v>3442701.359</v>
      </c>
      <c r="D80" s="10">
        <f t="array" ref="D80">EXP(Info!$E$35+INDEX(Info!$E$35:$E$42,MATCH('Medium Sev Model'!D$3,Info!$A$35:$A$42,0))+Info!$E$42*'Medium Sev Model'!$A80)</f>
        <v>3925392.876</v>
      </c>
      <c r="E80" s="10">
        <f t="array" ref="E80">EXP(Info!$E$35+INDEX(Info!$E$35:$E$42,MATCH('Medium Sev Model'!E$3,Info!$A$35:$A$42,0))+Info!$E$42*'Medium Sev Model'!$A80)</f>
        <v>4047443.479</v>
      </c>
      <c r="F80" s="10">
        <f t="array" ref="F80">EXP(Info!$E$35+INDEX(Info!$E$35:$E$42,MATCH('Medium Sev Model'!F$3,Info!$A$35:$A$42,0))+Info!$E$42*'Medium Sev Model'!$A80)</f>
        <v>3315311.023</v>
      </c>
      <c r="G80" s="10">
        <f>EXP(Info!$E$35+Info!$E$42*'Medium Sev Model'!$A80)</f>
        <v>6238441.815</v>
      </c>
    </row>
    <row r="81" ht="15.75" customHeight="1">
      <c r="A81" s="8">
        <v>2100.0</v>
      </c>
      <c r="B81" s="10">
        <f t="array" ref="B81">EXP(Info!$E$35+INDEX(Info!$E$35:$E$42,MATCH('Medium Sev Model'!B$3,Info!$A$35:$A$42,0))+Info!$E$42*'Medium Sev Model'!$A81)</f>
        <v>3637935.833</v>
      </c>
      <c r="C81" s="10">
        <f t="array" ref="C81">EXP(Info!$E$35+INDEX(Info!$E$35:$E$42,MATCH('Medium Sev Model'!C$3,Info!$A$35:$A$42,0))+Info!$E$42*'Medium Sev Model'!$A81)</f>
        <v>3471526.609</v>
      </c>
      <c r="D81" s="10">
        <f t="array" ref="D81">EXP(Info!$E$35+INDEX(Info!$E$35:$E$42,MATCH('Medium Sev Model'!D$3,Info!$A$35:$A$42,0))+Info!$E$42*'Medium Sev Model'!$A81)</f>
        <v>3958259.633</v>
      </c>
      <c r="E81" s="10">
        <f t="array" ref="E81">EXP(Info!$E$35+INDEX(Info!$E$35:$E$42,MATCH('Medium Sev Model'!E$3,Info!$A$35:$A$42,0))+Info!$E$42*'Medium Sev Model'!$A81)</f>
        <v>4081332.148</v>
      </c>
      <c r="F81" s="10">
        <f t="array" ref="F81">EXP(Info!$E$35+INDEX(Info!$E$35:$E$42,MATCH('Medium Sev Model'!F$3,Info!$A$35:$A$42,0))+Info!$E$42*'Medium Sev Model'!$A81)</f>
        <v>3343069.651</v>
      </c>
      <c r="G81" s="10">
        <f>EXP(Info!$E$35+Info!$E$42*'Medium Sev Model'!$A81)</f>
        <v>6290675.402</v>
      </c>
    </row>
    <row r="82" ht="15.75" customHeight="1">
      <c r="A82" s="8">
        <v>2101.0</v>
      </c>
      <c r="B82" s="10">
        <f t="array" ref="B82">EXP(Info!$E$35+INDEX(Info!$E$35:$E$42,MATCH('Medium Sev Model'!B$3,Info!$A$35:$A$42,0))+Info!$E$42*'Medium Sev Model'!$A82)</f>
        <v>3668395.753</v>
      </c>
      <c r="C82" s="10">
        <f t="array" ref="C82">EXP(Info!$E$35+INDEX(Info!$E$35:$E$42,MATCH('Medium Sev Model'!C$3,Info!$A$35:$A$42,0))+Info!$E$42*'Medium Sev Model'!$A82)</f>
        <v>3500593.208</v>
      </c>
      <c r="D82" s="10">
        <f t="array" ref="D82">EXP(Info!$E$35+INDEX(Info!$E$35:$E$42,MATCH('Medium Sev Model'!D$3,Info!$A$35:$A$42,0))+Info!$E$42*'Medium Sev Model'!$A82)</f>
        <v>3991401.579</v>
      </c>
      <c r="E82" s="10">
        <f t="array" ref="E82">EXP(Info!$E$35+INDEX(Info!$E$35:$E$42,MATCH('Medium Sev Model'!E$3,Info!$A$35:$A$42,0))+Info!$E$42*'Medium Sev Model'!$A82)</f>
        <v>4115504.562</v>
      </c>
      <c r="F82" s="10">
        <f t="array" ref="F82">EXP(Info!$E$35+INDEX(Info!$E$35:$E$42,MATCH('Medium Sev Model'!F$3,Info!$A$35:$A$42,0))+Info!$E$42*'Medium Sev Model'!$A82)</f>
        <v>3371060.698</v>
      </c>
      <c r="G82" s="10">
        <f>EXP(Info!$E$35+Info!$E$42*'Medium Sev Model'!$A82)</f>
        <v>6343346.333</v>
      </c>
    </row>
    <row r="83" ht="15.75" customHeight="1">
      <c r="A83" s="8">
        <v>2102.0</v>
      </c>
      <c r="B83" s="10">
        <f t="array" ref="B83">EXP(Info!$E$35+INDEX(Info!$E$35:$E$42,MATCH('Medium Sev Model'!B$3,Info!$A$35:$A$42,0))+Info!$E$42*'Medium Sev Model'!$A83)</f>
        <v>3699110.71</v>
      </c>
      <c r="C83" s="10">
        <f t="array" ref="C83">EXP(Info!$E$35+INDEX(Info!$E$35:$E$42,MATCH('Medium Sev Model'!C$3,Info!$A$35:$A$42,0))+Info!$E$42*'Medium Sev Model'!$A83)</f>
        <v>3529903.177</v>
      </c>
      <c r="D83" s="10">
        <f t="array" ref="D83">EXP(Info!$E$35+INDEX(Info!$E$35:$E$42,MATCH('Medium Sev Model'!D$3,Info!$A$35:$A$42,0))+Info!$E$42*'Medium Sev Model'!$A83)</f>
        <v>4024821.017</v>
      </c>
      <c r="E83" s="10">
        <f t="array" ref="E83">EXP(Info!$E$35+INDEX(Info!$E$35:$E$42,MATCH('Medium Sev Model'!E$3,Info!$A$35:$A$42,0))+Info!$E$42*'Medium Sev Model'!$A83)</f>
        <v>4149963.098</v>
      </c>
      <c r="F83" s="10">
        <f t="array" ref="F83">EXP(Info!$E$35+INDEX(Info!$E$35:$E$42,MATCH('Medium Sev Model'!F$3,Info!$A$35:$A$42,0))+Info!$E$42*'Medium Sev Model'!$A83)</f>
        <v>3399286.11</v>
      </c>
      <c r="G83" s="10">
        <f>EXP(Info!$E$35+Info!$E$42*'Medium Sev Model'!$A83)</f>
        <v>6396458.271</v>
      </c>
    </row>
    <row r="84" ht="15.75" customHeight="1">
      <c r="A84" s="8">
        <v>2103.0</v>
      </c>
      <c r="B84" s="10">
        <f t="array" ref="B84">EXP(Info!$E$35+INDEX(Info!$E$35:$E$42,MATCH('Medium Sev Model'!B$3,Info!$A$35:$A$42,0))+Info!$E$42*'Medium Sev Model'!$A84)</f>
        <v>3730082.838</v>
      </c>
      <c r="C84" s="10">
        <f t="array" ref="C84">EXP(Info!$E$35+INDEX(Info!$E$35:$E$42,MATCH('Medium Sev Model'!C$3,Info!$A$35:$A$42,0))+Info!$E$42*'Medium Sev Model'!$A84)</f>
        <v>3559458.555</v>
      </c>
      <c r="D84" s="10">
        <f t="array" ref="D84">EXP(Info!$E$35+INDEX(Info!$E$35:$E$42,MATCH('Medium Sev Model'!D$3,Info!$A$35:$A$42,0))+Info!$E$42*'Medium Sev Model'!$A84)</f>
        <v>4058520.272</v>
      </c>
      <c r="E84" s="10">
        <f t="array" ref="E84">EXP(Info!$E$35+INDEX(Info!$E$35:$E$42,MATCH('Medium Sev Model'!E$3,Info!$A$35:$A$42,0))+Info!$E$42*'Medium Sev Model'!$A84)</f>
        <v>4184710.149</v>
      </c>
      <c r="F84" s="10">
        <f t="array" ref="F84">EXP(Info!$E$35+INDEX(Info!$E$35:$E$42,MATCH('Medium Sev Model'!F$3,Info!$A$35:$A$42,0))+Info!$E$42*'Medium Sev Model'!$A84)</f>
        <v>3427747.85</v>
      </c>
      <c r="G84" s="10">
        <f>EXP(Info!$E$35+Info!$E$42*'Medium Sev Model'!$A84)</f>
        <v>6450014.907</v>
      </c>
    </row>
    <row r="85" ht="15.75" customHeight="1">
      <c r="A85" s="8">
        <v>2104.0</v>
      </c>
      <c r="B85" s="10">
        <f t="array" ref="B85">EXP(Info!$E$35+INDEX(Info!$E$35:$E$42,MATCH('Medium Sev Model'!B$3,Info!$A$35:$A$42,0))+Info!$E$42*'Medium Sev Model'!$A85)</f>
        <v>3761314.292</v>
      </c>
      <c r="C85" s="10">
        <f t="array" ref="C85">EXP(Info!$E$35+INDEX(Info!$E$35:$E$42,MATCH('Medium Sev Model'!C$3,Info!$A$35:$A$42,0))+Info!$E$42*'Medium Sev Model'!$A85)</f>
        <v>3589261.396</v>
      </c>
      <c r="D85" s="10">
        <f t="array" ref="D85">EXP(Info!$E$35+INDEX(Info!$E$35:$E$42,MATCH('Medium Sev Model'!D$3,Info!$A$35:$A$42,0))+Info!$E$42*'Medium Sev Model'!$A85)</f>
        <v>4092501.685</v>
      </c>
      <c r="E85" s="10">
        <f t="array" ref="E85">EXP(Info!$E$35+INDEX(Info!$E$35:$E$42,MATCH('Medium Sev Model'!E$3,Info!$A$35:$A$42,0))+Info!$E$42*'Medium Sev Model'!$A85)</f>
        <v>4219748.133</v>
      </c>
      <c r="F85" s="10">
        <f t="array" ref="F85">EXP(Info!$E$35+INDEX(Info!$E$35:$E$42,MATCH('Medium Sev Model'!F$3,Info!$A$35:$A$42,0))+Info!$E$42*'Medium Sev Model'!$A85)</f>
        <v>3456447.896</v>
      </c>
      <c r="G85" s="10">
        <f>EXP(Info!$E$35+Info!$E$42*'Medium Sev Model'!$A85)</f>
        <v>6504019.966</v>
      </c>
    </row>
    <row r="86" ht="15.75" customHeight="1">
      <c r="A86" s="8">
        <v>2105.0</v>
      </c>
      <c r="B86" s="10">
        <f t="array" ref="B86">EXP(Info!$E$35+INDEX(Info!$E$35:$E$42,MATCH('Medium Sev Model'!B$3,Info!$A$35:$A$42,0))+Info!$E$42*'Medium Sev Model'!$A86)</f>
        <v>3792807.242</v>
      </c>
      <c r="C86" s="10">
        <f t="array" ref="C86">EXP(Info!$E$35+INDEX(Info!$E$35:$E$42,MATCH('Medium Sev Model'!C$3,Info!$A$35:$A$42,0))+Info!$E$42*'Medium Sev Model'!$A86)</f>
        <v>3619313.772</v>
      </c>
      <c r="D86" s="10">
        <f t="array" ref="D86">EXP(Info!$E$35+INDEX(Info!$E$35:$E$42,MATCH('Medium Sev Model'!D$3,Info!$A$35:$A$42,0))+Info!$E$42*'Medium Sev Model'!$A86)</f>
        <v>4126767.62</v>
      </c>
      <c r="E86" s="10">
        <f t="array" ref="E86">EXP(Info!$E$35+INDEX(Info!$E$35:$E$42,MATCH('Medium Sev Model'!E$3,Info!$A$35:$A$42,0))+Info!$E$42*'Medium Sev Model'!$A86)</f>
        <v>4255079.484</v>
      </c>
      <c r="F86" s="10">
        <f t="array" ref="F86">EXP(Info!$E$35+INDEX(Info!$E$35:$E$42,MATCH('Medium Sev Model'!F$3,Info!$A$35:$A$42,0))+Info!$E$42*'Medium Sev Model'!$A86)</f>
        <v>3485388.243</v>
      </c>
      <c r="G86" s="10">
        <f>EXP(Info!$E$35+Info!$E$42*'Medium Sev Model'!$A86)</f>
        <v>6558477.201</v>
      </c>
    </row>
    <row r="87" ht="15.75" customHeight="1">
      <c r="A87" s="8">
        <v>2106.0</v>
      </c>
      <c r="B87" s="10">
        <f t="array" ref="B87">EXP(Info!$E$35+INDEX(Info!$E$35:$E$42,MATCH('Medium Sev Model'!B$3,Info!$A$35:$A$42,0))+Info!$E$42*'Medium Sev Model'!$A87)</f>
        <v>3824563.878</v>
      </c>
      <c r="C87" s="10">
        <f t="array" ref="C87">EXP(Info!$E$35+INDEX(Info!$E$35:$E$42,MATCH('Medium Sev Model'!C$3,Info!$A$35:$A$42,0))+Info!$E$42*'Medium Sev Model'!$A87)</f>
        <v>3649617.772</v>
      </c>
      <c r="D87" s="10">
        <f t="array" ref="D87">EXP(Info!$E$35+INDEX(Info!$E$35:$E$42,MATCH('Medium Sev Model'!D$3,Info!$A$35:$A$42,0))+Info!$E$42*'Medium Sev Model'!$A87)</f>
        <v>4161320.459</v>
      </c>
      <c r="E87" s="10">
        <f t="array" ref="E87">EXP(Info!$E$35+INDEX(Info!$E$35:$E$42,MATCH('Medium Sev Model'!E$3,Info!$A$35:$A$42,0))+Info!$E$42*'Medium Sev Model'!$A87)</f>
        <v>4290706.66</v>
      </c>
      <c r="F87" s="10">
        <f t="array" ref="F87">EXP(Info!$E$35+INDEX(Info!$E$35:$E$42,MATCH('Medium Sev Model'!F$3,Info!$A$35:$A$42,0))+Info!$E$42*'Medium Sev Model'!$A87)</f>
        <v>3514570.904</v>
      </c>
      <c r="G87" s="10">
        <f>EXP(Info!$E$35+Info!$E$42*'Medium Sev Model'!$A87)</f>
        <v>6613390.399</v>
      </c>
    </row>
    <row r="88" ht="15.75" customHeight="1">
      <c r="A88" s="8">
        <v>2107.0</v>
      </c>
      <c r="B88" s="10">
        <f t="array" ref="B88">EXP(Info!$E$35+INDEX(Info!$E$35:$E$42,MATCH('Medium Sev Model'!B$3,Info!$A$35:$A$42,0))+Info!$E$42*'Medium Sev Model'!$A88)</f>
        <v>3856586.408</v>
      </c>
      <c r="C88" s="10">
        <f t="array" ref="C88">EXP(Info!$E$35+INDEX(Info!$E$35:$E$42,MATCH('Medium Sev Model'!C$3,Info!$A$35:$A$42,0))+Info!$E$42*'Medium Sev Model'!$A88)</f>
        <v>3680175.503</v>
      </c>
      <c r="D88" s="10">
        <f t="array" ref="D88">EXP(Info!$E$35+INDEX(Info!$E$35:$E$42,MATCH('Medium Sev Model'!D$3,Info!$A$35:$A$42,0))+Info!$E$42*'Medium Sev Model'!$A88)</f>
        <v>4196162.604</v>
      </c>
      <c r="E88" s="10">
        <f t="array" ref="E88">EXP(Info!$E$35+INDEX(Info!$E$35:$E$42,MATCH('Medium Sev Model'!E$3,Info!$A$35:$A$42,0))+Info!$E$42*'Medium Sev Model'!$A88)</f>
        <v>4326632.138</v>
      </c>
      <c r="F88" s="10">
        <f t="array" ref="F88">EXP(Info!$E$35+INDEX(Info!$E$35:$E$42,MATCH('Medium Sev Model'!F$3,Info!$A$35:$A$42,0))+Info!$E$42*'Medium Sev Model'!$A88)</f>
        <v>3543997.907</v>
      </c>
      <c r="G88" s="10">
        <f>EXP(Info!$E$35+Info!$E$42*'Medium Sev Model'!$A88)</f>
        <v>6668763.377</v>
      </c>
    </row>
    <row r="89" ht="15.75" customHeight="1">
      <c r="A89" s="8">
        <v>2108.0</v>
      </c>
      <c r="B89" s="10">
        <f t="array" ref="B89">EXP(Info!$E$35+INDEX(Info!$E$35:$E$42,MATCH('Medium Sev Model'!B$3,Info!$A$35:$A$42,0))+Info!$E$42*'Medium Sev Model'!$A89)</f>
        <v>3888877.058</v>
      </c>
      <c r="C89" s="10">
        <f t="array" ref="C89">EXP(Info!$E$35+INDEX(Info!$E$35:$E$42,MATCH('Medium Sev Model'!C$3,Info!$A$35:$A$42,0))+Info!$E$42*'Medium Sev Model'!$A89)</f>
        <v>3710989.09</v>
      </c>
      <c r="D89" s="10">
        <f t="array" ref="D89">EXP(Info!$E$35+INDEX(Info!$E$35:$E$42,MATCH('Medium Sev Model'!D$3,Info!$A$35:$A$42,0))+Info!$E$42*'Medium Sev Model'!$A89)</f>
        <v>4231296.478</v>
      </c>
      <c r="E89" s="10">
        <f t="array" ref="E89">EXP(Info!$E$35+INDEX(Info!$E$35:$E$42,MATCH('Medium Sev Model'!E$3,Info!$A$35:$A$42,0))+Info!$E$42*'Medium Sev Model'!$A89)</f>
        <v>4362858.414</v>
      </c>
      <c r="F89" s="10">
        <f t="array" ref="F89">EXP(Info!$E$35+INDEX(Info!$E$35:$E$42,MATCH('Medium Sev Model'!F$3,Info!$A$35:$A$42,0))+Info!$E$42*'Medium Sev Model'!$A89)</f>
        <v>3573671.298</v>
      </c>
      <c r="G89" s="10">
        <f>EXP(Info!$E$35+Info!$E$42*'Medium Sev Model'!$A89)</f>
        <v>6724599.986</v>
      </c>
    </row>
    <row r="90" ht="15.75" customHeight="1">
      <c r="A90" s="8">
        <v>2109.0</v>
      </c>
      <c r="B90" s="10">
        <f t="array" ref="B90">EXP(Info!$E$35+INDEX(Info!$E$35:$E$42,MATCH('Medium Sev Model'!B$3,Info!$A$35:$A$42,0))+Info!$E$42*'Medium Sev Model'!$A90)</f>
        <v>3921438.074</v>
      </c>
      <c r="C90" s="10">
        <f t="array" ref="C90">EXP(Info!$E$35+INDEX(Info!$E$35:$E$42,MATCH('Medium Sev Model'!C$3,Info!$A$35:$A$42,0))+Info!$E$42*'Medium Sev Model'!$A90)</f>
        <v>3742060.674</v>
      </c>
      <c r="D90" s="10">
        <f t="array" ref="D90">EXP(Info!$E$35+INDEX(Info!$E$35:$E$42,MATCH('Medium Sev Model'!D$3,Info!$A$35:$A$42,0))+Info!$E$42*'Medium Sev Model'!$A90)</f>
        <v>4266724.522</v>
      </c>
      <c r="E90" s="10">
        <f t="array" ref="E90">EXP(Info!$E$35+INDEX(Info!$E$35:$E$42,MATCH('Medium Sev Model'!E$3,Info!$A$35:$A$42,0))+Info!$E$42*'Medium Sev Model'!$A90)</f>
        <v>4399388.007</v>
      </c>
      <c r="F90" s="10">
        <f t="array" ref="F90">EXP(Info!$E$35+INDEX(Info!$E$35:$E$42,MATCH('Medium Sev Model'!F$3,Info!$A$35:$A$42,0))+Info!$E$42*'Medium Sev Model'!$A90)</f>
        <v>3603593.14</v>
      </c>
      <c r="G90" s="10">
        <f>EXP(Info!$E$35+Info!$E$42*'Medium Sev Model'!$A90)</f>
        <v>6780904.106</v>
      </c>
    </row>
    <row r="91" ht="15.75" customHeight="1">
      <c r="A91" s="8">
        <v>2110.0</v>
      </c>
      <c r="B91" s="10">
        <f t="array" ref="B91">EXP(Info!$E$35+INDEX(Info!$E$35:$E$42,MATCH('Medium Sev Model'!B$3,Info!$A$35:$A$42,0))+Info!$E$42*'Medium Sev Model'!$A91)</f>
        <v>3954271.717</v>
      </c>
      <c r="C91" s="10">
        <f t="array" ref="C91">EXP(Info!$E$35+INDEX(Info!$E$35:$E$42,MATCH('Medium Sev Model'!C$3,Info!$A$35:$A$42,0))+Info!$E$42*'Medium Sev Model'!$A91)</f>
        <v>3773392.416</v>
      </c>
      <c r="D91" s="10">
        <f t="array" ref="D91">EXP(Info!$E$35+INDEX(Info!$E$35:$E$42,MATCH('Medium Sev Model'!D$3,Info!$A$35:$A$42,0))+Info!$E$42*'Medium Sev Model'!$A91)</f>
        <v>4302449.2</v>
      </c>
      <c r="E91" s="10">
        <f t="array" ref="E91">EXP(Info!$E$35+INDEX(Info!$E$35:$E$42,MATCH('Medium Sev Model'!E$3,Info!$A$35:$A$42,0))+Info!$E$42*'Medium Sev Model'!$A91)</f>
        <v>4436223.458</v>
      </c>
      <c r="F91" s="10">
        <f t="array" ref="F91">EXP(Info!$E$35+INDEX(Info!$E$35:$E$42,MATCH('Medium Sev Model'!F$3,Info!$A$35:$A$42,0))+Info!$E$42*'Medium Sev Model'!$A91)</f>
        <v>3633765.513</v>
      </c>
      <c r="G91" s="10">
        <f>EXP(Info!$E$35+Info!$E$42*'Medium Sev Model'!$A91)</f>
        <v>6837679.653</v>
      </c>
    </row>
    <row r="92" ht="15.75" customHeight="1">
      <c r="A92" s="8">
        <v>2111.0</v>
      </c>
      <c r="B92" s="10">
        <f t="array" ref="B92">EXP(Info!$E$35+INDEX(Info!$E$35:$E$42,MATCH('Medium Sev Model'!B$3,Info!$A$35:$A$42,0))+Info!$E$42*'Medium Sev Model'!$A92)</f>
        <v>3987380.273</v>
      </c>
      <c r="C92" s="10">
        <f t="array" ref="C92">EXP(Info!$E$35+INDEX(Info!$E$35:$E$42,MATCH('Medium Sev Model'!C$3,Info!$A$35:$A$42,0))+Info!$E$42*'Medium Sev Model'!$A92)</f>
        <v>3804986.495</v>
      </c>
      <c r="D92" s="10">
        <f t="array" ref="D92">EXP(Info!$E$35+INDEX(Info!$E$35:$E$42,MATCH('Medium Sev Model'!D$3,Info!$A$35:$A$42,0))+Info!$E$42*'Medium Sev Model'!$A92)</f>
        <v>4338472.996</v>
      </c>
      <c r="E92" s="10">
        <f t="array" ref="E92">EXP(Info!$E$35+INDEX(Info!$E$35:$E$42,MATCH('Medium Sev Model'!E$3,Info!$A$35:$A$42,0))+Info!$E$42*'Medium Sev Model'!$A92)</f>
        <v>4473367.327</v>
      </c>
      <c r="F92" s="10">
        <f t="array" ref="F92">EXP(Info!$E$35+INDEX(Info!$E$35:$E$42,MATCH('Medium Sev Model'!F$3,Info!$A$35:$A$42,0))+Info!$E$42*'Medium Sev Model'!$A92)</f>
        <v>3664190.515</v>
      </c>
      <c r="G92" s="10">
        <f>EXP(Info!$E$35+Info!$E$42*'Medium Sev Model'!$A92)</f>
        <v>6894930.573</v>
      </c>
    </row>
    <row r="93" ht="15.75" customHeight="1">
      <c r="A93" s="8">
        <v>2112.0</v>
      </c>
      <c r="B93" s="10">
        <f t="array" ref="B93">EXP(Info!$E$35+INDEX(Info!$E$35:$E$42,MATCH('Medium Sev Model'!B$3,Info!$A$35:$A$42,0))+Info!$E$42*'Medium Sev Model'!$A93)</f>
        <v>4020766.041</v>
      </c>
      <c r="C93" s="10">
        <f t="array" ref="C93">EXP(Info!$E$35+INDEX(Info!$E$35:$E$42,MATCH('Medium Sev Model'!C$3,Info!$A$35:$A$42,0))+Info!$E$42*'Medium Sev Model'!$A93)</f>
        <v>3836845.106</v>
      </c>
      <c r="D93" s="10">
        <f t="array" ref="D93">EXP(Info!$E$35+INDEX(Info!$E$35:$E$42,MATCH('Medium Sev Model'!D$3,Info!$A$35:$A$42,0))+Info!$E$42*'Medium Sev Model'!$A93)</f>
        <v>4374798.414</v>
      </c>
      <c r="E93" s="10">
        <f t="array" ref="E93">EXP(Info!$E$35+INDEX(Info!$E$35:$E$42,MATCH('Medium Sev Model'!E$3,Info!$A$35:$A$42,0))+Info!$E$42*'Medium Sev Model'!$A93)</f>
        <v>4510822.196</v>
      </c>
      <c r="F93" s="10">
        <f t="array" ref="F93">EXP(Info!$E$35+INDEX(Info!$E$35:$E$42,MATCH('Medium Sev Model'!F$3,Info!$A$35:$A$42,0))+Info!$E$42*'Medium Sev Model'!$A93)</f>
        <v>3694870.262</v>
      </c>
      <c r="G93" s="10">
        <f>EXP(Info!$E$35+Info!$E$42*'Medium Sev Model'!$A93)</f>
        <v>6952660.847</v>
      </c>
    </row>
    <row r="94" ht="15.75" customHeight="1">
      <c r="A94" s="8">
        <v>2113.0</v>
      </c>
      <c r="B94" s="10">
        <f t="array" ref="B94">EXP(Info!$E$35+INDEX(Info!$E$35:$E$42,MATCH('Medium Sev Model'!B$3,Info!$A$35:$A$42,0))+Info!$E$42*'Medium Sev Model'!$A94)</f>
        <v>4054431.344</v>
      </c>
      <c r="C94" s="10">
        <f t="array" ref="C94">EXP(Info!$E$35+INDEX(Info!$E$35:$E$42,MATCH('Medium Sev Model'!C$3,Info!$A$35:$A$42,0))+Info!$E$42*'Medium Sev Model'!$A94)</f>
        <v>3868970.465</v>
      </c>
      <c r="D94" s="10">
        <f t="array" ref="D94">EXP(Info!$E$35+INDEX(Info!$E$35:$E$42,MATCH('Medium Sev Model'!D$3,Info!$A$35:$A$42,0))+Info!$E$42*'Medium Sev Model'!$A94)</f>
        <v>4411427.98</v>
      </c>
      <c r="E94" s="10">
        <f t="array" ref="E94">EXP(Info!$E$35+INDEX(Info!$E$35:$E$42,MATCH('Medium Sev Model'!E$3,Info!$A$35:$A$42,0))+Info!$E$42*'Medium Sev Model'!$A94)</f>
        <v>4548590.67</v>
      </c>
      <c r="F94" s="10">
        <f t="array" ref="F94">EXP(Info!$E$35+INDEX(Info!$E$35:$E$42,MATCH('Medium Sev Model'!F$3,Info!$A$35:$A$42,0))+Info!$E$42*'Medium Sev Model'!$A94)</f>
        <v>3725806.886</v>
      </c>
      <c r="G94" s="10">
        <f>EXP(Info!$E$35+Info!$E$42*'Medium Sev Model'!$A94)</f>
        <v>7010874.489</v>
      </c>
    </row>
    <row r="95" ht="15.75" customHeight="1">
      <c r="A95" s="8">
        <v>2114.0</v>
      </c>
      <c r="B95" s="10">
        <f t="array" ref="B95">EXP(Info!$E$35+INDEX(Info!$E$35:$E$42,MATCH('Medium Sev Model'!B$3,Info!$A$35:$A$42,0))+Info!$E$42*'Medium Sev Model'!$A95)</f>
        <v>4088378.522</v>
      </c>
      <c r="C95" s="10">
        <f t="array" ref="C95">EXP(Info!$E$35+INDEX(Info!$E$35:$E$42,MATCH('Medium Sev Model'!C$3,Info!$A$35:$A$42,0))+Info!$E$42*'Medium Sev Model'!$A95)</f>
        <v>3901364.805</v>
      </c>
      <c r="D95" s="10">
        <f t="array" ref="D95">EXP(Info!$E$35+INDEX(Info!$E$35:$E$42,MATCH('Medium Sev Model'!D$3,Info!$A$35:$A$42,0))+Info!$E$42*'Medium Sev Model'!$A95)</f>
        <v>4448364.24</v>
      </c>
      <c r="E95" s="10">
        <f t="array" ref="E95">EXP(Info!$E$35+INDEX(Info!$E$35:$E$42,MATCH('Medium Sev Model'!E$3,Info!$A$35:$A$42,0))+Info!$E$42*'Medium Sev Model'!$A95)</f>
        <v>4586675.373</v>
      </c>
      <c r="F95" s="10">
        <f t="array" ref="F95">EXP(Info!$E$35+INDEX(Info!$E$35:$E$42,MATCH('Medium Sev Model'!F$3,Info!$A$35:$A$42,0))+Info!$E$42*'Medium Sev Model'!$A95)</f>
        <v>3757002.538</v>
      </c>
      <c r="G95" s="10">
        <f>EXP(Info!$E$35+Info!$E$42*'Medium Sev Model'!$A95)</f>
        <v>7069575.545</v>
      </c>
    </row>
    <row r="96" ht="15.75" customHeight="1">
      <c r="A96" s="8">
        <v>2115.0</v>
      </c>
      <c r="B96" s="10">
        <f t="array" ref="B96">EXP(Info!$E$35+INDEX(Info!$E$35:$E$42,MATCH('Medium Sev Model'!B$3,Info!$A$35:$A$42,0))+Info!$E$42*'Medium Sev Model'!$A96)</f>
        <v>4122609.934</v>
      </c>
      <c r="C96" s="10">
        <f t="array" ref="C96">EXP(Info!$E$35+INDEX(Info!$E$35:$E$42,MATCH('Medium Sev Model'!C$3,Info!$A$35:$A$42,0))+Info!$E$42*'Medium Sev Model'!$A96)</f>
        <v>3934030.379</v>
      </c>
      <c r="D96" s="10">
        <f t="array" ref="D96">EXP(Info!$E$35+INDEX(Info!$E$35:$E$42,MATCH('Medium Sev Model'!D$3,Info!$A$35:$A$42,0))+Info!$E$42*'Medium Sev Model'!$A96)</f>
        <v>4485609.762</v>
      </c>
      <c r="E96" s="10">
        <f t="array" ref="E96">EXP(Info!$E$35+INDEX(Info!$E$35:$E$42,MATCH('Medium Sev Model'!E$3,Info!$A$35:$A$42,0))+Info!$E$42*'Medium Sev Model'!$A96)</f>
        <v>4625078.954</v>
      </c>
      <c r="F96" s="10">
        <f t="array" ref="F96">EXP(Info!$E$35+INDEX(Info!$E$35:$E$42,MATCH('Medium Sev Model'!F$3,Info!$A$35:$A$42,0))+Info!$E$42*'Medium Sev Model'!$A96)</f>
        <v>3788459.386</v>
      </c>
      <c r="G96" s="10">
        <f>EXP(Info!$E$35+Info!$E$42*'Medium Sev Model'!$A96)</f>
        <v>7128768.097</v>
      </c>
    </row>
    <row r="97" ht="15.75" customHeight="1">
      <c r="A97" s="8">
        <v>2116.0</v>
      </c>
      <c r="B97" s="10">
        <f t="array" ref="B97">EXP(Info!$E$35+INDEX(Info!$E$35:$E$42,MATCH('Medium Sev Model'!B$3,Info!$A$35:$A$42,0))+Info!$E$42*'Medium Sev Model'!$A97)</f>
        <v>4157127.962</v>
      </c>
      <c r="C97" s="10">
        <f t="array" ref="C97">EXP(Info!$E$35+INDEX(Info!$E$35:$E$42,MATCH('Medium Sev Model'!C$3,Info!$A$35:$A$42,0))+Info!$E$42*'Medium Sev Model'!$A97)</f>
        <v>3966969.456</v>
      </c>
      <c r="D97" s="10">
        <f t="array" ref="D97">EXP(Info!$E$35+INDEX(Info!$E$35:$E$42,MATCH('Medium Sev Model'!D$3,Info!$A$35:$A$42,0))+Info!$E$42*'Medium Sev Model'!$A97)</f>
        <v>4523167.135</v>
      </c>
      <c r="E97" s="10">
        <f t="array" ref="E97">EXP(Info!$E$35+INDEX(Info!$E$35:$E$42,MATCH('Medium Sev Model'!E$3,Info!$A$35:$A$42,0))+Info!$E$42*'Medium Sev Model'!$A97)</f>
        <v>4663804.083</v>
      </c>
      <c r="F97" s="10">
        <f t="array" ref="F97">EXP(Info!$E$35+INDEX(Info!$E$35:$E$42,MATCH('Medium Sev Model'!F$3,Info!$A$35:$A$42,0))+Info!$E$42*'Medium Sev Model'!$A97)</f>
        <v>3820179.618</v>
      </c>
      <c r="G97" s="10">
        <f>EXP(Info!$E$35+Info!$E$42*'Medium Sev Model'!$A97)</f>
        <v>7188456.259</v>
      </c>
    </row>
    <row r="98" ht="15.75" customHeight="1">
      <c r="A98" s="8">
        <v>2117.0</v>
      </c>
      <c r="B98" s="10">
        <f t="array" ref="B98">EXP(Info!$E$35+INDEX(Info!$E$35:$E$42,MATCH('Medium Sev Model'!B$3,Info!$A$35:$A$42,0))+Info!$E$42*'Medium Sev Model'!$A98)</f>
        <v>4191935.004</v>
      </c>
      <c r="C98" s="10">
        <f t="array" ref="C98">EXP(Info!$E$35+INDEX(Info!$E$35:$E$42,MATCH('Medium Sev Model'!C$3,Info!$A$35:$A$42,0))+Info!$E$42*'Medium Sev Model'!$A98)</f>
        <v>4000184.328</v>
      </c>
      <c r="D98" s="10">
        <f t="array" ref="D98">EXP(Info!$E$35+INDEX(Info!$E$35:$E$42,MATCH('Medium Sev Model'!D$3,Info!$A$35:$A$42,0))+Info!$E$42*'Medium Sev Model'!$A98)</f>
        <v>4561038.971</v>
      </c>
      <c r="E98" s="10">
        <f t="array" ref="E98">EXP(Info!$E$35+INDEX(Info!$E$35:$E$42,MATCH('Medium Sev Model'!E$3,Info!$A$35:$A$42,0))+Info!$E$42*'Medium Sev Model'!$A98)</f>
        <v>4702853.452</v>
      </c>
      <c r="F98" s="10">
        <f t="array" ref="F98">EXP(Info!$E$35+INDEX(Info!$E$35:$E$42,MATCH('Medium Sev Model'!F$3,Info!$A$35:$A$42,0))+Info!$E$42*'Medium Sev Model'!$A98)</f>
        <v>3852165.44</v>
      </c>
      <c r="G98" s="10">
        <f>EXP(Info!$E$35+Info!$E$42*'Medium Sev Model'!$A98)</f>
        <v>7248644.182</v>
      </c>
    </row>
    <row r="99" ht="15.75" customHeight="1">
      <c r="A99" s="8">
        <v>2118.0</v>
      </c>
      <c r="B99" s="10">
        <f t="array" ref="B99">EXP(Info!$E$35+INDEX(Info!$E$35:$E$42,MATCH('Medium Sev Model'!B$3,Info!$A$35:$A$42,0))+Info!$E$42*'Medium Sev Model'!$A99)</f>
        <v>4227033.48</v>
      </c>
      <c r="C99" s="10">
        <f t="array" ref="C99">EXP(Info!$E$35+INDEX(Info!$E$35:$E$42,MATCH('Medium Sev Model'!C$3,Info!$A$35:$A$42,0))+Info!$E$42*'Medium Sev Model'!$A99)</f>
        <v>4033677.303</v>
      </c>
      <c r="D99" s="10">
        <f t="array" ref="D99">EXP(Info!$E$35+INDEX(Info!$E$35:$E$42,MATCH('Medium Sev Model'!D$3,Info!$A$35:$A$42,0))+Info!$E$42*'Medium Sev Model'!$A99)</f>
        <v>4599227.902</v>
      </c>
      <c r="E99" s="10">
        <f t="array" ref="E99">EXP(Info!$E$35+INDEX(Info!$E$35:$E$42,MATCH('Medium Sev Model'!E$3,Info!$A$35:$A$42,0))+Info!$E$42*'Medium Sev Model'!$A99)</f>
        <v>4742229.776</v>
      </c>
      <c r="F99" s="10">
        <f t="array" ref="F99">EXP(Info!$E$35+INDEX(Info!$E$35:$E$42,MATCH('Medium Sev Model'!F$3,Info!$A$35:$A$42,0))+Info!$E$42*'Medium Sev Model'!$A99)</f>
        <v>3884419.074</v>
      </c>
      <c r="G99" s="10">
        <f>EXP(Info!$E$35+Info!$E$42*'Medium Sev Model'!$A99)</f>
        <v>7309336.05</v>
      </c>
    </row>
    <row r="100" ht="15.75" customHeight="1">
      <c r="A100" s="8">
        <v>2119.0</v>
      </c>
      <c r="B100" s="10">
        <f t="array" ref="B100">EXP(Info!$E$35+INDEX(Info!$E$35:$E$42,MATCH('Medium Sev Model'!B$3,Info!$A$35:$A$42,0))+Info!$E$42*'Medium Sev Model'!$A100)</f>
        <v>4262425.831</v>
      </c>
      <c r="C100" s="10">
        <f t="array" ref="C100">EXP(Info!$E$35+INDEX(Info!$E$35:$E$42,MATCH('Medium Sev Model'!C$3,Info!$A$35:$A$42,0))+Info!$E$42*'Medium Sev Model'!$A100)</f>
        <v>4067450.71</v>
      </c>
      <c r="D100" s="10">
        <f t="array" ref="D100">EXP(Info!$E$35+INDEX(Info!$E$35:$E$42,MATCH('Medium Sev Model'!D$3,Info!$A$35:$A$42,0))+Info!$E$42*'Medium Sev Model'!$A100)</f>
        <v>4637736.584</v>
      </c>
      <c r="E100" s="10">
        <f t="array" ref="E100">EXP(Info!$E$35+INDEX(Info!$E$35:$E$42,MATCH('Medium Sev Model'!E$3,Info!$A$35:$A$42,0))+Info!$E$42*'Medium Sev Model'!$A100)</f>
        <v>4781935.793</v>
      </c>
      <c r="F100" s="10">
        <f t="array" ref="F100">EXP(Info!$E$35+INDEX(Info!$E$35:$E$42,MATCH('Medium Sev Model'!F$3,Info!$A$35:$A$42,0))+Info!$E$42*'Medium Sev Model'!$A100)</f>
        <v>3916942.763</v>
      </c>
      <c r="G100" s="10">
        <f>EXP(Info!$E$35+Info!$E$42*'Medium Sev Model'!$A100)</f>
        <v>7370536.083</v>
      </c>
    </row>
    <row r="101" ht="15.75" customHeight="1">
      <c r="A101" s="8">
        <v>2120.0</v>
      </c>
      <c r="B101" s="10">
        <f t="array" ref="B101">EXP(Info!$E$35+INDEX(Info!$E$35:$E$42,MATCH('Medium Sev Model'!B$3,Info!$A$35:$A$42,0))+Info!$E$42*'Medium Sev Model'!$A101)</f>
        <v>4298114.517</v>
      </c>
      <c r="C101" s="10">
        <f t="array" ref="C101">EXP(Info!$E$35+INDEX(Info!$E$35:$E$42,MATCH('Medium Sev Model'!C$3,Info!$A$35:$A$42,0))+Info!$E$42*'Medium Sev Model'!$A101)</f>
        <v>4101506.897</v>
      </c>
      <c r="D101" s="10">
        <f t="array" ref="D101">EXP(Info!$E$35+INDEX(Info!$E$35:$E$42,MATCH('Medium Sev Model'!D$3,Info!$A$35:$A$42,0))+Info!$E$42*'Medium Sev Model'!$A101)</f>
        <v>4676567.693</v>
      </c>
      <c r="E101" s="10">
        <f t="array" ref="E101">EXP(Info!$E$35+INDEX(Info!$E$35:$E$42,MATCH('Medium Sev Model'!E$3,Info!$A$35:$A$42,0))+Info!$E$42*'Medium Sev Model'!$A101)</f>
        <v>4821974.262</v>
      </c>
      <c r="F101" s="10">
        <f t="array" ref="F101">EXP(Info!$E$35+INDEX(Info!$E$35:$E$42,MATCH('Medium Sev Model'!F$3,Info!$A$35:$A$42,0))+Info!$E$42*'Medium Sev Model'!$A101)</f>
        <v>3949738.768</v>
      </c>
      <c r="G101" s="10">
        <f>EXP(Info!$E$35+Info!$E$42*'Medium Sev Model'!$A101)</f>
        <v>7432248.534</v>
      </c>
    </row>
    <row r="102" ht="15.75" customHeight="1">
      <c r="A102" s="8">
        <v>2121.0</v>
      </c>
      <c r="B102" s="10">
        <f t="array" ref="B102">EXP(Info!$E$35+INDEX(Info!$E$35:$E$42,MATCH('Medium Sev Model'!B$3,Info!$A$35:$A$42,0))+Info!$E$42*'Medium Sev Model'!$A102)</f>
        <v>4334102.019</v>
      </c>
      <c r="C102" s="10">
        <f t="array" ref="C102">EXP(Info!$E$35+INDEX(Info!$E$35:$E$42,MATCH('Medium Sev Model'!C$3,Info!$A$35:$A$42,0))+Info!$E$42*'Medium Sev Model'!$A102)</f>
        <v>4135848.232</v>
      </c>
      <c r="D102" s="10">
        <f t="array" ref="D102">EXP(Info!$E$35+INDEX(Info!$E$35:$E$42,MATCH('Medium Sev Model'!D$3,Info!$A$35:$A$42,0))+Info!$E$42*'Medium Sev Model'!$A102)</f>
        <v>4715723.93</v>
      </c>
      <c r="E102" s="10">
        <f t="array" ref="E102">EXP(Info!$E$35+INDEX(Info!$E$35:$E$42,MATCH('Medium Sev Model'!E$3,Info!$A$35:$A$42,0))+Info!$E$42*'Medium Sev Model'!$A102)</f>
        <v>4862347.967</v>
      </c>
      <c r="F102" s="10">
        <f t="array" ref="F102">EXP(Info!$E$35+INDEX(Info!$E$35:$E$42,MATCH('Medium Sev Model'!F$3,Info!$A$35:$A$42,0))+Info!$E$42*'Medium Sev Model'!$A102)</f>
        <v>3982809.37</v>
      </c>
      <c r="G102" s="10">
        <f>EXP(Info!$E$35+Info!$E$42*'Medium Sev Model'!$A102)</f>
        <v>7494477.695</v>
      </c>
    </row>
    <row r="103" ht="15.75" customHeight="1">
      <c r="A103" s="8">
        <v>2122.0</v>
      </c>
      <c r="B103" s="10">
        <f t="array" ref="B103">EXP(Info!$E$35+INDEX(Info!$E$35:$E$42,MATCH('Medium Sev Model'!B$3,Info!$A$35:$A$42,0))+Info!$E$42*'Medium Sev Model'!$A103)</f>
        <v>4370390.839</v>
      </c>
      <c r="C103" s="10">
        <f t="array" ref="C103">EXP(Info!$E$35+INDEX(Info!$E$35:$E$42,MATCH('Medium Sev Model'!C$3,Info!$A$35:$A$42,0))+Info!$E$42*'Medium Sev Model'!$A103)</f>
        <v>4170477.101</v>
      </c>
      <c r="D103" s="10">
        <f t="array" ref="D103">EXP(Info!$E$35+INDEX(Info!$E$35:$E$42,MATCH('Medium Sev Model'!D$3,Info!$A$35:$A$42,0))+Info!$E$42*'Medium Sev Model'!$A103)</f>
        <v>4755208.017</v>
      </c>
      <c r="E103" s="10">
        <f t="array" ref="E103">EXP(Info!$E$35+INDEX(Info!$E$35:$E$42,MATCH('Medium Sev Model'!E$3,Info!$A$35:$A$42,0))+Info!$E$42*'Medium Sev Model'!$A103)</f>
        <v>4903059.716</v>
      </c>
      <c r="F103" s="10">
        <f t="array" ref="F103">EXP(Info!$E$35+INDEX(Info!$E$35:$E$42,MATCH('Medium Sev Model'!F$3,Info!$A$35:$A$42,0))+Info!$E$42*'Medium Sev Model'!$A103)</f>
        <v>4016156.867</v>
      </c>
      <c r="G103" s="10">
        <f>EXP(Info!$E$35+Info!$E$42*'Medium Sev Model'!$A103)</f>
        <v>7557227.892</v>
      </c>
    </row>
    <row r="104" ht="15.75" customHeight="1">
      <c r="A104" s="8">
        <v>2123.0</v>
      </c>
      <c r="B104" s="10">
        <f t="array" ref="B104">EXP(Info!$E$35+INDEX(Info!$E$35:$E$42,MATCH('Medium Sev Model'!B$3,Info!$A$35:$A$42,0))+Info!$E$42*'Medium Sev Model'!$A104)</f>
        <v>4406983.501</v>
      </c>
      <c r="C104" s="10">
        <f t="array" ref="C104">EXP(Info!$E$35+INDEX(Info!$E$35:$E$42,MATCH('Medium Sev Model'!C$3,Info!$A$35:$A$42,0))+Info!$E$42*'Medium Sev Model'!$A104)</f>
        <v>4205395.914</v>
      </c>
      <c r="D104" s="10">
        <f t="array" ref="D104">EXP(Info!$E$35+INDEX(Info!$E$35:$E$42,MATCH('Medium Sev Model'!D$3,Info!$A$35:$A$42,0))+Info!$E$42*'Medium Sev Model'!$A104)</f>
        <v>4795022.698</v>
      </c>
      <c r="E104" s="10">
        <f t="array" ref="E104">EXP(Info!$E$35+INDEX(Info!$E$35:$E$42,MATCH('Medium Sev Model'!E$3,Info!$A$35:$A$42,0))+Info!$E$42*'Medium Sev Model'!$A104)</f>
        <v>4944112.338</v>
      </c>
      <c r="F104" s="10">
        <f t="array" ref="F104">EXP(Info!$E$35+INDEX(Info!$E$35:$E$42,MATCH('Medium Sev Model'!F$3,Info!$A$35:$A$42,0))+Info!$E$42*'Medium Sev Model'!$A104)</f>
        <v>4049783.577</v>
      </c>
      <c r="G104" s="10">
        <f>EXP(Info!$E$35+Info!$E$42*'Medium Sev Model'!$A104)</f>
        <v>7620503.488</v>
      </c>
    </row>
    <row r="105" ht="15.75" customHeight="1">
      <c r="A105" s="8">
        <v>2124.0</v>
      </c>
      <c r="B105" s="10">
        <f t="array" ref="B105">EXP(Info!$E$35+INDEX(Info!$E$35:$E$42,MATCH('Medium Sev Model'!B$3,Info!$A$35:$A$42,0))+Info!$E$42*'Medium Sev Model'!$A105)</f>
        <v>4443882.548</v>
      </c>
      <c r="C105" s="10">
        <f t="array" ref="C105">EXP(Info!$E$35+INDEX(Info!$E$35:$E$42,MATCH('Medium Sev Model'!C$3,Info!$A$35:$A$42,0))+Info!$E$42*'Medium Sev Model'!$A105)</f>
        <v>4240607.096</v>
      </c>
      <c r="D105" s="10">
        <f t="array" ref="D105">EXP(Info!$E$35+INDEX(Info!$E$35:$E$42,MATCH('Medium Sev Model'!D$3,Info!$A$35:$A$42,0))+Info!$E$42*'Medium Sev Model'!$A105)</f>
        <v>4835170.742</v>
      </c>
      <c r="E105" s="10">
        <f t="array" ref="E105">EXP(Info!$E$35+INDEX(Info!$E$35:$E$42,MATCH('Medium Sev Model'!E$3,Info!$A$35:$A$42,0))+Info!$E$42*'Medium Sev Model'!$A105)</f>
        <v>4985508.688</v>
      </c>
      <c r="F105" s="10">
        <f t="array" ref="F105">EXP(Info!$E$35+INDEX(Info!$E$35:$E$42,MATCH('Medium Sev Model'!F$3,Info!$A$35:$A$42,0))+Info!$E$42*'Medium Sev Model'!$A105)</f>
        <v>4083691.84</v>
      </c>
      <c r="G105" s="10">
        <f>EXP(Info!$E$35+Info!$E$42*'Medium Sev Model'!$A105)</f>
        <v>7684308.881</v>
      </c>
    </row>
    <row r="106" ht="15.75" customHeight="1">
      <c r="A106" s="8">
        <v>2125.0</v>
      </c>
      <c r="B106" s="10">
        <f t="array" ref="B106">EXP(Info!$E$35+INDEX(Info!$E$35:$E$42,MATCH('Medium Sev Model'!B$3,Info!$A$35:$A$42,0))+Info!$E$42*'Medium Sev Model'!$A106)</f>
        <v>4481090.545</v>
      </c>
      <c r="C106" s="10">
        <f t="array" ref="C106">EXP(Info!$E$35+INDEX(Info!$E$35:$E$42,MATCH('Medium Sev Model'!C$3,Info!$A$35:$A$42,0))+Info!$E$42*'Medium Sev Model'!$A106)</f>
        <v>4276113.097</v>
      </c>
      <c r="D106" s="10">
        <f t="array" ref="D106">EXP(Info!$E$35+INDEX(Info!$E$35:$E$42,MATCH('Medium Sev Model'!D$3,Info!$A$35:$A$42,0))+Info!$E$42*'Medium Sev Model'!$A106)</f>
        <v>4875654.94</v>
      </c>
      <c r="E106" s="10">
        <f t="array" ref="E106">EXP(Info!$E$35+INDEX(Info!$E$35:$E$42,MATCH('Medium Sev Model'!E$3,Info!$A$35:$A$42,0))+Info!$E$42*'Medium Sev Model'!$A106)</f>
        <v>5027251.644</v>
      </c>
      <c r="F106" s="10">
        <f t="array" ref="F106">EXP(Info!$E$35+INDEX(Info!$E$35:$E$42,MATCH('Medium Sev Model'!F$3,Info!$A$35:$A$42,0))+Info!$E$42*'Medium Sev Model'!$A106)</f>
        <v>4117884.012</v>
      </c>
      <c r="G106" s="10">
        <f>EXP(Info!$E$35+Info!$E$42*'Medium Sev Model'!$A106)</f>
        <v>7748648.508</v>
      </c>
    </row>
    <row r="107" ht="15.75" customHeight="1">
      <c r="A107" s="8">
        <v>2126.0</v>
      </c>
      <c r="B107" s="10">
        <f t="array" ref="B107">EXP(Info!$E$35+INDEX(Info!$E$35:$E$42,MATCH('Medium Sev Model'!B$3,Info!$A$35:$A$42,0))+Info!$E$42*'Medium Sev Model'!$A107)</f>
        <v>4518610.08</v>
      </c>
      <c r="C107" s="10">
        <f t="array" ref="C107">EXP(Info!$E$35+INDEX(Info!$E$35:$E$42,MATCH('Medium Sev Model'!C$3,Info!$A$35:$A$42,0))+Info!$E$42*'Medium Sev Model'!$A107)</f>
        <v>4311916.384</v>
      </c>
      <c r="D107" s="10">
        <f t="array" ref="D107">EXP(Info!$E$35+INDEX(Info!$E$35:$E$42,MATCH('Medium Sev Model'!D$3,Info!$A$35:$A$42,0))+Info!$E$42*'Medium Sev Model'!$A107)</f>
        <v>4916478.106</v>
      </c>
      <c r="E107" s="10">
        <f t="array" ref="E107">EXP(Info!$E$35+INDEX(Info!$E$35:$E$42,MATCH('Medium Sev Model'!E$3,Info!$A$35:$A$42,0))+Info!$E$42*'Medium Sev Model'!$A107)</f>
        <v>5069344.108</v>
      </c>
      <c r="F107" s="10">
        <f t="array" ref="F107">EXP(Info!$E$35+INDEX(Info!$E$35:$E$42,MATCH('Medium Sev Model'!F$3,Info!$A$35:$A$42,0))+Info!$E$42*'Medium Sev Model'!$A107)</f>
        <v>4152362.47</v>
      </c>
      <c r="G107" s="10">
        <f>EXP(Info!$E$35+Info!$E$42*'Medium Sev Model'!$A107)</f>
        <v>7813526.841</v>
      </c>
    </row>
    <row r="108" ht="15.75" customHeight="1">
      <c r="A108" s="8">
        <v>2127.0</v>
      </c>
      <c r="B108" s="10">
        <f t="array" ref="B108">EXP(Info!$E$35+INDEX(Info!$E$35:$E$42,MATCH('Medium Sev Model'!B$3,Info!$A$35:$A$42,0))+Info!$E$42*'Medium Sev Model'!$A108)</f>
        <v>4556443.76</v>
      </c>
      <c r="C108" s="10">
        <f t="array" ref="C108">EXP(Info!$E$35+INDEX(Info!$E$35:$E$42,MATCH('Medium Sev Model'!C$3,Info!$A$35:$A$42,0))+Info!$E$42*'Medium Sev Model'!$A108)</f>
        <v>4348019.448</v>
      </c>
      <c r="D108" s="10">
        <f t="array" ref="D108">EXP(Info!$E$35+INDEX(Info!$E$35:$E$42,MATCH('Medium Sev Model'!D$3,Info!$A$35:$A$42,0))+Info!$E$42*'Medium Sev Model'!$A108)</f>
        <v>4957643.079</v>
      </c>
      <c r="E108" s="10">
        <f t="array" ref="E108">EXP(Info!$E$35+INDEX(Info!$E$35:$E$42,MATCH('Medium Sev Model'!E$3,Info!$A$35:$A$42,0))+Info!$E$42*'Medium Sev Model'!$A108)</f>
        <v>5111789.006</v>
      </c>
      <c r="F108" s="10">
        <f t="array" ref="F108">EXP(Info!$E$35+INDEX(Info!$E$35:$E$42,MATCH('Medium Sev Model'!F$3,Info!$A$35:$A$42,0))+Info!$E$42*'Medium Sev Model'!$A108)</f>
        <v>4187129.611</v>
      </c>
      <c r="G108" s="10">
        <f>EXP(Info!$E$35+Info!$E$42*'Medium Sev Model'!$A108)</f>
        <v>7878948.391</v>
      </c>
    </row>
    <row r="109" ht="15.75" customHeight="1">
      <c r="A109" s="8">
        <v>2128.0</v>
      </c>
      <c r="B109" s="10">
        <f t="array" ref="B109">EXP(Info!$E$35+INDEX(Info!$E$35:$E$42,MATCH('Medium Sev Model'!B$3,Info!$A$35:$A$42,0))+Info!$E$42*'Medium Sev Model'!$A109)</f>
        <v>4594594.216</v>
      </c>
      <c r="C109" s="10">
        <f t="array" ref="C109">EXP(Info!$E$35+INDEX(Info!$E$35:$E$42,MATCH('Medium Sev Model'!C$3,Info!$A$35:$A$42,0))+Info!$E$42*'Medium Sev Model'!$A109)</f>
        <v>4384424.797</v>
      </c>
      <c r="D109" s="10">
        <f t="array" ref="D109">EXP(Info!$E$35+INDEX(Info!$E$35:$E$42,MATCH('Medium Sev Model'!D$3,Info!$A$35:$A$42,0))+Info!$E$42*'Medium Sev Model'!$A109)</f>
        <v>4999152.72</v>
      </c>
      <c r="E109" s="10">
        <f t="array" ref="E109">EXP(Info!$E$35+INDEX(Info!$E$35:$E$42,MATCH('Medium Sev Model'!E$3,Info!$A$35:$A$42,0))+Info!$E$42*'Medium Sev Model'!$A109)</f>
        <v>5154589.29</v>
      </c>
      <c r="F109" s="10">
        <f t="array" ref="F109">EXP(Info!$E$35+INDEX(Info!$E$35:$E$42,MATCH('Medium Sev Model'!F$3,Info!$A$35:$A$42,0))+Info!$E$42*'Medium Sev Model'!$A109)</f>
        <v>4222187.852</v>
      </c>
      <c r="G109" s="10">
        <f>EXP(Info!$E$35+Info!$E$42*'Medium Sev Model'!$A109)</f>
        <v>7944917.706</v>
      </c>
    </row>
    <row r="110" ht="15.75" customHeight="1">
      <c r="A110" s="8">
        <v>2129.0</v>
      </c>
      <c r="B110" s="10">
        <f t="array" ref="B110">EXP(Info!$E$35+INDEX(Info!$E$35:$E$42,MATCH('Medium Sev Model'!B$3,Info!$A$35:$A$42,0))+Info!$E$42*'Medium Sev Model'!$A110)</f>
        <v>4633064.101</v>
      </c>
      <c r="C110" s="10">
        <f t="array" ref="C110">EXP(Info!$E$35+INDEX(Info!$E$35:$E$42,MATCH('Medium Sev Model'!C$3,Info!$A$35:$A$42,0))+Info!$E$42*'Medium Sev Model'!$A110)</f>
        <v>4421134.963</v>
      </c>
      <c r="D110" s="10">
        <f t="array" ref="D110">EXP(Info!$E$35+INDEX(Info!$E$35:$E$42,MATCH('Medium Sev Model'!D$3,Info!$A$35:$A$42,0))+Info!$E$42*'Medium Sev Model'!$A110)</f>
        <v>5041009.915</v>
      </c>
      <c r="E110" s="10">
        <f t="array" ref="E110">EXP(Info!$E$35+INDEX(Info!$E$35:$E$42,MATCH('Medium Sev Model'!E$3,Info!$A$35:$A$42,0))+Info!$E$42*'Medium Sev Model'!$A110)</f>
        <v>5197747.933</v>
      </c>
      <c r="F110" s="10">
        <f t="array" ref="F110">EXP(Info!$E$35+INDEX(Info!$E$35:$E$42,MATCH('Medium Sev Model'!F$3,Info!$A$35:$A$42,0))+Info!$E$42*'Medium Sev Model'!$A110)</f>
        <v>4257539.631</v>
      </c>
      <c r="G110" s="10">
        <f>EXP(Info!$E$35+Info!$E$42*'Medium Sev Model'!$A110)</f>
        <v>8011439.374</v>
      </c>
    </row>
    <row r="111" ht="15.75" customHeight="1">
      <c r="A111" s="8">
        <v>2130.0</v>
      </c>
      <c r="B111" s="10">
        <f t="array" ref="B111">EXP(Info!$E$35+INDEX(Info!$E$35:$E$42,MATCH('Medium Sev Model'!B$3,Info!$A$35:$A$42,0))+Info!$E$42*'Medium Sev Model'!$A111)</f>
        <v>4671856.088</v>
      </c>
      <c r="C111" s="10">
        <f t="array" ref="C111">EXP(Info!$E$35+INDEX(Info!$E$35:$E$42,MATCH('Medium Sev Model'!C$3,Info!$A$35:$A$42,0))+Info!$E$42*'Medium Sev Model'!$A111)</f>
        <v>4458152.498</v>
      </c>
      <c r="D111" s="10">
        <f t="array" ref="D111">EXP(Info!$E$35+INDEX(Info!$E$35:$E$42,MATCH('Medium Sev Model'!D$3,Info!$A$35:$A$42,0))+Info!$E$42*'Medium Sev Model'!$A111)</f>
        <v>5083217.575</v>
      </c>
      <c r="E111" s="10">
        <f t="array" ref="E111">EXP(Info!$E$35+INDEX(Info!$E$35:$E$42,MATCH('Medium Sev Model'!E$3,Info!$A$35:$A$42,0))+Info!$E$42*'Medium Sev Model'!$A111)</f>
        <v>5241267.938</v>
      </c>
      <c r="F111" s="10">
        <f t="array" ref="F111">EXP(Info!$E$35+INDEX(Info!$E$35:$E$42,MATCH('Medium Sev Model'!F$3,Info!$A$35:$A$42,0))+Info!$E$42*'Medium Sev Model'!$A111)</f>
        <v>4293187.406</v>
      </c>
      <c r="G111" s="10">
        <f>EXP(Info!$E$35+Info!$E$42*'Medium Sev Model'!$A111)</f>
        <v>8078518.018</v>
      </c>
    </row>
    <row r="112" ht="15.75" customHeight="1">
      <c r="A112" s="8">
        <v>2131.0</v>
      </c>
      <c r="B112" s="10">
        <f t="array" ref="B112">EXP(Info!$E$35+INDEX(Info!$E$35:$E$42,MATCH('Medium Sev Model'!B$3,Info!$A$35:$A$42,0))+Info!$E$42*'Medium Sev Model'!$A112)</f>
        <v>4710972.876</v>
      </c>
      <c r="C112" s="10">
        <f t="array" ref="C112">EXP(Info!$E$35+INDEX(Info!$E$35:$E$42,MATCH('Medium Sev Model'!C$3,Info!$A$35:$A$42,0))+Info!$E$42*'Medium Sev Model'!$A112)</f>
        <v>4495479.975</v>
      </c>
      <c r="D112" s="10">
        <f t="array" ref="D112">EXP(Info!$E$35+INDEX(Info!$E$35:$E$42,MATCH('Medium Sev Model'!D$3,Info!$A$35:$A$42,0))+Info!$E$42*'Medium Sev Model'!$A112)</f>
        <v>5125778.634</v>
      </c>
      <c r="E112" s="10">
        <f t="array" ref="E112">EXP(Info!$E$35+INDEX(Info!$E$35:$E$42,MATCH('Medium Sev Model'!E$3,Info!$A$35:$A$42,0))+Info!$E$42*'Medium Sev Model'!$A112)</f>
        <v>5285152.33</v>
      </c>
      <c r="F112" s="10">
        <f t="array" ref="F112">EXP(Info!$E$35+INDEX(Info!$E$35:$E$42,MATCH('Medium Sev Model'!F$3,Info!$A$35:$A$42,0))+Info!$E$42*'Medium Sev Model'!$A112)</f>
        <v>4329133.654</v>
      </c>
      <c r="G112" s="10">
        <f>EXP(Info!$E$35+Info!$E$42*'Medium Sev Model'!$A112)</f>
        <v>8146158.301</v>
      </c>
    </row>
    <row r="113" ht="15.75" customHeight="1">
      <c r="A113" s="8">
        <v>2132.0</v>
      </c>
      <c r="B113" s="10">
        <f t="array" ref="B113">EXP(Info!$E$35+INDEX(Info!$E$35:$E$42,MATCH('Medium Sev Model'!B$3,Info!$A$35:$A$42,0))+Info!$E$42*'Medium Sev Model'!$A113)</f>
        <v>4750417.182</v>
      </c>
      <c r="C113" s="10">
        <f t="array" ref="C113">EXP(Info!$E$35+INDEX(Info!$E$35:$E$42,MATCH('Medium Sev Model'!C$3,Info!$A$35:$A$42,0))+Info!$E$42*'Medium Sev Model'!$A113)</f>
        <v>4533119.99</v>
      </c>
      <c r="D113" s="10">
        <f t="array" ref="D113">EXP(Info!$E$35+INDEX(Info!$E$35:$E$42,MATCH('Medium Sev Model'!D$3,Info!$A$35:$A$42,0))+Info!$E$42*'Medium Sev Model'!$A113)</f>
        <v>5168696.05</v>
      </c>
      <c r="E113" s="10">
        <f t="array" ref="E113">EXP(Info!$E$35+INDEX(Info!$E$35:$E$42,MATCH('Medium Sev Model'!E$3,Info!$A$35:$A$42,0))+Info!$E$42*'Medium Sev Model'!$A113)</f>
        <v>5329404.16</v>
      </c>
      <c r="F113" s="10">
        <f t="array" ref="F113">EXP(Info!$E$35+INDEX(Info!$E$35:$E$42,MATCH('Medium Sev Model'!F$3,Info!$A$35:$A$42,0))+Info!$E$42*'Medium Sev Model'!$A113)</f>
        <v>4365380.875</v>
      </c>
      <c r="G113" s="10">
        <f>EXP(Info!$E$35+Info!$E$42*'Medium Sev Model'!$A113)</f>
        <v>8214364.927</v>
      </c>
    </row>
    <row r="114" ht="15.75" customHeight="1">
      <c r="A114" s="8">
        <v>2133.0</v>
      </c>
      <c r="B114" s="10">
        <f t="array" ref="B114">EXP(Info!$E$35+INDEX(Info!$E$35:$E$42,MATCH('Medium Sev Model'!B$3,Info!$A$35:$A$42,0))+Info!$E$42*'Medium Sev Model'!$A114)</f>
        <v>4790191.75</v>
      </c>
      <c r="C114" s="10">
        <f t="array" ref="C114">EXP(Info!$E$35+INDEX(Info!$E$35:$E$42,MATCH('Medium Sev Model'!C$3,Info!$A$35:$A$42,0))+Info!$E$42*'Medium Sev Model'!$A114)</f>
        <v>4571075.16</v>
      </c>
      <c r="D114" s="10">
        <f t="array" ref="D114">EXP(Info!$E$35+INDEX(Info!$E$35:$E$42,MATCH('Medium Sev Model'!D$3,Info!$A$35:$A$42,0))+Info!$E$42*'Medium Sev Model'!$A114)</f>
        <v>5211972.808</v>
      </c>
      <c r="E114" s="10">
        <f t="array" ref="E114">EXP(Info!$E$35+INDEX(Info!$E$35:$E$42,MATCH('Medium Sev Model'!E$3,Info!$A$35:$A$42,0))+Info!$E$42*'Medium Sev Model'!$A114)</f>
        <v>5374026.504</v>
      </c>
      <c r="F114" s="10">
        <f t="array" ref="F114">EXP(Info!$E$35+INDEX(Info!$E$35:$E$42,MATCH('Medium Sev Model'!F$3,Info!$A$35:$A$42,0))+Info!$E$42*'Medium Sev Model'!$A114)</f>
        <v>4401931.589</v>
      </c>
      <c r="G114" s="10">
        <f>EXP(Info!$E$35+Info!$E$42*'Medium Sev Model'!$A114)</f>
        <v>8283142.638</v>
      </c>
    </row>
    <row r="115" ht="15.75" customHeight="1">
      <c r="A115" s="8">
        <v>2134.0</v>
      </c>
      <c r="B115" s="10">
        <f t="array" ref="B115">EXP(Info!$E$35+INDEX(Info!$E$35:$E$42,MATCH('Medium Sev Model'!B$3,Info!$A$35:$A$42,0))+Info!$E$42*'Medium Sev Model'!$A115)</f>
        <v>4830299.345</v>
      </c>
      <c r="C115" s="10">
        <f t="array" ref="C115">EXP(Info!$E$35+INDEX(Info!$E$35:$E$42,MATCH('Medium Sev Model'!C$3,Info!$A$35:$A$42,0))+Info!$E$42*'Medium Sev Model'!$A115)</f>
        <v>4609348.123</v>
      </c>
      <c r="D115" s="10">
        <f t="array" ref="D115">EXP(Info!$E$35+INDEX(Info!$E$35:$E$42,MATCH('Medium Sev Model'!D$3,Info!$A$35:$A$42,0))+Info!$E$42*'Medium Sev Model'!$A115)</f>
        <v>5255611.916</v>
      </c>
      <c r="E115" s="10">
        <f t="array" ref="E115">EXP(Info!$E$35+INDEX(Info!$E$35:$E$42,MATCH('Medium Sev Model'!E$3,Info!$A$35:$A$42,0))+Info!$E$42*'Medium Sev Model'!$A115)</f>
        <v>5419022.464</v>
      </c>
      <c r="F115" s="10">
        <f t="array" ref="F115">EXP(Info!$E$35+INDEX(Info!$E$35:$E$42,MATCH('Medium Sev Model'!F$3,Info!$A$35:$A$42,0))+Info!$E$42*'Medium Sev Model'!$A115)</f>
        <v>4438788.337</v>
      </c>
      <c r="G115" s="10">
        <f>EXP(Info!$E$35+Info!$E$42*'Medium Sev Model'!$A115)</f>
        <v>8352496.215</v>
      </c>
    </row>
    <row r="116" ht="15.75" customHeight="1">
      <c r="A116" s="8">
        <v>2135.0</v>
      </c>
      <c r="B116" s="10">
        <f t="array" ref="B116">EXP(Info!$E$35+INDEX(Info!$E$35:$E$42,MATCH('Medium Sev Model'!B$3,Info!$A$35:$A$42,0))+Info!$E$42*'Medium Sev Model'!$A116)</f>
        <v>4870742.756</v>
      </c>
      <c r="C116" s="10">
        <f t="array" ref="C116">EXP(Info!$E$35+INDEX(Info!$E$35:$E$42,MATCH('Medium Sev Model'!C$3,Info!$A$35:$A$42,0))+Info!$E$42*'Medium Sev Model'!$A116)</f>
        <v>4647941.54</v>
      </c>
      <c r="D116" s="10">
        <f t="array" ref="D116">EXP(Info!$E$35+INDEX(Info!$E$35:$E$42,MATCH('Medium Sev Model'!D$3,Info!$A$35:$A$42,0))+Info!$E$42*'Medium Sev Model'!$A116)</f>
        <v>5299616.408</v>
      </c>
      <c r="E116" s="10">
        <f t="array" ref="E116">EXP(Info!$E$35+INDEX(Info!$E$35:$E$42,MATCH('Medium Sev Model'!E$3,Info!$A$35:$A$42,0))+Info!$E$42*'Medium Sev Model'!$A116)</f>
        <v>5464395.169</v>
      </c>
      <c r="F116" s="10">
        <f t="array" ref="F116">EXP(Info!$E$35+INDEX(Info!$E$35:$E$42,MATCH('Medium Sev Model'!F$3,Info!$A$35:$A$42,0))+Info!$E$42*'Medium Sev Model'!$A116)</f>
        <v>4475953.681</v>
      </c>
      <c r="G116" s="10">
        <f>EXP(Info!$E$35+Info!$E$42*'Medium Sev Model'!$A116)</f>
        <v>8422430.479</v>
      </c>
    </row>
    <row r="117" ht="15.75" customHeight="1">
      <c r="A117" s="8">
        <v>2136.0</v>
      </c>
      <c r="B117" s="10">
        <f t="array" ref="B117">EXP(Info!$E$35+INDEX(Info!$E$35:$E$42,MATCH('Medium Sev Model'!B$3,Info!$A$35:$A$42,0))+Info!$E$42*'Medium Sev Model'!$A117)</f>
        <v>4911524.793</v>
      </c>
      <c r="C117" s="10">
        <f t="array" ref="C117">EXP(Info!$E$35+INDEX(Info!$E$35:$E$42,MATCH('Medium Sev Model'!C$3,Info!$A$35:$A$42,0))+Info!$E$42*'Medium Sev Model'!$A117)</f>
        <v>4686858.094</v>
      </c>
      <c r="D117" s="10">
        <f t="array" ref="D117">EXP(Info!$E$35+INDEX(Info!$E$35:$E$42,MATCH('Medium Sev Model'!D$3,Info!$A$35:$A$42,0))+Info!$E$42*'Medium Sev Model'!$A117)</f>
        <v>5343989.343</v>
      </c>
      <c r="E117" s="10">
        <f t="array" ref="E117">EXP(Info!$E$35+INDEX(Info!$E$35:$E$42,MATCH('Medium Sev Model'!E$3,Info!$A$35:$A$42,0))+Info!$E$42*'Medium Sev Model'!$A117)</f>
        <v>5510147.774</v>
      </c>
      <c r="F117" s="10">
        <f t="array" ref="F117">EXP(Info!$E$35+INDEX(Info!$E$35:$E$42,MATCH('Medium Sev Model'!F$3,Info!$A$35:$A$42,0))+Info!$E$42*'Medium Sev Model'!$A117)</f>
        <v>4513430.205</v>
      </c>
      <c r="G117" s="10">
        <f>EXP(Info!$E$35+Info!$E$42*'Medium Sev Model'!$A117)</f>
        <v>8492950.293</v>
      </c>
    </row>
    <row r="118" ht="15.75" customHeight="1">
      <c r="A118" s="8">
        <v>2137.0</v>
      </c>
      <c r="B118" s="10">
        <f t="array" ref="B118">EXP(Info!$E$35+INDEX(Info!$E$35:$E$42,MATCH('Medium Sev Model'!B$3,Info!$A$35:$A$42,0))+Info!$E$42*'Medium Sev Model'!$A118)</f>
        <v>4952648.292</v>
      </c>
      <c r="C118" s="10">
        <f t="array" ref="C118">EXP(Info!$E$35+INDEX(Info!$E$35:$E$42,MATCH('Medium Sev Model'!C$3,Info!$A$35:$A$42,0))+Info!$E$42*'Medium Sev Model'!$A118)</f>
        <v>4726100.491</v>
      </c>
      <c r="D118" s="10">
        <f t="array" ref="D118">EXP(Info!$E$35+INDEX(Info!$E$35:$E$42,MATCH('Medium Sev Model'!D$3,Info!$A$35:$A$42,0))+Info!$E$42*'Medium Sev Model'!$A118)</f>
        <v>5388733.807</v>
      </c>
      <c r="E118" s="10">
        <f t="array" ref="E118">EXP(Info!$E$35+INDEX(Info!$E$35:$E$42,MATCH('Medium Sev Model'!E$3,Info!$A$35:$A$42,0))+Info!$E$42*'Medium Sev Model'!$A118)</f>
        <v>5556283.458</v>
      </c>
      <c r="F118" s="10">
        <f t="array" ref="F118">EXP(Info!$E$35+INDEX(Info!$E$35:$E$42,MATCH('Medium Sev Model'!F$3,Info!$A$35:$A$42,0))+Info!$E$42*'Medium Sev Model'!$A118)</f>
        <v>4551220.515</v>
      </c>
      <c r="G118" s="10">
        <f>EXP(Info!$E$35+Info!$E$42*'Medium Sev Model'!$A118)</f>
        <v>8564060.559</v>
      </c>
    </row>
    <row r="119" ht="15.75" customHeight="1">
      <c r="A119" s="8">
        <v>2138.0</v>
      </c>
      <c r="B119" s="10">
        <f t="array" ref="B119">EXP(Info!$E$35+INDEX(Info!$E$35:$E$42,MATCH('Medium Sev Model'!B$3,Info!$A$35:$A$42,0))+Info!$E$42*'Medium Sev Model'!$A119)</f>
        <v>4994116.113</v>
      </c>
      <c r="C119" s="10">
        <f t="array" ref="C119">EXP(Info!$E$35+INDEX(Info!$E$35:$E$42,MATCH('Medium Sev Model'!C$3,Info!$A$35:$A$42,0))+Info!$E$42*'Medium Sev Model'!$A119)</f>
        <v>4765671.459</v>
      </c>
      <c r="D119" s="10">
        <f t="array" ref="D119">EXP(Info!$E$35+INDEX(Info!$E$35:$E$42,MATCH('Medium Sev Model'!D$3,Info!$A$35:$A$42,0))+Info!$E$42*'Medium Sev Model'!$A119)</f>
        <v>5433852.909</v>
      </c>
      <c r="E119" s="10">
        <f t="array" ref="E119">EXP(Info!$E$35+INDEX(Info!$E$35:$E$42,MATCH('Medium Sev Model'!E$3,Info!$A$35:$A$42,0))+Info!$E$42*'Medium Sev Model'!$A119)</f>
        <v>5602805.431</v>
      </c>
      <c r="F119" s="10">
        <f t="array" ref="F119">EXP(Info!$E$35+INDEX(Info!$E$35:$E$42,MATCH('Medium Sev Model'!F$3,Info!$A$35:$A$42,0))+Info!$E$42*'Medium Sev Model'!$A119)</f>
        <v>4589327.238</v>
      </c>
      <c r="G119" s="10">
        <f>EXP(Info!$E$35+Info!$E$42*'Medium Sev Model'!$A119)</f>
        <v>8635766.221</v>
      </c>
    </row>
    <row r="120" ht="15.75" customHeight="1">
      <c r="A120" s="8">
        <v>2139.0</v>
      </c>
      <c r="B120" s="10">
        <f t="array" ref="B120">EXP(Info!$E$35+INDEX(Info!$E$35:$E$42,MATCH('Medium Sev Model'!B$3,Info!$A$35:$A$42,0))+Info!$E$42*'Medium Sev Model'!$A120)</f>
        <v>5035931.137</v>
      </c>
      <c r="C120" s="10">
        <f t="array" ref="C120">EXP(Info!$E$35+INDEX(Info!$E$35:$E$42,MATCH('Medium Sev Model'!C$3,Info!$A$35:$A$42,0))+Info!$E$42*'Medium Sev Model'!$A120)</f>
        <v>4805573.749</v>
      </c>
      <c r="D120" s="10">
        <f t="array" ref="D120">EXP(Info!$E$35+INDEX(Info!$E$35:$E$42,MATCH('Medium Sev Model'!D$3,Info!$A$35:$A$42,0))+Info!$E$42*'Medium Sev Model'!$A120)</f>
        <v>5479349.788</v>
      </c>
      <c r="E120" s="10">
        <f t="array" ref="E120">EXP(Info!$E$35+INDEX(Info!$E$35:$E$42,MATCH('Medium Sev Model'!E$3,Info!$A$35:$A$42,0))+Info!$E$42*'Medium Sev Model'!$A120)</f>
        <v>5649716.924</v>
      </c>
      <c r="F120" s="10">
        <f t="array" ref="F120">EXP(Info!$E$35+INDEX(Info!$E$35:$E$42,MATCH('Medium Sev Model'!F$3,Info!$A$35:$A$42,0))+Info!$E$42*'Medium Sev Model'!$A120)</f>
        <v>4627753.023</v>
      </c>
      <c r="G120" s="10">
        <f>EXP(Info!$E$35+Info!$E$42*'Medium Sev Model'!$A120)</f>
        <v>8708072.265</v>
      </c>
    </row>
    <row r="121" ht="15.75" customHeight="1">
      <c r="A121" s="8">
        <v>2140.0</v>
      </c>
      <c r="B121" s="10">
        <f t="array" ref="B121">EXP(Info!$E$35+INDEX(Info!$E$35:$E$42,MATCH('Medium Sev Model'!B$3,Info!$A$35:$A$42,0))+Info!$E$42*'Medium Sev Model'!$A121)</f>
        <v>5078096.273</v>
      </c>
      <c r="C121" s="10">
        <f t="array" ref="C121">EXP(Info!$E$35+INDEX(Info!$E$35:$E$42,MATCH('Medium Sev Model'!C$3,Info!$A$35:$A$42,0))+Info!$E$42*'Medium Sev Model'!$A121)</f>
        <v>4845810.136</v>
      </c>
      <c r="D121" s="10">
        <f t="array" ref="D121">EXP(Info!$E$35+INDEX(Info!$E$35:$E$42,MATCH('Medium Sev Model'!D$3,Info!$A$35:$A$42,0))+Info!$E$42*'Medium Sev Model'!$A121)</f>
        <v>5525227.605</v>
      </c>
      <c r="E121" s="10">
        <f t="array" ref="E121">EXP(Info!$E$35+INDEX(Info!$E$35:$E$42,MATCH('Medium Sev Model'!E$3,Info!$A$35:$A$42,0))+Info!$E$42*'Medium Sev Model'!$A121)</f>
        <v>5697021.202</v>
      </c>
      <c r="F121" s="10">
        <f t="array" ref="F121">EXP(Info!$E$35+INDEX(Info!$E$35:$E$42,MATCH('Medium Sev Model'!F$3,Info!$A$35:$A$42,0))+Info!$E$42*'Medium Sev Model'!$A121)</f>
        <v>4666500.541</v>
      </c>
      <c r="G121" s="10">
        <f>EXP(Info!$E$35+Info!$E$42*'Medium Sev Model'!$A121)</f>
        <v>8780983.717</v>
      </c>
    </row>
    <row r="122" ht="15.75" customHeight="1">
      <c r="A122" s="8">
        <v>2141.0</v>
      </c>
      <c r="B122" s="10">
        <f t="array" ref="B122">EXP(Info!$E$35+INDEX(Info!$E$35:$E$42,MATCH('Medium Sev Model'!B$3,Info!$A$35:$A$42,0))+Info!$E$42*'Medium Sev Model'!$A122)</f>
        <v>5120614.452</v>
      </c>
      <c r="C122" s="10">
        <f t="array" ref="C122">EXP(Info!$E$35+INDEX(Info!$E$35:$E$42,MATCH('Medium Sev Model'!C$3,Info!$A$35:$A$42,0))+Info!$E$42*'Medium Sev Model'!$A122)</f>
        <v>4886383.416</v>
      </c>
      <c r="D122" s="10">
        <f t="array" ref="D122">EXP(Info!$E$35+INDEX(Info!$E$35:$E$42,MATCH('Medium Sev Model'!D$3,Info!$A$35:$A$42,0))+Info!$E$42*'Medium Sev Model'!$A122)</f>
        <v>5571489.551</v>
      </c>
      <c r="E122" s="10">
        <f t="array" ref="E122">EXP(Info!$E$35+INDEX(Info!$E$35:$E$42,MATCH('Medium Sev Model'!E$3,Info!$A$35:$A$42,0))+Info!$E$42*'Medium Sev Model'!$A122)</f>
        <v>5744721.551</v>
      </c>
      <c r="F122" s="10">
        <f t="array" ref="F122">EXP(Info!$E$35+INDEX(Info!$E$35:$E$42,MATCH('Medium Sev Model'!F$3,Info!$A$35:$A$42,0))+Info!$E$42*'Medium Sev Model'!$A122)</f>
        <v>4705572.487</v>
      </c>
      <c r="G122" s="10">
        <f>EXP(Info!$E$35+Info!$E$42*'Medium Sev Model'!$A122)</f>
        <v>8854505.646</v>
      </c>
    </row>
    <row r="123" ht="15.75" customHeight="1">
      <c r="A123" s="8">
        <v>2142.0</v>
      </c>
      <c r="B123" s="10">
        <f t="array" ref="B123">EXP(Info!$E$35+INDEX(Info!$E$35:$E$42,MATCH('Medium Sev Model'!B$3,Info!$A$35:$A$42,0))+Info!$E$42*'Medium Sev Model'!$A123)</f>
        <v>5163488.63</v>
      </c>
      <c r="C123" s="10">
        <f t="array" ref="C123">EXP(Info!$E$35+INDEX(Info!$E$35:$E$42,MATCH('Medium Sev Model'!C$3,Info!$A$35:$A$42,0))+Info!$E$42*'Medium Sev Model'!$A123)</f>
        <v>4927296.41</v>
      </c>
      <c r="D123" s="10">
        <f t="array" ref="D123">EXP(Info!$E$35+INDEX(Info!$E$35:$E$42,MATCH('Medium Sev Model'!D$3,Info!$A$35:$A$42,0))+Info!$E$42*'Medium Sev Model'!$A123)</f>
        <v>5618138.841</v>
      </c>
      <c r="E123" s="10">
        <f t="array" ref="E123">EXP(Info!$E$35+INDEX(Info!$E$35:$E$42,MATCH('Medium Sev Model'!E$3,Info!$A$35:$A$42,0))+Info!$E$42*'Medium Sev Model'!$A123)</f>
        <v>5792821.288</v>
      </c>
      <c r="F123" s="10">
        <f t="array" ref="F123">EXP(Info!$E$35+INDEX(Info!$E$35:$E$42,MATCH('Medium Sev Model'!F$3,Info!$A$35:$A$42,0))+Info!$E$42*'Medium Sev Model'!$A123)</f>
        <v>4744971.577</v>
      </c>
      <c r="G123" s="10">
        <f>EXP(Info!$E$35+Info!$E$42*'Medium Sev Model'!$A123)</f>
        <v>8928643.164</v>
      </c>
    </row>
    <row r="124" ht="15.75" customHeight="1">
      <c r="A124" s="8">
        <v>2143.0</v>
      </c>
      <c r="B124" s="10">
        <f t="array" ref="B124">EXP(Info!$E$35+INDEX(Info!$E$35:$E$42,MATCH('Medium Sev Model'!B$3,Info!$A$35:$A$42,0))+Info!$E$42*'Medium Sev Model'!$A124)</f>
        <v>5206721.786</v>
      </c>
      <c r="C124" s="10">
        <f t="array" ref="C124">EXP(Info!$E$35+INDEX(Info!$E$35:$E$42,MATCH('Medium Sev Model'!C$3,Info!$A$35:$A$42,0))+Info!$E$42*'Medium Sev Model'!$A124)</f>
        <v>4968551.963</v>
      </c>
      <c r="D124" s="10">
        <f t="array" ref="D124">EXP(Info!$E$35+INDEX(Info!$E$35:$E$42,MATCH('Medium Sev Model'!D$3,Info!$A$35:$A$42,0))+Info!$E$42*'Medium Sev Model'!$A124)</f>
        <v>5665178.72</v>
      </c>
      <c r="E124" s="10">
        <f t="array" ref="E124">EXP(Info!$E$35+INDEX(Info!$E$35:$E$42,MATCH('Medium Sev Model'!E$3,Info!$A$35:$A$42,0))+Info!$E$42*'Medium Sev Model'!$A124)</f>
        <v>5841323.758</v>
      </c>
      <c r="F124" s="10">
        <f t="array" ref="F124">EXP(Info!$E$35+INDEX(Info!$E$35:$E$42,MATCH('Medium Sev Model'!F$3,Info!$A$35:$A$42,0))+Info!$E$42*'Medium Sev Model'!$A124)</f>
        <v>4784700.55</v>
      </c>
      <c r="G124" s="10">
        <f>EXP(Info!$E$35+Info!$E$42*'Medium Sev Model'!$A124)</f>
        <v>9003401.425</v>
      </c>
    </row>
    <row r="125" ht="15.75" customHeight="1">
      <c r="A125" s="8">
        <v>2144.0</v>
      </c>
      <c r="B125" s="10">
        <f t="array" ref="B125">EXP(Info!$E$35+INDEX(Info!$E$35:$E$42,MATCH('Medium Sev Model'!B$3,Info!$A$35:$A$42,0))+Info!$E$42*'Medium Sev Model'!$A125)</f>
        <v>5250316.928</v>
      </c>
      <c r="C125" s="10">
        <f t="array" ref="C125">EXP(Info!$E$35+INDEX(Info!$E$35:$E$42,MATCH('Medium Sev Model'!C$3,Info!$A$35:$A$42,0))+Info!$E$42*'Medium Sev Model'!$A125)</f>
        <v>5010152.942</v>
      </c>
      <c r="D125" s="10">
        <f t="array" ref="D125">EXP(Info!$E$35+INDEX(Info!$E$35:$E$42,MATCH('Medium Sev Model'!D$3,Info!$A$35:$A$42,0))+Info!$E$42*'Medium Sev Model'!$A125)</f>
        <v>5712612.456</v>
      </c>
      <c r="E125" s="10">
        <f t="array" ref="E125">EXP(Info!$E$35+INDEX(Info!$E$35:$E$42,MATCH('Medium Sev Model'!E$3,Info!$A$35:$A$42,0))+Info!$E$42*'Medium Sev Model'!$A125)</f>
        <v>5890232.332</v>
      </c>
      <c r="F125" s="10">
        <f t="array" ref="F125">EXP(Info!$E$35+INDEX(Info!$E$35:$E$42,MATCH('Medium Sev Model'!F$3,Info!$A$35:$A$42,0))+Info!$E$42*'Medium Sev Model'!$A125)</f>
        <v>4824762.168</v>
      </c>
      <c r="G125" s="10">
        <f>EXP(Info!$E$35+Info!$E$42*'Medium Sev Model'!$A125)</f>
        <v>9078785.626</v>
      </c>
    </row>
    <row r="126" ht="15.75" customHeight="1">
      <c r="A126" s="8">
        <v>2145.0</v>
      </c>
      <c r="B126" s="10">
        <f t="array" ref="B126">EXP(Info!$E$35+INDEX(Info!$E$35:$E$42,MATCH('Medium Sev Model'!B$3,Info!$A$35:$A$42,0))+Info!$E$42*'Medium Sev Model'!$A126)</f>
        <v>5294277.086</v>
      </c>
      <c r="C126" s="10">
        <f t="array" ref="C126">EXP(Info!$E$35+INDEX(Info!$E$35:$E$42,MATCH('Medium Sev Model'!C$3,Info!$A$35:$A$42,0))+Info!$E$42*'Medium Sev Model'!$A126)</f>
        <v>5052102.241</v>
      </c>
      <c r="D126" s="10">
        <f t="array" ref="D126">EXP(Info!$E$35+INDEX(Info!$E$35:$E$42,MATCH('Medium Sev Model'!D$3,Info!$A$35:$A$42,0))+Info!$E$42*'Medium Sev Model'!$A126)</f>
        <v>5760443.349</v>
      </c>
      <c r="E126" s="10">
        <f t="array" ref="E126">EXP(Info!$E$35+INDEX(Info!$E$35:$E$42,MATCH('Medium Sev Model'!E$3,Info!$A$35:$A$42,0))+Info!$E$42*'Medium Sev Model'!$A126)</f>
        <v>5939550.41</v>
      </c>
      <c r="F126" s="10">
        <f t="array" ref="F126">EXP(Info!$E$35+INDEX(Info!$E$35:$E$42,MATCH('Medium Sev Model'!F$3,Info!$A$35:$A$42,0))+Info!$E$42*'Medium Sev Model'!$A126)</f>
        <v>4865159.217</v>
      </c>
      <c r="G126" s="10">
        <f>EXP(Info!$E$35+Info!$E$42*'Medium Sev Model'!$A126)</f>
        <v>9154801.008</v>
      </c>
    </row>
    <row r="127" ht="15.75" customHeight="1">
      <c r="A127" s="8">
        <v>2146.0</v>
      </c>
      <c r="B127" s="10">
        <f t="array" ref="B127">EXP(Info!$E$35+INDEX(Info!$E$35:$E$42,MATCH('Medium Sev Model'!B$3,Info!$A$35:$A$42,0))+Info!$E$42*'Medium Sev Model'!$A127)</f>
        <v>5338605.316</v>
      </c>
      <c r="C127" s="10">
        <f t="array" ref="C127">EXP(Info!$E$35+INDEX(Info!$E$35:$E$42,MATCH('Medium Sev Model'!C$3,Info!$A$35:$A$42,0))+Info!$E$42*'Medium Sev Model'!$A127)</f>
        <v>5094402.775</v>
      </c>
      <c r="D127" s="10">
        <f t="array" ref="D127">EXP(Info!$E$35+INDEX(Info!$E$35:$E$42,MATCH('Medium Sev Model'!D$3,Info!$A$35:$A$42,0))+Info!$E$42*'Medium Sev Model'!$A127)</f>
        <v>5808674.723</v>
      </c>
      <c r="E127" s="10">
        <f t="array" ref="E127">EXP(Info!$E$35+INDEX(Info!$E$35:$E$42,MATCH('Medium Sev Model'!E$3,Info!$A$35:$A$42,0))+Info!$E$42*'Medium Sev Model'!$A127)</f>
        <v>5989281.422</v>
      </c>
      <c r="F127" s="10">
        <f t="array" ref="F127">EXP(Info!$E$35+INDEX(Info!$E$35:$E$42,MATCH('Medium Sev Model'!F$3,Info!$A$35:$A$42,0))+Info!$E$42*'Medium Sev Model'!$A127)</f>
        <v>4905894.503</v>
      </c>
      <c r="G127" s="10">
        <f>EXP(Info!$E$35+Info!$E$42*'Medium Sev Model'!$A127)</f>
        <v>9231452.857</v>
      </c>
    </row>
    <row r="128" ht="15.75" customHeight="1">
      <c r="A128" s="8">
        <v>2147.0</v>
      </c>
      <c r="B128" s="10">
        <f t="array" ref="B128">EXP(Info!$E$35+INDEX(Info!$E$35:$E$42,MATCH('Medium Sev Model'!B$3,Info!$A$35:$A$42,0))+Info!$E$42*'Medium Sev Model'!$A128)</f>
        <v>5383304.7</v>
      </c>
      <c r="C128" s="10">
        <f t="array" ref="C128">EXP(Info!$E$35+INDEX(Info!$E$35:$E$42,MATCH('Medium Sev Model'!C$3,Info!$A$35:$A$42,0))+Info!$E$42*'Medium Sev Model'!$A128)</f>
        <v>5137057.486</v>
      </c>
      <c r="D128" s="10">
        <f t="array" ref="D128">EXP(Info!$E$35+INDEX(Info!$E$35:$E$42,MATCH('Medium Sev Model'!D$3,Info!$A$35:$A$42,0))+Info!$E$42*'Medium Sev Model'!$A128)</f>
        <v>5857309.931</v>
      </c>
      <c r="E128" s="10">
        <f t="array" ref="E128">EXP(Info!$E$35+INDEX(Info!$E$35:$E$42,MATCH('Medium Sev Model'!E$3,Info!$A$35:$A$42,0))+Info!$E$42*'Medium Sev Model'!$A128)</f>
        <v>6039428.825</v>
      </c>
      <c r="F128" s="10">
        <f t="array" ref="F128">EXP(Info!$E$35+INDEX(Info!$E$35:$E$42,MATCH('Medium Sev Model'!F$3,Info!$A$35:$A$42,0))+Info!$E$42*'Medium Sev Model'!$A128)</f>
        <v>4946970.861</v>
      </c>
      <c r="G128" s="10">
        <f>EXP(Info!$E$35+Info!$E$42*'Medium Sev Model'!$A128)</f>
        <v>9308746.5</v>
      </c>
    </row>
    <row r="129" ht="15.75" customHeight="1">
      <c r="A129" s="8">
        <v>2148.0</v>
      </c>
      <c r="B129" s="10">
        <f t="array" ref="B129">EXP(Info!$E$35+INDEX(Info!$E$35:$E$42,MATCH('Medium Sev Model'!B$3,Info!$A$35:$A$42,0))+Info!$E$42*'Medium Sev Model'!$A129)</f>
        <v>5428378.345</v>
      </c>
      <c r="C129" s="10">
        <f t="array" ref="C129">EXP(Info!$E$35+INDEX(Info!$E$35:$E$42,MATCH('Medium Sev Model'!C$3,Info!$A$35:$A$42,0))+Info!$E$42*'Medium Sev Model'!$A129)</f>
        <v>5180069.339</v>
      </c>
      <c r="D129" s="10">
        <f t="array" ref="D129">EXP(Info!$E$35+INDEX(Info!$E$35:$E$42,MATCH('Medium Sev Model'!D$3,Info!$A$35:$A$42,0))+Info!$E$42*'Medium Sev Model'!$A129)</f>
        <v>5906352.355</v>
      </c>
      <c r="E129" s="10">
        <f t="array" ref="E129">EXP(Info!$E$35+INDEX(Info!$E$35:$E$42,MATCH('Medium Sev Model'!E$3,Info!$A$35:$A$42,0))+Info!$E$42*'Medium Sev Model'!$A129)</f>
        <v>6089996.104</v>
      </c>
      <c r="F129" s="10">
        <f t="array" ref="F129">EXP(Info!$E$35+INDEX(Info!$E$35:$E$42,MATCH('Medium Sev Model'!F$3,Info!$A$35:$A$42,0))+Info!$E$42*'Medium Sev Model'!$A129)</f>
        <v>4988391.145</v>
      </c>
      <c r="G129" s="10">
        <f>EXP(Info!$E$35+Info!$E$42*'Medium Sev Model'!$A129)</f>
        <v>9386687.312</v>
      </c>
    </row>
    <row r="130" ht="15.75" customHeight="1">
      <c r="A130" s="8">
        <v>2149.0</v>
      </c>
      <c r="B130" s="10">
        <f t="array" ref="B130">EXP(Info!$E$35+INDEX(Info!$E$35:$E$42,MATCH('Medium Sev Model'!B$3,Info!$A$35:$A$42,0))+Info!$E$42*'Medium Sev Model'!$A130)</f>
        <v>5473829.386</v>
      </c>
      <c r="C130" s="10">
        <f t="array" ref="C130">EXP(Info!$E$35+INDEX(Info!$E$35:$E$42,MATCH('Medium Sev Model'!C$3,Info!$A$35:$A$42,0))+Info!$E$42*'Medium Sev Model'!$A130)</f>
        <v>5223441.323</v>
      </c>
      <c r="D130" s="10">
        <f t="array" ref="D130">EXP(Info!$E$35+INDEX(Info!$E$35:$E$42,MATCH('Medium Sev Model'!D$3,Info!$A$35:$A$42,0))+Info!$E$42*'Medium Sev Model'!$A130)</f>
        <v>5955805.404</v>
      </c>
      <c r="E130" s="10">
        <f t="array" ref="E130">EXP(Info!$E$35+INDEX(Info!$E$35:$E$42,MATCH('Medium Sev Model'!E$3,Info!$A$35:$A$42,0))+Info!$E$42*'Medium Sev Model'!$A130)</f>
        <v>6140986.777</v>
      </c>
      <c r="F130" s="10">
        <f t="array" ref="F130">EXP(Info!$E$35+INDEX(Info!$E$35:$E$42,MATCH('Medium Sev Model'!F$3,Info!$A$35:$A$42,0))+Info!$E$42*'Medium Sev Model'!$A130)</f>
        <v>5030158.236</v>
      </c>
      <c r="G130" s="10">
        <f>EXP(Info!$E$35+Info!$E$42*'Medium Sev Model'!$A130)</f>
        <v>9465280.711</v>
      </c>
    </row>
    <row r="131" ht="15.75" customHeight="1">
      <c r="A131" s="8">
        <v>2150.0</v>
      </c>
      <c r="B131" s="10">
        <f t="array" ref="B131">EXP(Info!$E$35+INDEX(Info!$E$35:$E$42,MATCH('Medium Sev Model'!B$3,Info!$A$35:$A$42,0))+Info!$E$42*'Medium Sev Model'!$A131)</f>
        <v>5519660.982</v>
      </c>
      <c r="C131" s="10">
        <f t="array" ref="C131">EXP(Info!$E$35+INDEX(Info!$E$35:$E$42,MATCH('Medium Sev Model'!C$3,Info!$A$35:$A$42,0))+Info!$E$42*'Medium Sev Model'!$A131)</f>
        <v>5267176.456</v>
      </c>
      <c r="D131" s="10">
        <f t="array" ref="D131">EXP(Info!$E$35+INDEX(Info!$E$35:$E$42,MATCH('Medium Sev Model'!D$3,Info!$A$35:$A$42,0))+Info!$E$42*'Medium Sev Model'!$A131)</f>
        <v>6005672.517</v>
      </c>
      <c r="E131" s="10">
        <f t="array" ref="E131">EXP(Info!$E$35+INDEX(Info!$E$35:$E$42,MATCH('Medium Sev Model'!E$3,Info!$A$35:$A$42,0))+Info!$E$42*'Medium Sev Model'!$A131)</f>
        <v>6192404.386</v>
      </c>
      <c r="F131" s="10">
        <f t="array" ref="F131">EXP(Info!$E$35+INDEX(Info!$E$35:$E$42,MATCH('Medium Sev Model'!F$3,Info!$A$35:$A$42,0))+Info!$E$42*'Medium Sev Model'!$A131)</f>
        <v>5072275.036</v>
      </c>
      <c r="G131" s="10">
        <f>EXP(Info!$E$35+Info!$E$42*'Medium Sev Model'!$A131)</f>
        <v>9544532.162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4.57"/>
    <col customWidth="1" min="5" max="5" width="16.14"/>
    <col customWidth="1" min="6" max="7" width="15.43"/>
    <col customWidth="1" min="8" max="13" width="8.71"/>
    <col customWidth="1" min="14" max="14" width="13.86"/>
    <col customWidth="1" min="15" max="26" width="8.71"/>
  </cols>
  <sheetData>
    <row r="3">
      <c r="A3" s="4" t="s">
        <v>10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16</v>
      </c>
    </row>
    <row r="4">
      <c r="A4" s="8">
        <v>2023.0</v>
      </c>
      <c r="B4" s="10">
        <f t="array" ref="B4">EXP(Info!$F$35+INDEX(Info!$F$35:$F$42,MATCH('Major Sev Model'!B$3,Info!$A$35:$A$42,0))+Info!$F$42*'Major Sev Model'!$A4)</f>
        <v>23558564.85</v>
      </c>
      <c r="C4" s="10">
        <f>EXP(Info!$F$35+Info!$F$42*'Major Sev Model'!$A4)</f>
        <v>114799765.6</v>
      </c>
      <c r="D4" s="10">
        <f t="array" ref="D4">EXP(Info!$F$35+INDEX(Info!$F$35:$F$42,MATCH('Major Sev Model'!D$3,Info!$A$35:$A$42,0))+Info!$F$42*'Major Sev Model'!$A4)</f>
        <v>30504964.54</v>
      </c>
      <c r="E4" s="10">
        <f t="array" ref="E4">EXP(Info!$F$35+INDEX(Info!$F$35:$F$42,MATCH('Major Sev Model'!E$3,Info!$A$35:$A$42,0))+Info!$F$42*'Major Sev Model'!$A4)</f>
        <v>56187226.36</v>
      </c>
      <c r="F4" s="10">
        <f t="array" ref="F4">EXP(Info!$F$35+INDEX(Info!$F$35:$F$42,MATCH('Major Sev Model'!F$3,Info!$A$35:$A$42,0))+Info!$F$42*'Major Sev Model'!$A4)</f>
        <v>189310673.8</v>
      </c>
      <c r="G4" s="10">
        <f t="array" ref="G4">EXP(Info!$F$35+INDEX(Info!$F$35:$F$42,MATCH('Major Sev Model'!G$3,Info!$A$35:$A$42,0))+Info!$F$42*'Major Sev Model'!$A4)</f>
        <v>25025353.28</v>
      </c>
    </row>
    <row r="5">
      <c r="A5" s="8">
        <v>2024.0</v>
      </c>
      <c r="B5" s="10">
        <f t="shared" ref="B5:G5" si="1">B4*(1+0.79043018415277%)</f>
        <v>23744778.85</v>
      </c>
      <c r="C5" s="10">
        <f t="shared" si="1"/>
        <v>115707177.6</v>
      </c>
      <c r="D5" s="10">
        <f t="shared" si="1"/>
        <v>30746084.98</v>
      </c>
      <c r="E5" s="10">
        <f t="shared" si="1"/>
        <v>56631347.15</v>
      </c>
      <c r="F5" s="10">
        <f t="shared" si="1"/>
        <v>190807042.5</v>
      </c>
      <c r="G5" s="10">
        <f t="shared" si="1"/>
        <v>25223161.22</v>
      </c>
    </row>
    <row r="6">
      <c r="A6" s="8">
        <v>2025.0</v>
      </c>
      <c r="B6" s="10">
        <f t="shared" ref="B6:G6" si="2">B5*(1+0.79043018415277%)</f>
        <v>23932464.75</v>
      </c>
      <c r="C6" s="10">
        <f t="shared" si="2"/>
        <v>116621762.1</v>
      </c>
      <c r="D6" s="10">
        <f t="shared" si="2"/>
        <v>30989111.32</v>
      </c>
      <c r="E6" s="10">
        <f t="shared" si="2"/>
        <v>57078978.41</v>
      </c>
      <c r="F6" s="10">
        <f t="shared" si="2"/>
        <v>192315238.9</v>
      </c>
      <c r="G6" s="10">
        <f t="shared" si="2"/>
        <v>25422532.7</v>
      </c>
    </row>
    <row r="7">
      <c r="A7" s="8">
        <v>2026.0</v>
      </c>
      <c r="B7" s="10">
        <f t="shared" ref="B7:G7" si="3">B6*(1+0.79043018415277%)</f>
        <v>24121634.18</v>
      </c>
      <c r="C7" s="10">
        <f t="shared" si="3"/>
        <v>117543575.7</v>
      </c>
      <c r="D7" s="10">
        <f t="shared" si="3"/>
        <v>31234058.61</v>
      </c>
      <c r="E7" s="10">
        <f t="shared" si="3"/>
        <v>57530147.89</v>
      </c>
      <c r="F7" s="10">
        <f t="shared" si="3"/>
        <v>193835356.6</v>
      </c>
      <c r="G7" s="10">
        <f t="shared" si="3"/>
        <v>25623480.07</v>
      </c>
    </row>
    <row r="8">
      <c r="A8" s="8">
        <v>2027.0</v>
      </c>
      <c r="B8" s="10">
        <f t="shared" ref="B8:G8" si="4">B7*(1+0.79043018415277%)</f>
        <v>24312298.85</v>
      </c>
      <c r="C8" s="10">
        <f t="shared" si="4"/>
        <v>118472675.6</v>
      </c>
      <c r="D8" s="10">
        <f t="shared" si="4"/>
        <v>31480942.04</v>
      </c>
      <c r="E8" s="10">
        <f t="shared" si="4"/>
        <v>57984883.54</v>
      </c>
      <c r="F8" s="10">
        <f t="shared" si="4"/>
        <v>195367489.8</v>
      </c>
      <c r="G8" s="10">
        <f t="shared" si="4"/>
        <v>25826015.79</v>
      </c>
    </row>
    <row r="9">
      <c r="A9" s="8">
        <v>2028.0</v>
      </c>
      <c r="B9" s="10">
        <f t="shared" ref="B9:G9" si="5">B8*(1+0.79043018415277%)</f>
        <v>24504470.6</v>
      </c>
      <c r="C9" s="10">
        <f t="shared" si="5"/>
        <v>119409119.3</v>
      </c>
      <c r="D9" s="10">
        <f t="shared" si="5"/>
        <v>31729776.9</v>
      </c>
      <c r="E9" s="10">
        <f t="shared" si="5"/>
        <v>58443213.56</v>
      </c>
      <c r="F9" s="10">
        <f t="shared" si="5"/>
        <v>196911733.4</v>
      </c>
      <c r="G9" s="10">
        <f t="shared" si="5"/>
        <v>26030152.42</v>
      </c>
    </row>
    <row r="10">
      <c r="A10" s="8">
        <v>2029.0</v>
      </c>
      <c r="B10" s="10">
        <f t="shared" ref="B10:G10" si="6">B9*(1+0.79043018415277%)</f>
        <v>24698161.34</v>
      </c>
      <c r="C10" s="10">
        <f t="shared" si="6"/>
        <v>120352965.1</v>
      </c>
      <c r="D10" s="10">
        <f t="shared" si="6"/>
        <v>31980578.64</v>
      </c>
      <c r="E10" s="10">
        <f t="shared" si="6"/>
        <v>58905166.37</v>
      </c>
      <c r="F10" s="10">
        <f t="shared" si="6"/>
        <v>198468183.2</v>
      </c>
      <c r="G10" s="10">
        <f t="shared" si="6"/>
        <v>26235902.6</v>
      </c>
    </row>
    <row r="11">
      <c r="A11" s="8">
        <v>2030.0</v>
      </c>
      <c r="B11" s="10">
        <f t="shared" ref="B11:G11" si="7">B10*(1+0.79043018415277%)</f>
        <v>24893383.06</v>
      </c>
      <c r="C11" s="10">
        <f t="shared" si="7"/>
        <v>121304271.2</v>
      </c>
      <c r="D11" s="10">
        <f t="shared" si="7"/>
        <v>32233362.78</v>
      </c>
      <c r="E11" s="10">
        <f t="shared" si="7"/>
        <v>59370770.58</v>
      </c>
      <c r="F11" s="10">
        <f t="shared" si="7"/>
        <v>200036935.6</v>
      </c>
      <c r="G11" s="10">
        <f t="shared" si="7"/>
        <v>26443279.09</v>
      </c>
    </row>
    <row r="12">
      <c r="A12" s="8">
        <v>2031.0</v>
      </c>
      <c r="B12" s="10">
        <f t="shared" ref="B12:G12" si="8">B11*(1+0.79043018415277%)</f>
        <v>25090147.87</v>
      </c>
      <c r="C12" s="10">
        <f t="shared" si="8"/>
        <v>122263096.8</v>
      </c>
      <c r="D12" s="10">
        <f t="shared" si="8"/>
        <v>32488145.01</v>
      </c>
      <c r="E12" s="10">
        <f t="shared" si="8"/>
        <v>59840055.07</v>
      </c>
      <c r="F12" s="10">
        <f t="shared" si="8"/>
        <v>201618087.9</v>
      </c>
      <c r="G12" s="10">
        <f t="shared" si="8"/>
        <v>26652294.75</v>
      </c>
    </row>
    <row r="13">
      <c r="A13" s="8">
        <v>2032.0</v>
      </c>
      <c r="B13" s="10">
        <f t="shared" ref="B13:G13" si="9">B12*(1+0.79043018415277%)</f>
        <v>25288467.97</v>
      </c>
      <c r="C13" s="10">
        <f t="shared" si="9"/>
        <v>123229501.2</v>
      </c>
      <c r="D13" s="10">
        <f t="shared" si="9"/>
        <v>32744941.12</v>
      </c>
      <c r="E13" s="10">
        <f t="shared" si="9"/>
        <v>60313048.93</v>
      </c>
      <c r="F13" s="10">
        <f t="shared" si="9"/>
        <v>203211738.1</v>
      </c>
      <c r="G13" s="10">
        <f t="shared" si="9"/>
        <v>26862962.54</v>
      </c>
    </row>
    <row r="14">
      <c r="A14" s="8">
        <v>2033.0</v>
      </c>
      <c r="B14" s="10">
        <f t="shared" ref="B14:G14" si="10">B13*(1+0.79043018415277%)</f>
        <v>25488355.66</v>
      </c>
      <c r="C14" s="10">
        <f t="shared" si="10"/>
        <v>124203544.4</v>
      </c>
      <c r="D14" s="10">
        <f t="shared" si="10"/>
        <v>33003767.02</v>
      </c>
      <c r="E14" s="10">
        <f t="shared" si="10"/>
        <v>60789781.47</v>
      </c>
      <c r="F14" s="10">
        <f t="shared" si="10"/>
        <v>204817985.1</v>
      </c>
      <c r="G14" s="10">
        <f t="shared" si="10"/>
        <v>27075295.5</v>
      </c>
    </row>
    <row r="15">
      <c r="A15" s="8">
        <v>2034.0</v>
      </c>
      <c r="B15" s="10">
        <f t="shared" ref="B15:G15" si="11">B14*(1+0.79043018415277%)</f>
        <v>25689823.31</v>
      </c>
      <c r="C15" s="10">
        <f t="shared" si="11"/>
        <v>125185286.7</v>
      </c>
      <c r="D15" s="10">
        <f t="shared" si="11"/>
        <v>33264638.75</v>
      </c>
      <c r="E15" s="10">
        <f t="shared" si="11"/>
        <v>61270282.25</v>
      </c>
      <c r="F15" s="10">
        <f t="shared" si="11"/>
        <v>206436928.2</v>
      </c>
      <c r="G15" s="10">
        <f t="shared" si="11"/>
        <v>27289306.81</v>
      </c>
    </row>
    <row r="16">
      <c r="A16" s="8">
        <v>2035.0</v>
      </c>
      <c r="B16" s="10">
        <f t="shared" ref="B16:G16" si="12">B15*(1+0.79043018415277%)</f>
        <v>25892883.43</v>
      </c>
      <c r="C16" s="10">
        <f t="shared" si="12"/>
        <v>126174789</v>
      </c>
      <c r="D16" s="10">
        <f t="shared" si="12"/>
        <v>33527572.5</v>
      </c>
      <c r="E16" s="10">
        <f t="shared" si="12"/>
        <v>61754581.06</v>
      </c>
      <c r="F16" s="10">
        <f t="shared" si="12"/>
        <v>208068668</v>
      </c>
      <c r="G16" s="10">
        <f t="shared" si="12"/>
        <v>27505009.73</v>
      </c>
    </row>
    <row r="17">
      <c r="A17" s="8">
        <v>2036.0</v>
      </c>
      <c r="B17" s="10">
        <f t="shared" ref="B17:G17" si="13">B16*(1+0.79043018415277%)</f>
        <v>26097548.6</v>
      </c>
      <c r="C17" s="10">
        <f t="shared" si="13"/>
        <v>127172112.6</v>
      </c>
      <c r="D17" s="10">
        <f t="shared" si="13"/>
        <v>33792584.55</v>
      </c>
      <c r="E17" s="10">
        <f t="shared" si="13"/>
        <v>62242707.91</v>
      </c>
      <c r="F17" s="10">
        <f t="shared" si="13"/>
        <v>209713305.6</v>
      </c>
      <c r="G17" s="10">
        <f t="shared" si="13"/>
        <v>27722417.63</v>
      </c>
    </row>
    <row r="18">
      <c r="A18" s="8">
        <v>2037.0</v>
      </c>
      <c r="B18" s="10">
        <f t="shared" ref="B18:G18" si="14">B17*(1+0.79043018415277%)</f>
        <v>26303831.5</v>
      </c>
      <c r="C18" s="10">
        <f t="shared" si="14"/>
        <v>128177319.4</v>
      </c>
      <c r="D18" s="10">
        <f t="shared" si="14"/>
        <v>34059691.34</v>
      </c>
      <c r="E18" s="10">
        <f t="shared" si="14"/>
        <v>62734693.06</v>
      </c>
      <c r="F18" s="10">
        <f t="shared" si="14"/>
        <v>211370942.8</v>
      </c>
      <c r="G18" s="10">
        <f t="shared" si="14"/>
        <v>27941543.98</v>
      </c>
    </row>
    <row r="19">
      <c r="A19" s="8">
        <v>2038.0</v>
      </c>
      <c r="B19" s="10">
        <f t="shared" ref="B19:G19" si="15">B18*(1+0.79043018415277%)</f>
        <v>26511744.92</v>
      </c>
      <c r="C19" s="10">
        <f t="shared" si="15"/>
        <v>129190471.6</v>
      </c>
      <c r="D19" s="10">
        <f t="shared" si="15"/>
        <v>34328909.42</v>
      </c>
      <c r="E19" s="10">
        <f t="shared" si="15"/>
        <v>63230567.01</v>
      </c>
      <c r="F19" s="10">
        <f t="shared" si="15"/>
        <v>213041682.6</v>
      </c>
      <c r="G19" s="10">
        <f t="shared" si="15"/>
        <v>28162402.38</v>
      </c>
    </row>
    <row r="20">
      <c r="A20" s="8">
        <v>2039.0</v>
      </c>
      <c r="B20" s="10">
        <f t="shared" ref="B20:G20" si="16">B19*(1+0.79043018415277%)</f>
        <v>26721301.76</v>
      </c>
      <c r="C20" s="10">
        <f t="shared" si="16"/>
        <v>130211632.1</v>
      </c>
      <c r="D20" s="10">
        <f t="shared" si="16"/>
        <v>34600255.48</v>
      </c>
      <c r="E20" s="10">
        <f t="shared" si="16"/>
        <v>63730360.5</v>
      </c>
      <c r="F20" s="10">
        <f t="shared" si="16"/>
        <v>214725628.3</v>
      </c>
      <c r="G20" s="10">
        <f t="shared" si="16"/>
        <v>28385006.51</v>
      </c>
    </row>
    <row r="21" ht="15.75" customHeight="1">
      <c r="A21" s="8">
        <v>2040.0</v>
      </c>
      <c r="B21" s="10">
        <f t="shared" ref="B21:G21" si="17">B20*(1+0.79043018415277%)</f>
        <v>26932514.99</v>
      </c>
      <c r="C21" s="10">
        <f t="shared" si="17"/>
        <v>131240864.1</v>
      </c>
      <c r="D21" s="10">
        <f t="shared" si="17"/>
        <v>34873746.35</v>
      </c>
      <c r="E21" s="10">
        <f t="shared" si="17"/>
        <v>64234104.5</v>
      </c>
      <c r="F21" s="10">
        <f t="shared" si="17"/>
        <v>216422884.5</v>
      </c>
      <c r="G21" s="10">
        <f t="shared" si="17"/>
        <v>28609370.17</v>
      </c>
      <c r="N21" s="9"/>
    </row>
    <row r="22" ht="15.75" customHeight="1">
      <c r="A22" s="8">
        <v>2041.0</v>
      </c>
      <c r="B22" s="10">
        <f t="shared" ref="B22:G22" si="18">B21*(1+0.79043018415277%)</f>
        <v>27145397.72</v>
      </c>
      <c r="C22" s="10">
        <f t="shared" si="18"/>
        <v>132278231.5</v>
      </c>
      <c r="D22" s="10">
        <f t="shared" si="18"/>
        <v>35149398.96</v>
      </c>
      <c r="E22" s="10">
        <f t="shared" si="18"/>
        <v>64741830.25</v>
      </c>
      <c r="F22" s="10">
        <f t="shared" si="18"/>
        <v>218133556.3</v>
      </c>
      <c r="G22" s="10">
        <f t="shared" si="18"/>
        <v>28835507.27</v>
      </c>
    </row>
    <row r="23" ht="15.75" customHeight="1">
      <c r="A23" s="8">
        <v>2042.0</v>
      </c>
      <c r="B23" s="10">
        <f t="shared" ref="B23:G23" si="19">B22*(1+0.79043018415277%)</f>
        <v>27359963.14</v>
      </c>
      <c r="C23" s="10">
        <f t="shared" si="19"/>
        <v>133323798.6</v>
      </c>
      <c r="D23" s="10">
        <f t="shared" si="19"/>
        <v>35427230.42</v>
      </c>
      <c r="E23" s="10">
        <f t="shared" si="19"/>
        <v>65253569.22</v>
      </c>
      <c r="F23" s="10">
        <f t="shared" si="19"/>
        <v>219857749.8</v>
      </c>
      <c r="G23" s="10">
        <f t="shared" si="19"/>
        <v>29063431.82</v>
      </c>
    </row>
    <row r="24" ht="15.75" customHeight="1">
      <c r="A24" s="8">
        <v>2043.0</v>
      </c>
      <c r="B24" s="10">
        <f t="shared" ref="B24:G24" si="20">B23*(1+0.79043018415277%)</f>
        <v>27576224.54</v>
      </c>
      <c r="C24" s="10">
        <f t="shared" si="20"/>
        <v>134377630.1</v>
      </c>
      <c r="D24" s="10">
        <f t="shared" si="20"/>
        <v>35707257.94</v>
      </c>
      <c r="E24" s="10">
        <f t="shared" si="20"/>
        <v>65769353.13</v>
      </c>
      <c r="F24" s="10">
        <f t="shared" si="20"/>
        <v>221595571.8</v>
      </c>
      <c r="G24" s="10">
        <f t="shared" si="20"/>
        <v>29293157.96</v>
      </c>
    </row>
    <row r="25" ht="15.75" customHeight="1">
      <c r="A25" s="8">
        <v>2044.0</v>
      </c>
      <c r="B25" s="10">
        <f t="shared" ref="B25:G25" si="21">B24*(1+0.79043018415277%)</f>
        <v>27794195.35</v>
      </c>
      <c r="C25" s="10">
        <f t="shared" si="21"/>
        <v>135439791.5</v>
      </c>
      <c r="D25" s="10">
        <f t="shared" si="21"/>
        <v>35989498.89</v>
      </c>
      <c r="E25" s="10">
        <f t="shared" si="21"/>
        <v>66289213.95</v>
      </c>
      <c r="F25" s="10">
        <f t="shared" si="21"/>
        <v>223347130.1</v>
      </c>
      <c r="G25" s="10">
        <f t="shared" si="21"/>
        <v>29524699.92</v>
      </c>
    </row>
    <row r="26" ht="15.75" customHeight="1">
      <c r="A26" s="8">
        <v>2045.0</v>
      </c>
      <c r="B26" s="10">
        <f t="shared" ref="B26:G26" si="22">B25*(1+0.79043018415277%)</f>
        <v>28013889.06</v>
      </c>
      <c r="C26" s="10">
        <f t="shared" si="22"/>
        <v>136510348.5</v>
      </c>
      <c r="D26" s="10">
        <f t="shared" si="22"/>
        <v>36273970.75</v>
      </c>
      <c r="E26" s="10">
        <f t="shared" si="22"/>
        <v>66813183.9</v>
      </c>
      <c r="F26" s="10">
        <f t="shared" si="22"/>
        <v>225112533.2</v>
      </c>
      <c r="G26" s="10">
        <f t="shared" si="22"/>
        <v>29758072.06</v>
      </c>
    </row>
    <row r="27" ht="15.75" customHeight="1">
      <c r="A27" s="8">
        <v>2046.0</v>
      </c>
      <c r="B27" s="10">
        <f t="shared" ref="B27:G27" si="23">B26*(1+0.79043018415277%)</f>
        <v>28235319.29</v>
      </c>
      <c r="C27" s="10">
        <f t="shared" si="23"/>
        <v>137589367.5</v>
      </c>
      <c r="D27" s="10">
        <f t="shared" si="23"/>
        <v>36560691.17</v>
      </c>
      <c r="E27" s="10">
        <f t="shared" si="23"/>
        <v>67341295.48</v>
      </c>
      <c r="F27" s="10">
        <f t="shared" si="23"/>
        <v>226891890.6</v>
      </c>
      <c r="G27" s="10">
        <f t="shared" si="23"/>
        <v>29993288.84</v>
      </c>
    </row>
    <row r="28" ht="15.75" customHeight="1">
      <c r="A28" s="8">
        <v>2047.0</v>
      </c>
      <c r="B28" s="10">
        <f t="shared" ref="B28:G28" si="24">B27*(1+0.79043018415277%)</f>
        <v>28458499.78</v>
      </c>
      <c r="C28" s="10">
        <f t="shared" si="24"/>
        <v>138676915.4</v>
      </c>
      <c r="D28" s="10">
        <f t="shared" si="24"/>
        <v>36849677.9</v>
      </c>
      <c r="E28" s="10">
        <f t="shared" si="24"/>
        <v>67873581.4</v>
      </c>
      <c r="F28" s="10">
        <f t="shared" si="24"/>
        <v>228685312.6</v>
      </c>
      <c r="G28" s="10">
        <f t="shared" si="24"/>
        <v>30230364.85</v>
      </c>
    </row>
    <row r="29" ht="15.75" customHeight="1">
      <c r="A29" s="8">
        <v>2048.0</v>
      </c>
      <c r="B29" s="10">
        <f t="shared" ref="B29:G29" si="25">B28*(1+0.79043018415277%)</f>
        <v>28683444.35</v>
      </c>
      <c r="C29" s="10">
        <f t="shared" si="25"/>
        <v>139773059.6</v>
      </c>
      <c r="D29" s="10">
        <f t="shared" si="25"/>
        <v>37140948.88</v>
      </c>
      <c r="E29" s="10">
        <f t="shared" si="25"/>
        <v>68410074.68</v>
      </c>
      <c r="F29" s="10">
        <f t="shared" si="25"/>
        <v>230492910.4</v>
      </c>
      <c r="G29" s="10">
        <f t="shared" si="25"/>
        <v>30469314.78</v>
      </c>
    </row>
    <row r="30" ht="15.75" customHeight="1">
      <c r="A30" s="8">
        <v>2049.0</v>
      </c>
      <c r="B30" s="10">
        <f t="shared" ref="B30:G30" si="26">B29*(1+0.79043018415277%)</f>
        <v>28910166.95</v>
      </c>
      <c r="C30" s="10">
        <f t="shared" si="26"/>
        <v>140877868</v>
      </c>
      <c r="D30" s="10">
        <f t="shared" si="26"/>
        <v>37434522.15</v>
      </c>
      <c r="E30" s="10">
        <f t="shared" si="26"/>
        <v>68950808.55</v>
      </c>
      <c r="F30" s="10">
        <f t="shared" si="26"/>
        <v>232314795.9</v>
      </c>
      <c r="G30" s="10">
        <f t="shared" si="26"/>
        <v>30710153.44</v>
      </c>
    </row>
    <row r="31" ht="15.75" customHeight="1">
      <c r="A31" s="8">
        <v>2050.0</v>
      </c>
      <c r="B31" s="10">
        <f t="shared" ref="B31:G31" si="27">B30*(1+0.79043018415277%)</f>
        <v>29138681.64</v>
      </c>
      <c r="C31" s="10">
        <f t="shared" si="27"/>
        <v>141991409.2</v>
      </c>
      <c r="D31" s="10">
        <f t="shared" si="27"/>
        <v>37730415.91</v>
      </c>
      <c r="E31" s="10">
        <f t="shared" si="27"/>
        <v>69495816.56</v>
      </c>
      <c r="F31" s="10">
        <f t="shared" si="27"/>
        <v>234151082.2</v>
      </c>
      <c r="G31" s="10">
        <f t="shared" si="27"/>
        <v>30952895.76</v>
      </c>
    </row>
    <row r="32" ht="15.75" customHeight="1">
      <c r="A32" s="8">
        <v>2051.0</v>
      </c>
      <c r="B32" s="10">
        <f t="shared" ref="B32:G32" si="28">B31*(1+0.79043018415277%)</f>
        <v>29369002.57</v>
      </c>
      <c r="C32" s="10">
        <f t="shared" si="28"/>
        <v>143113752.2</v>
      </c>
      <c r="D32" s="10">
        <f t="shared" si="28"/>
        <v>38028648.51</v>
      </c>
      <c r="E32" s="10">
        <f t="shared" si="28"/>
        <v>70045132.47</v>
      </c>
      <c r="F32" s="10">
        <f t="shared" si="28"/>
        <v>236001883</v>
      </c>
      <c r="G32" s="10">
        <f t="shared" si="28"/>
        <v>31197556.79</v>
      </c>
    </row>
    <row r="33" ht="15.75" customHeight="1">
      <c r="A33" s="8">
        <v>2052.0</v>
      </c>
      <c r="B33" s="10">
        <f t="shared" ref="B33:G33" si="29">B32*(1+0.79043018415277%)</f>
        <v>29601144.03</v>
      </c>
      <c r="C33" s="10">
        <f t="shared" si="29"/>
        <v>144244966.5</v>
      </c>
      <c r="D33" s="10">
        <f t="shared" si="29"/>
        <v>38329238.43</v>
      </c>
      <c r="E33" s="10">
        <f t="shared" si="29"/>
        <v>70598790.34</v>
      </c>
      <c r="F33" s="10">
        <f t="shared" si="29"/>
        <v>237867313.1</v>
      </c>
      <c r="G33" s="10">
        <f t="shared" si="29"/>
        <v>31444151.7</v>
      </c>
    </row>
    <row r="34" ht="15.75" customHeight="1">
      <c r="A34" s="8">
        <v>2053.0</v>
      </c>
      <c r="B34" s="10">
        <f t="shared" ref="B34:G34" si="30">B33*(1+0.79043018415277%)</f>
        <v>29835120.41</v>
      </c>
      <c r="C34" s="10">
        <f t="shared" si="30"/>
        <v>145385122.2</v>
      </c>
      <c r="D34" s="10">
        <f t="shared" si="30"/>
        <v>38632204.3</v>
      </c>
      <c r="E34" s="10">
        <f t="shared" si="30"/>
        <v>71156824.49</v>
      </c>
      <c r="F34" s="10">
        <f t="shared" si="30"/>
        <v>239747488.2</v>
      </c>
      <c r="G34" s="10">
        <f t="shared" si="30"/>
        <v>31692695.76</v>
      </c>
    </row>
    <row r="35" ht="15.75" customHeight="1">
      <c r="A35" s="8">
        <v>2054.0</v>
      </c>
      <c r="B35" s="10">
        <f t="shared" ref="B35:G35" si="31">B34*(1+0.79043018415277%)</f>
        <v>30070946.21</v>
      </c>
      <c r="C35" s="10">
        <f t="shared" si="31"/>
        <v>146534290.1</v>
      </c>
      <c r="D35" s="10">
        <f t="shared" si="31"/>
        <v>38937564.9</v>
      </c>
      <c r="E35" s="10">
        <f t="shared" si="31"/>
        <v>71719269.51</v>
      </c>
      <c r="F35" s="10">
        <f t="shared" si="31"/>
        <v>241642524.7</v>
      </c>
      <c r="G35" s="10">
        <f t="shared" si="31"/>
        <v>31943204.4</v>
      </c>
    </row>
    <row r="36" ht="15.75" customHeight="1">
      <c r="A36" s="8">
        <v>2055.0</v>
      </c>
      <c r="B36" s="10">
        <f t="shared" ref="B36:G36" si="32">B35*(1+0.79043018415277%)</f>
        <v>30308636.04</v>
      </c>
      <c r="C36" s="10">
        <f t="shared" si="32"/>
        <v>147692541.4</v>
      </c>
      <c r="D36" s="10">
        <f t="shared" si="32"/>
        <v>39245339.17</v>
      </c>
      <c r="E36" s="10">
        <f t="shared" si="32"/>
        <v>72286160.26</v>
      </c>
      <c r="F36" s="10">
        <f t="shared" si="32"/>
        <v>243552540.1</v>
      </c>
      <c r="G36" s="10">
        <f t="shared" si="32"/>
        <v>32195693.13</v>
      </c>
    </row>
    <row r="37" ht="15.75" customHeight="1">
      <c r="A37" s="8">
        <v>2056.0</v>
      </c>
      <c r="B37" s="10">
        <f t="shared" ref="B37:G37" si="33">B36*(1+0.79043018415277%)</f>
        <v>30548204.65</v>
      </c>
      <c r="C37" s="10">
        <f t="shared" si="33"/>
        <v>148859947.8</v>
      </c>
      <c r="D37" s="10">
        <f t="shared" si="33"/>
        <v>39555546.17</v>
      </c>
      <c r="E37" s="10">
        <f t="shared" si="33"/>
        <v>72857531.89</v>
      </c>
      <c r="F37" s="10">
        <f t="shared" si="33"/>
        <v>245477652.9</v>
      </c>
      <c r="G37" s="10">
        <f t="shared" si="33"/>
        <v>32450177.6</v>
      </c>
    </row>
    <row r="38" ht="15.75" customHeight="1">
      <c r="A38" s="8">
        <v>2057.0</v>
      </c>
      <c r="B38" s="10">
        <f t="shared" ref="B38:G38" si="34">B37*(1+0.79043018415277%)</f>
        <v>30789666.88</v>
      </c>
      <c r="C38" s="10">
        <f t="shared" si="34"/>
        <v>150036581.8</v>
      </c>
      <c r="D38" s="10">
        <f t="shared" si="34"/>
        <v>39868205.15</v>
      </c>
      <c r="E38" s="10">
        <f t="shared" si="34"/>
        <v>73433419.81</v>
      </c>
      <c r="F38" s="10">
        <f t="shared" si="34"/>
        <v>247417982.4</v>
      </c>
      <c r="G38" s="10">
        <f t="shared" si="34"/>
        <v>32706673.6</v>
      </c>
    </row>
    <row r="39" ht="15.75" customHeight="1">
      <c r="A39" s="8">
        <v>2058.0</v>
      </c>
      <c r="B39" s="10">
        <f t="shared" ref="B39:G39" si="35">B38*(1+0.79043018415277%)</f>
        <v>31033037.7</v>
      </c>
      <c r="C39" s="10">
        <f t="shared" si="35"/>
        <v>151222516.2</v>
      </c>
      <c r="D39" s="10">
        <f t="shared" si="35"/>
        <v>40183335.48</v>
      </c>
      <c r="E39" s="10">
        <f t="shared" si="35"/>
        <v>74013859.73</v>
      </c>
      <c r="F39" s="10">
        <f t="shared" si="35"/>
        <v>249373648.8</v>
      </c>
      <c r="G39" s="10">
        <f t="shared" si="35"/>
        <v>32965197.02</v>
      </c>
    </row>
    <row r="40" ht="15.75" customHeight="1">
      <c r="A40" s="8">
        <v>2059.0</v>
      </c>
      <c r="B40" s="10">
        <f t="shared" ref="B40:G40" si="36">B39*(1+0.79043018415277%)</f>
        <v>31278332.2</v>
      </c>
      <c r="C40" s="10">
        <f t="shared" si="36"/>
        <v>152417824.6</v>
      </c>
      <c r="D40" s="10">
        <f t="shared" si="36"/>
        <v>40500956.69</v>
      </c>
      <c r="E40" s="10">
        <f t="shared" si="36"/>
        <v>74598887.62</v>
      </c>
      <c r="F40" s="10">
        <f t="shared" si="36"/>
        <v>251344773.4</v>
      </c>
      <c r="G40" s="10">
        <f t="shared" si="36"/>
        <v>33225763.89</v>
      </c>
    </row>
    <row r="41" ht="15.75" customHeight="1">
      <c r="A41" s="8">
        <v>2060.0</v>
      </c>
      <c r="B41" s="10">
        <f t="shared" ref="B41:G41" si="37">B40*(1+0.79043018415277%)</f>
        <v>31525565.58</v>
      </c>
      <c r="C41" s="10">
        <f t="shared" si="37"/>
        <v>153622581.1</v>
      </c>
      <c r="D41" s="10">
        <f t="shared" si="37"/>
        <v>40821088.48</v>
      </c>
      <c r="E41" s="10">
        <f t="shared" si="37"/>
        <v>75188539.74</v>
      </c>
      <c r="F41" s="10">
        <f t="shared" si="37"/>
        <v>253331478.3</v>
      </c>
      <c r="G41" s="10">
        <f t="shared" si="37"/>
        <v>33488390.36</v>
      </c>
    </row>
    <row r="42" ht="15.75" customHeight="1">
      <c r="A42" s="8">
        <v>2061.0</v>
      </c>
      <c r="B42" s="10">
        <f t="shared" ref="B42:G42" si="38">B41*(1+0.79043018415277%)</f>
        <v>31774753.16</v>
      </c>
      <c r="C42" s="10">
        <f t="shared" si="38"/>
        <v>154836860.4</v>
      </c>
      <c r="D42" s="10">
        <f t="shared" si="38"/>
        <v>41143750.68</v>
      </c>
      <c r="E42" s="10">
        <f t="shared" si="38"/>
        <v>75782852.65</v>
      </c>
      <c r="F42" s="10">
        <f t="shared" si="38"/>
        <v>255333886.8</v>
      </c>
      <c r="G42" s="10">
        <f t="shared" si="38"/>
        <v>33753092.7</v>
      </c>
    </row>
    <row r="43" ht="15.75" customHeight="1">
      <c r="A43" s="8">
        <v>2062.0</v>
      </c>
      <c r="B43" s="10">
        <f t="shared" ref="B43:G43" si="39">B42*(1+0.79043018415277%)</f>
        <v>32025910.4</v>
      </c>
      <c r="C43" s="10">
        <f t="shared" si="39"/>
        <v>156060737.6</v>
      </c>
      <c r="D43" s="10">
        <f t="shared" si="39"/>
        <v>41468963.3</v>
      </c>
      <c r="E43" s="10">
        <f t="shared" si="39"/>
        <v>76381863.2</v>
      </c>
      <c r="F43" s="10">
        <f t="shared" si="39"/>
        <v>257352122.9</v>
      </c>
      <c r="G43" s="10">
        <f t="shared" si="39"/>
        <v>34019887.34</v>
      </c>
    </row>
    <row r="44" ht="15.75" customHeight="1">
      <c r="A44" s="8">
        <v>2063.0</v>
      </c>
      <c r="B44" s="10">
        <f t="shared" ref="B44:G44" si="40">B43*(1+0.79043018415277%)</f>
        <v>32279052.87</v>
      </c>
      <c r="C44" s="10">
        <f t="shared" si="40"/>
        <v>157294288.8</v>
      </c>
      <c r="D44" s="10">
        <f t="shared" si="40"/>
        <v>41796746.51</v>
      </c>
      <c r="E44" s="10">
        <f t="shared" si="40"/>
        <v>76985608.5</v>
      </c>
      <c r="F44" s="10">
        <f t="shared" si="40"/>
        <v>259386311.8</v>
      </c>
      <c r="G44" s="10">
        <f t="shared" si="40"/>
        <v>34288790.79</v>
      </c>
    </row>
    <row r="45" ht="15.75" customHeight="1">
      <c r="A45" s="8">
        <v>2064.0</v>
      </c>
      <c r="B45" s="10">
        <f t="shared" ref="B45:G45" si="41">B44*(1+0.79043018415277%)</f>
        <v>32534196.24</v>
      </c>
      <c r="C45" s="10">
        <f t="shared" si="41"/>
        <v>158537590.3</v>
      </c>
      <c r="D45" s="10">
        <f t="shared" si="41"/>
        <v>42127120.61</v>
      </c>
      <c r="E45" s="10">
        <f t="shared" si="41"/>
        <v>77594125.98</v>
      </c>
      <c r="F45" s="10">
        <f t="shared" si="41"/>
        <v>261436579.5</v>
      </c>
      <c r="G45" s="10">
        <f t="shared" si="41"/>
        <v>34559819.75</v>
      </c>
    </row>
    <row r="46" ht="15.75" customHeight="1">
      <c r="A46" s="8">
        <v>2065.0</v>
      </c>
      <c r="B46" s="10">
        <f t="shared" ref="B46:G46" si="42">B45*(1+0.79043018415277%)</f>
        <v>32791356.35</v>
      </c>
      <c r="C46" s="10">
        <f t="shared" si="42"/>
        <v>159790719.3</v>
      </c>
      <c r="D46" s="10">
        <f t="shared" si="42"/>
        <v>42460106.08</v>
      </c>
      <c r="E46" s="10">
        <f t="shared" si="42"/>
        <v>78207453.38</v>
      </c>
      <c r="F46" s="10">
        <f t="shared" si="42"/>
        <v>263503053.1</v>
      </c>
      <c r="G46" s="10">
        <f t="shared" si="42"/>
        <v>34832990.99</v>
      </c>
    </row>
    <row r="47" ht="15.75" customHeight="1">
      <c r="A47" s="8">
        <v>2066.0</v>
      </c>
      <c r="B47" s="10">
        <f t="shared" ref="B47:G47" si="43">B46*(1+0.79043018415277%)</f>
        <v>33050549.13</v>
      </c>
      <c r="C47" s="10">
        <f t="shared" si="43"/>
        <v>161053753.4</v>
      </c>
      <c r="D47" s="10">
        <f t="shared" si="43"/>
        <v>42795723.58</v>
      </c>
      <c r="E47" s="10">
        <f t="shared" si="43"/>
        <v>78825628.7</v>
      </c>
      <c r="F47" s="10">
        <f t="shared" si="43"/>
        <v>265585860.8</v>
      </c>
      <c r="G47" s="10">
        <f t="shared" si="43"/>
        <v>35108321.47</v>
      </c>
    </row>
    <row r="48" ht="15.75" customHeight="1">
      <c r="A48" s="8">
        <v>2067.0</v>
      </c>
      <c r="B48" s="10">
        <f t="shared" ref="B48:G48" si="44">B47*(1+0.79043018415277%)</f>
        <v>33311790.64</v>
      </c>
      <c r="C48" s="10">
        <f t="shared" si="44"/>
        <v>162326770.9</v>
      </c>
      <c r="D48" s="10">
        <f t="shared" si="44"/>
        <v>43133993.9</v>
      </c>
      <c r="E48" s="10">
        <f t="shared" si="44"/>
        <v>79448690.26</v>
      </c>
      <c r="F48" s="10">
        <f t="shared" si="44"/>
        <v>267685131.6</v>
      </c>
      <c r="G48" s="10">
        <f t="shared" si="44"/>
        <v>35385828.24</v>
      </c>
    </row>
    <row r="49" ht="15.75" customHeight="1">
      <c r="A49" s="8">
        <v>2068.0</v>
      </c>
      <c r="B49" s="10">
        <f t="shared" ref="B49:G49" si="45">B48*(1+0.79043018415277%)</f>
        <v>33575097.09</v>
      </c>
      <c r="C49" s="10">
        <f t="shared" si="45"/>
        <v>163609850.7</v>
      </c>
      <c r="D49" s="10">
        <f t="shared" si="45"/>
        <v>43474938</v>
      </c>
      <c r="E49" s="10">
        <f t="shared" si="45"/>
        <v>80076676.69</v>
      </c>
      <c r="F49" s="10">
        <f t="shared" si="45"/>
        <v>269800995.7</v>
      </c>
      <c r="G49" s="10">
        <f t="shared" si="45"/>
        <v>35665528.51</v>
      </c>
    </row>
    <row r="50" ht="15.75" customHeight="1">
      <c r="A50" s="8">
        <v>2069.0</v>
      </c>
      <c r="B50" s="10">
        <f t="shared" ref="B50:G50" si="46">B49*(1+0.79043018415277%)</f>
        <v>33840484.79</v>
      </c>
      <c r="C50" s="10">
        <f t="shared" si="46"/>
        <v>164903072.3</v>
      </c>
      <c r="D50" s="10">
        <f t="shared" si="46"/>
        <v>43818577.04</v>
      </c>
      <c r="E50" s="10">
        <f t="shared" si="46"/>
        <v>80709626.91</v>
      </c>
      <c r="F50" s="10">
        <f t="shared" si="46"/>
        <v>271933584.2</v>
      </c>
      <c r="G50" s="10">
        <f t="shared" si="46"/>
        <v>35947439.61</v>
      </c>
    </row>
    <row r="51" ht="15.75" customHeight="1">
      <c r="A51" s="8">
        <v>2070.0</v>
      </c>
      <c r="B51" s="10">
        <f t="shared" ref="B51:G51" si="47">B50*(1+0.79043018415277%)</f>
        <v>34107970.2</v>
      </c>
      <c r="C51" s="10">
        <f t="shared" si="47"/>
        <v>166206516</v>
      </c>
      <c r="D51" s="10">
        <f t="shared" si="47"/>
        <v>44164932.3</v>
      </c>
      <c r="E51" s="10">
        <f t="shared" si="47"/>
        <v>81347580.16</v>
      </c>
      <c r="F51" s="10">
        <f t="shared" si="47"/>
        <v>274083029.3</v>
      </c>
      <c r="G51" s="10">
        <f t="shared" si="47"/>
        <v>36231579.02</v>
      </c>
    </row>
    <row r="52" ht="15.75" customHeight="1">
      <c r="A52" s="8">
        <v>2071.0</v>
      </c>
      <c r="B52" s="10">
        <f t="shared" ref="B52:G52" si="48">B51*(1+0.79043018415277%)</f>
        <v>34377569.89</v>
      </c>
      <c r="C52" s="10">
        <f t="shared" si="48"/>
        <v>167520262.4</v>
      </c>
      <c r="D52" s="10">
        <f t="shared" si="48"/>
        <v>44514025.25</v>
      </c>
      <c r="E52" s="10">
        <f t="shared" si="48"/>
        <v>81990575.99</v>
      </c>
      <c r="F52" s="10">
        <f t="shared" si="48"/>
        <v>276249464.3</v>
      </c>
      <c r="G52" s="10">
        <f t="shared" si="48"/>
        <v>36517964.36</v>
      </c>
    </row>
    <row r="53" ht="15.75" customHeight="1">
      <c r="A53" s="8">
        <v>2072.0</v>
      </c>
      <c r="B53" s="10">
        <f t="shared" ref="B53:G53" si="49">B52*(1+0.79043018415277%)</f>
        <v>34649300.58</v>
      </c>
      <c r="C53" s="10">
        <f t="shared" si="49"/>
        <v>168844393.2</v>
      </c>
      <c r="D53" s="10">
        <f t="shared" si="49"/>
        <v>44865877.54</v>
      </c>
      <c r="E53" s="10">
        <f t="shared" si="49"/>
        <v>82638654.25</v>
      </c>
      <c r="F53" s="10">
        <f t="shared" si="49"/>
        <v>278433023.5</v>
      </c>
      <c r="G53" s="10">
        <f t="shared" si="49"/>
        <v>36806613.37</v>
      </c>
    </row>
    <row r="54" ht="15.75" customHeight="1">
      <c r="A54" s="8">
        <v>2073.0</v>
      </c>
      <c r="B54" s="10">
        <f t="shared" ref="B54:G54" si="50">B53*(1+0.79043018415277%)</f>
        <v>34923179.11</v>
      </c>
      <c r="C54" s="10">
        <f t="shared" si="50"/>
        <v>170178990.2</v>
      </c>
      <c r="D54" s="10">
        <f t="shared" si="50"/>
        <v>45220510.98</v>
      </c>
      <c r="E54" s="10">
        <f t="shared" si="50"/>
        <v>83291855.12</v>
      </c>
      <c r="F54" s="10">
        <f t="shared" si="50"/>
        <v>280633842.1</v>
      </c>
      <c r="G54" s="10">
        <f t="shared" si="50"/>
        <v>37097543.95</v>
      </c>
    </row>
    <row r="55" ht="15.75" customHeight="1">
      <c r="A55" s="8">
        <v>2074.0</v>
      </c>
      <c r="B55" s="10">
        <f t="shared" ref="B55:G55" si="51">B54*(1+0.79043018415277%)</f>
        <v>35199222.46</v>
      </c>
      <c r="C55" s="10">
        <f t="shared" si="51"/>
        <v>171524136.3</v>
      </c>
      <c r="D55" s="10">
        <f t="shared" si="51"/>
        <v>45577947.55</v>
      </c>
      <c r="E55" s="10">
        <f t="shared" si="51"/>
        <v>83950219.08</v>
      </c>
      <c r="F55" s="10">
        <f t="shared" si="51"/>
        <v>282852056.7</v>
      </c>
      <c r="G55" s="10">
        <f t="shared" si="51"/>
        <v>37390774.14</v>
      </c>
    </row>
    <row r="56" ht="15.75" customHeight="1">
      <c r="A56" s="8">
        <v>2075.0</v>
      </c>
      <c r="B56" s="10">
        <f t="shared" ref="B56:G56" si="52">B55*(1+0.79043018415277%)</f>
        <v>35477447.74</v>
      </c>
      <c r="C56" s="10">
        <f t="shared" si="52"/>
        <v>172879914.9</v>
      </c>
      <c r="D56" s="10">
        <f t="shared" si="52"/>
        <v>45938209.4</v>
      </c>
      <c r="E56" s="10">
        <f t="shared" si="52"/>
        <v>84613786.95</v>
      </c>
      <c r="F56" s="10">
        <f t="shared" si="52"/>
        <v>285087804.8</v>
      </c>
      <c r="G56" s="10">
        <f t="shared" si="52"/>
        <v>37686322.1</v>
      </c>
    </row>
    <row r="57" ht="15.75" customHeight="1">
      <c r="A57" s="8">
        <v>2076.0</v>
      </c>
      <c r="B57" s="10">
        <f t="shared" ref="B57:G57" si="53">B56*(1+0.79043018415277%)</f>
        <v>35757872.2</v>
      </c>
      <c r="C57" s="10">
        <f t="shared" si="53"/>
        <v>174246409.9</v>
      </c>
      <c r="D57" s="10">
        <f t="shared" si="53"/>
        <v>46301318.88</v>
      </c>
      <c r="E57" s="10">
        <f t="shared" si="53"/>
        <v>85282599.86</v>
      </c>
      <c r="F57" s="10">
        <f t="shared" si="53"/>
        <v>287341224.8</v>
      </c>
      <c r="G57" s="10">
        <f t="shared" si="53"/>
        <v>37984206.17</v>
      </c>
    </row>
    <row r="58" ht="15.75" customHeight="1">
      <c r="A58" s="8">
        <v>2077.0</v>
      </c>
      <c r="B58" s="10">
        <f t="shared" ref="B58:G58" si="54">B57*(1+0.79043018415277%)</f>
        <v>36040513.21</v>
      </c>
      <c r="C58" s="10">
        <f t="shared" si="54"/>
        <v>175623706.1</v>
      </c>
      <c r="D58" s="10">
        <f t="shared" si="54"/>
        <v>46667298.48</v>
      </c>
      <c r="E58" s="10">
        <f t="shared" si="54"/>
        <v>85956699.28</v>
      </c>
      <c r="F58" s="10">
        <f t="shared" si="54"/>
        <v>289612456.6</v>
      </c>
      <c r="G58" s="10">
        <f t="shared" si="54"/>
        <v>38284444.8</v>
      </c>
    </row>
    <row r="59" ht="15.75" customHeight="1">
      <c r="A59" s="8">
        <v>2078.0</v>
      </c>
      <c r="B59" s="10">
        <f t="shared" ref="B59:G59" si="55">B58*(1+0.79043018415277%)</f>
        <v>36325388.31</v>
      </c>
      <c r="C59" s="10">
        <f t="shared" si="55"/>
        <v>177011888.9</v>
      </c>
      <c r="D59" s="10">
        <f t="shared" si="55"/>
        <v>47036170.89</v>
      </c>
      <c r="E59" s="10">
        <f t="shared" si="55"/>
        <v>86636126.97</v>
      </c>
      <c r="F59" s="10">
        <f t="shared" si="55"/>
        <v>291901640.9</v>
      </c>
      <c r="G59" s="10">
        <f t="shared" si="55"/>
        <v>38587056.61</v>
      </c>
    </row>
    <row r="60" ht="15.75" customHeight="1">
      <c r="A60" s="8">
        <v>2079.0</v>
      </c>
      <c r="B60" s="10">
        <f t="shared" ref="B60:G60" si="56">B59*(1+0.79043018415277%)</f>
        <v>36612515.14</v>
      </c>
      <c r="C60" s="10">
        <f t="shared" si="56"/>
        <v>178411044.3</v>
      </c>
      <c r="D60" s="10">
        <f t="shared" si="56"/>
        <v>47407958.98</v>
      </c>
      <c r="E60" s="10">
        <f t="shared" si="56"/>
        <v>87320925.07</v>
      </c>
      <c r="F60" s="10">
        <f t="shared" si="56"/>
        <v>294208919.5</v>
      </c>
      <c r="G60" s="10">
        <f t="shared" si="56"/>
        <v>38892060.35</v>
      </c>
    </row>
    <row r="61" ht="15.75" customHeight="1">
      <c r="A61" s="8">
        <v>2080.0</v>
      </c>
      <c r="B61" s="10">
        <f t="shared" ref="B61:G61" si="57">B60*(1+0.79043018415277%)</f>
        <v>36901911.51</v>
      </c>
      <c r="C61" s="10">
        <f t="shared" si="57"/>
        <v>179821259</v>
      </c>
      <c r="D61" s="10">
        <f t="shared" si="57"/>
        <v>47782685.8</v>
      </c>
      <c r="E61" s="10">
        <f t="shared" si="57"/>
        <v>88011136.02</v>
      </c>
      <c r="F61" s="10">
        <f t="shared" si="57"/>
        <v>296534435.6</v>
      </c>
      <c r="G61" s="10">
        <f t="shared" si="57"/>
        <v>39199474.93</v>
      </c>
    </row>
    <row r="62" ht="15.75" customHeight="1">
      <c r="A62" s="8">
        <v>2081.0</v>
      </c>
      <c r="B62" s="10">
        <f t="shared" ref="B62:G62" si="58">B61*(1+0.79043018415277%)</f>
        <v>37193595.36</v>
      </c>
      <c r="C62" s="10">
        <f t="shared" si="58"/>
        <v>181242620.5</v>
      </c>
      <c r="D62" s="10">
        <f t="shared" si="58"/>
        <v>48160374.57</v>
      </c>
      <c r="E62" s="10">
        <f t="shared" si="58"/>
        <v>88706802.6</v>
      </c>
      <c r="F62" s="10">
        <f t="shared" si="58"/>
        <v>298878333.3</v>
      </c>
      <c r="G62" s="10">
        <f t="shared" si="58"/>
        <v>39509319.41</v>
      </c>
    </row>
    <row r="63" ht="15.75" customHeight="1">
      <c r="A63" s="8">
        <v>2082.0</v>
      </c>
      <c r="B63" s="10">
        <f t="shared" ref="B63:G63" si="59">B62*(1+0.79043018415277%)</f>
        <v>37487584.76</v>
      </c>
      <c r="C63" s="10">
        <f t="shared" si="59"/>
        <v>182675216.9</v>
      </c>
      <c r="D63" s="10">
        <f t="shared" si="59"/>
        <v>48541048.71</v>
      </c>
      <c r="E63" s="10">
        <f t="shared" si="59"/>
        <v>89407967.95</v>
      </c>
      <c r="F63" s="10">
        <f t="shared" si="59"/>
        <v>301240757.9</v>
      </c>
      <c r="G63" s="10">
        <f t="shared" si="59"/>
        <v>39821613</v>
      </c>
    </row>
    <row r="64" ht="15.75" customHeight="1">
      <c r="A64" s="8">
        <v>2083.0</v>
      </c>
      <c r="B64" s="10">
        <f t="shared" ref="B64:G64" si="60">B63*(1+0.79043018415277%)</f>
        <v>37783897.95</v>
      </c>
      <c r="C64" s="10">
        <f t="shared" si="60"/>
        <v>184119137</v>
      </c>
      <c r="D64" s="10">
        <f t="shared" si="60"/>
        <v>48924731.81</v>
      </c>
      <c r="E64" s="10">
        <f t="shared" si="60"/>
        <v>90114675.51</v>
      </c>
      <c r="F64" s="10">
        <f t="shared" si="60"/>
        <v>303621855.8</v>
      </c>
      <c r="G64" s="10">
        <f t="shared" si="60"/>
        <v>40136375.05</v>
      </c>
    </row>
    <row r="65" ht="15.75" customHeight="1">
      <c r="A65" s="8">
        <v>2084.0</v>
      </c>
      <c r="B65" s="10">
        <f t="shared" ref="B65:G65" si="61">B64*(1+0.79043018415277%)</f>
        <v>38082553.28</v>
      </c>
      <c r="C65" s="10">
        <f t="shared" si="61"/>
        <v>185574470.2</v>
      </c>
      <c r="D65" s="10">
        <f t="shared" si="61"/>
        <v>49311447.66</v>
      </c>
      <c r="E65" s="10">
        <f t="shared" si="61"/>
        <v>90826969.11</v>
      </c>
      <c r="F65" s="10">
        <f t="shared" si="61"/>
        <v>306021774.6</v>
      </c>
      <c r="G65" s="10">
        <f t="shared" si="61"/>
        <v>40453625.07</v>
      </c>
    </row>
    <row r="66" ht="15.75" customHeight="1">
      <c r="A66" s="8">
        <v>2085.0</v>
      </c>
      <c r="B66" s="10">
        <f t="shared" ref="B66:G66" si="62">B65*(1+0.79043018415277%)</f>
        <v>38383569.28</v>
      </c>
      <c r="C66" s="10">
        <f t="shared" si="62"/>
        <v>187041306.8</v>
      </c>
      <c r="D66" s="10">
        <f t="shared" si="62"/>
        <v>49701220.22</v>
      </c>
      <c r="E66" s="10">
        <f t="shared" si="62"/>
        <v>91544892.89</v>
      </c>
      <c r="F66" s="10">
        <f t="shared" si="62"/>
        <v>308440663</v>
      </c>
      <c r="G66" s="10">
        <f t="shared" si="62"/>
        <v>40773382.74</v>
      </c>
    </row>
    <row r="67" ht="15.75" customHeight="1">
      <c r="A67" s="8">
        <v>2086.0</v>
      </c>
      <c r="B67" s="10">
        <f t="shared" ref="B67:G67" si="63">B66*(1+0.79043018415277%)</f>
        <v>38686964.59</v>
      </c>
      <c r="C67" s="10">
        <f t="shared" si="63"/>
        <v>188519737.8</v>
      </c>
      <c r="D67" s="10">
        <f t="shared" si="63"/>
        <v>50094073.67</v>
      </c>
      <c r="E67" s="10">
        <f t="shared" si="63"/>
        <v>92268491.35</v>
      </c>
      <c r="F67" s="10">
        <f t="shared" si="63"/>
        <v>310878671.1</v>
      </c>
      <c r="G67" s="10">
        <f t="shared" si="63"/>
        <v>41095667.86</v>
      </c>
    </row>
    <row r="68" ht="15.75" customHeight="1">
      <c r="A68" s="8">
        <v>2087.0</v>
      </c>
      <c r="B68" s="10">
        <f t="shared" ref="B68:G68" si="64">B67*(1+0.79043018415277%)</f>
        <v>38992758.04</v>
      </c>
      <c r="C68" s="10">
        <f t="shared" si="64"/>
        <v>190009854.7</v>
      </c>
      <c r="D68" s="10">
        <f t="shared" si="64"/>
        <v>50490032.35</v>
      </c>
      <c r="E68" s="10">
        <f t="shared" si="64"/>
        <v>92997809.36</v>
      </c>
      <c r="F68" s="10">
        <f t="shared" si="64"/>
        <v>313335950</v>
      </c>
      <c r="G68" s="10">
        <f t="shared" si="64"/>
        <v>41420500.42</v>
      </c>
    </row>
    <row r="69" ht="15.75" customHeight="1">
      <c r="A69" s="8">
        <v>2088.0</v>
      </c>
      <c r="B69" s="10">
        <f t="shared" ref="B69:G69" si="65">B68*(1+0.79043018415277%)</f>
        <v>39300968.57</v>
      </c>
      <c r="C69" s="10">
        <f t="shared" si="65"/>
        <v>191511749.9</v>
      </c>
      <c r="D69" s="10">
        <f t="shared" si="65"/>
        <v>50889120.81</v>
      </c>
      <c r="E69" s="10">
        <f t="shared" si="65"/>
        <v>93732892.11</v>
      </c>
      <c r="F69" s="10">
        <f t="shared" si="65"/>
        <v>315812651.9</v>
      </c>
      <c r="G69" s="10">
        <f t="shared" si="65"/>
        <v>41747900.56</v>
      </c>
    </row>
    <row r="70" ht="15.75" customHeight="1">
      <c r="A70" s="8">
        <v>2089.0</v>
      </c>
      <c r="B70" s="10">
        <f t="shared" ref="B70:G70" si="66">B69*(1+0.79043018415277%)</f>
        <v>39611615.29</v>
      </c>
      <c r="C70" s="10">
        <f t="shared" si="66"/>
        <v>193025516.6</v>
      </c>
      <c r="D70" s="10">
        <f t="shared" si="66"/>
        <v>51291363.78</v>
      </c>
      <c r="E70" s="10">
        <f t="shared" si="66"/>
        <v>94473785.19</v>
      </c>
      <c r="F70" s="10">
        <f t="shared" si="66"/>
        <v>318308930.4</v>
      </c>
      <c r="G70" s="10">
        <f t="shared" si="66"/>
        <v>42077888.57</v>
      </c>
    </row>
    <row r="71" ht="15.75" customHeight="1">
      <c r="A71" s="8">
        <v>2090.0</v>
      </c>
      <c r="B71" s="10">
        <f t="shared" ref="B71:G71" si="67">B70*(1+0.79043018415277%)</f>
        <v>39924717.45</v>
      </c>
      <c r="C71" s="10">
        <f t="shared" si="67"/>
        <v>194551248.6</v>
      </c>
      <c r="D71" s="10">
        <f t="shared" si="67"/>
        <v>51696786.2</v>
      </c>
      <c r="E71" s="10">
        <f t="shared" si="67"/>
        <v>95220534.5</v>
      </c>
      <c r="F71" s="10">
        <f t="shared" si="67"/>
        <v>320824940.3</v>
      </c>
      <c r="G71" s="10">
        <f t="shared" si="67"/>
        <v>42410484.9</v>
      </c>
    </row>
    <row r="72" ht="15.75" customHeight="1">
      <c r="A72" s="8">
        <v>2091.0</v>
      </c>
      <c r="B72" s="10">
        <f t="shared" ref="B72:G72" si="68">B71*(1+0.79043018415277%)</f>
        <v>40240294.47</v>
      </c>
      <c r="C72" s="10">
        <f t="shared" si="68"/>
        <v>196089040.3</v>
      </c>
      <c r="D72" s="10">
        <f t="shared" si="68"/>
        <v>52105413.2</v>
      </c>
      <c r="E72" s="10">
        <f t="shared" si="68"/>
        <v>95973186.35</v>
      </c>
      <c r="F72" s="10">
        <f t="shared" si="68"/>
        <v>323360837.5</v>
      </c>
      <c r="G72" s="10">
        <f t="shared" si="68"/>
        <v>42745710.17</v>
      </c>
    </row>
    <row r="73" ht="15.75" customHeight="1">
      <c r="A73" s="8">
        <v>2092.0</v>
      </c>
      <c r="B73" s="10">
        <f t="shared" ref="B73:G73" si="69">B72*(1+0.79043018415277%)</f>
        <v>40558365.9</v>
      </c>
      <c r="C73" s="10">
        <f t="shared" si="69"/>
        <v>197638987.3</v>
      </c>
      <c r="D73" s="10">
        <f t="shared" si="69"/>
        <v>52517270.11</v>
      </c>
      <c r="E73" s="10">
        <f t="shared" si="69"/>
        <v>96731787.38</v>
      </c>
      <c r="F73" s="10">
        <f t="shared" si="69"/>
        <v>325916779.1</v>
      </c>
      <c r="G73" s="10">
        <f t="shared" si="69"/>
        <v>43083585.17</v>
      </c>
    </row>
    <row r="74" ht="15.75" customHeight="1">
      <c r="A74" s="8">
        <v>2093.0</v>
      </c>
      <c r="B74" s="10">
        <f t="shared" ref="B74:G74" si="70">B73*(1+0.79043018415277%)</f>
        <v>40878951.47</v>
      </c>
      <c r="C74" s="10">
        <f t="shared" si="70"/>
        <v>199201185.5</v>
      </c>
      <c r="D74" s="10">
        <f t="shared" si="70"/>
        <v>52932382.47</v>
      </c>
      <c r="E74" s="10">
        <f t="shared" si="70"/>
        <v>97496384.62</v>
      </c>
      <c r="F74" s="10">
        <f t="shared" si="70"/>
        <v>328492923.7</v>
      </c>
      <c r="G74" s="10">
        <f t="shared" si="70"/>
        <v>43424130.83</v>
      </c>
    </row>
    <row r="75" ht="15.75" customHeight="1">
      <c r="A75" s="8">
        <v>2094.0</v>
      </c>
      <c r="B75" s="10">
        <f t="shared" ref="B75:G75" si="71">B74*(1+0.79043018415277%)</f>
        <v>41202071.04</v>
      </c>
      <c r="C75" s="10">
        <f t="shared" si="71"/>
        <v>200775731.8</v>
      </c>
      <c r="D75" s="10">
        <f t="shared" si="71"/>
        <v>53350776</v>
      </c>
      <c r="E75" s="10">
        <f t="shared" si="71"/>
        <v>98267025.48</v>
      </c>
      <c r="F75" s="10">
        <f t="shared" si="71"/>
        <v>331089431</v>
      </c>
      <c r="G75" s="10">
        <f t="shared" si="71"/>
        <v>43767368.27</v>
      </c>
    </row>
    <row r="76" ht="15.75" customHeight="1">
      <c r="A76" s="8">
        <v>2095.0</v>
      </c>
      <c r="B76" s="10">
        <f t="shared" ref="B76:G76" si="72">B75*(1+0.79043018415277%)</f>
        <v>41527744.65</v>
      </c>
      <c r="C76" s="10">
        <f t="shared" si="72"/>
        <v>202362723.8</v>
      </c>
      <c r="D76" s="10">
        <f t="shared" si="72"/>
        <v>53772476.63</v>
      </c>
      <c r="E76" s="10">
        <f t="shared" si="72"/>
        <v>99043757.71</v>
      </c>
      <c r="F76" s="10">
        <f t="shared" si="72"/>
        <v>333706461.8</v>
      </c>
      <c r="G76" s="10">
        <f t="shared" si="72"/>
        <v>44113318.76</v>
      </c>
    </row>
    <row r="77" ht="15.75" customHeight="1">
      <c r="A77" s="8">
        <v>2096.0</v>
      </c>
      <c r="B77" s="10">
        <f t="shared" ref="B77:G77" si="73">B76*(1+0.79043018415277%)</f>
        <v>41855992.47</v>
      </c>
      <c r="C77" s="10">
        <f t="shared" si="73"/>
        <v>203962259.9</v>
      </c>
      <c r="D77" s="10">
        <f t="shared" si="73"/>
        <v>54197510.52</v>
      </c>
      <c r="E77" s="10">
        <f t="shared" si="73"/>
        <v>99826629.46</v>
      </c>
      <c r="F77" s="10">
        <f t="shared" si="73"/>
        <v>336344178.4</v>
      </c>
      <c r="G77" s="10">
        <f t="shared" si="73"/>
        <v>44462003.75</v>
      </c>
    </row>
    <row r="78" ht="15.75" customHeight="1">
      <c r="A78" s="8">
        <v>2097.0</v>
      </c>
      <c r="B78" s="10">
        <f t="shared" ref="B78:G78" si="74">B77*(1+0.79043018415277%)</f>
        <v>42186834.87</v>
      </c>
      <c r="C78" s="10">
        <f t="shared" si="74"/>
        <v>205574439.1</v>
      </c>
      <c r="D78" s="10">
        <f t="shared" si="74"/>
        <v>54625904</v>
      </c>
      <c r="E78" s="10">
        <f t="shared" si="74"/>
        <v>100615689.3</v>
      </c>
      <c r="F78" s="10">
        <f t="shared" si="74"/>
        <v>339002744.3</v>
      </c>
      <c r="G78" s="10">
        <f t="shared" si="74"/>
        <v>44813444.84</v>
      </c>
    </row>
    <row r="79" ht="15.75" customHeight="1">
      <c r="A79" s="8">
        <v>2098.0</v>
      </c>
      <c r="B79" s="10">
        <f t="shared" ref="B79:G79" si="75">B78*(1+0.79043018415277%)</f>
        <v>42520292.35</v>
      </c>
      <c r="C79" s="10">
        <f t="shared" si="75"/>
        <v>207199361.5</v>
      </c>
      <c r="D79" s="10">
        <f t="shared" si="75"/>
        <v>55057683.64</v>
      </c>
      <c r="E79" s="10">
        <f t="shared" si="75"/>
        <v>101410986.1</v>
      </c>
      <c r="F79" s="10">
        <f t="shared" si="75"/>
        <v>341682324.3</v>
      </c>
      <c r="G79" s="10">
        <f t="shared" si="75"/>
        <v>45167663.84</v>
      </c>
    </row>
    <row r="80" ht="15.75" customHeight="1">
      <c r="A80" s="8">
        <v>2099.0</v>
      </c>
      <c r="B80" s="10">
        <f t="shared" ref="B80:G80" si="76">B79*(1+0.79043018415277%)</f>
        <v>42856385.57</v>
      </c>
      <c r="C80" s="10">
        <f t="shared" si="76"/>
        <v>208837127.8</v>
      </c>
      <c r="D80" s="10">
        <f t="shared" si="76"/>
        <v>55492876.19</v>
      </c>
      <c r="E80" s="10">
        <f t="shared" si="76"/>
        <v>102212569.1</v>
      </c>
      <c r="F80" s="10">
        <f t="shared" si="76"/>
        <v>344383084.5</v>
      </c>
      <c r="G80" s="10">
        <f t="shared" si="76"/>
        <v>45524682.69</v>
      </c>
    </row>
    <row r="81" ht="15.75" customHeight="1">
      <c r="A81" s="8">
        <v>2100.0</v>
      </c>
      <c r="B81" s="10">
        <f t="shared" ref="B81:G81" si="77">B80*(1+0.79043018415277%)</f>
        <v>43195135.38</v>
      </c>
      <c r="C81" s="10">
        <f t="shared" si="77"/>
        <v>210487839.5</v>
      </c>
      <c r="D81" s="10">
        <f t="shared" si="77"/>
        <v>55931508.63</v>
      </c>
      <c r="E81" s="10">
        <f t="shared" si="77"/>
        <v>103020488.1</v>
      </c>
      <c r="F81" s="10">
        <f t="shared" si="77"/>
        <v>347105192.4</v>
      </c>
      <c r="G81" s="10">
        <f t="shared" si="77"/>
        <v>45884523.52</v>
      </c>
    </row>
    <row r="82" ht="15.75" customHeight="1">
      <c r="A82" s="8">
        <v>2101.0</v>
      </c>
      <c r="B82" s="10">
        <f t="shared" ref="B82:G82" si="78">B81*(1+0.79043018415277%)</f>
        <v>43536562.77</v>
      </c>
      <c r="C82" s="10">
        <f t="shared" si="78"/>
        <v>212151598.9</v>
      </c>
      <c r="D82" s="10">
        <f t="shared" si="78"/>
        <v>56373608.16</v>
      </c>
      <c r="E82" s="10">
        <f t="shared" si="78"/>
        <v>103834793.1</v>
      </c>
      <c r="F82" s="10">
        <f t="shared" si="78"/>
        <v>349848816.6</v>
      </c>
      <c r="G82" s="10">
        <f t="shared" si="78"/>
        <v>46247208.64</v>
      </c>
    </row>
    <row r="83" ht="15.75" customHeight="1">
      <c r="A83" s="8">
        <v>2102.0</v>
      </c>
      <c r="B83" s="10">
        <f t="shared" ref="B83:G83" si="79">B82*(1+0.79043018415277%)</f>
        <v>43880688.9</v>
      </c>
      <c r="C83" s="10">
        <f t="shared" si="79"/>
        <v>213828509.2</v>
      </c>
      <c r="D83" s="10">
        <f t="shared" si="79"/>
        <v>56819202.17</v>
      </c>
      <c r="E83" s="10">
        <f t="shared" si="79"/>
        <v>104655534.7</v>
      </c>
      <c r="F83" s="10">
        <f t="shared" si="79"/>
        <v>352614127.2</v>
      </c>
      <c r="G83" s="10">
        <f t="shared" si="79"/>
        <v>46612760.54</v>
      </c>
    </row>
    <row r="84" ht="15.75" customHeight="1">
      <c r="A84" s="8">
        <v>2103.0</v>
      </c>
      <c r="B84" s="10">
        <f t="shared" ref="B84:G84" si="80">B83*(1+0.79043018415277%)</f>
        <v>44227535.11</v>
      </c>
      <c r="C84" s="10">
        <f t="shared" si="80"/>
        <v>215518674.3</v>
      </c>
      <c r="D84" s="10">
        <f t="shared" si="80"/>
        <v>57268318.29</v>
      </c>
      <c r="E84" s="10">
        <f t="shared" si="80"/>
        <v>105482763.6</v>
      </c>
      <c r="F84" s="10">
        <f t="shared" si="80"/>
        <v>355401295.7</v>
      </c>
      <c r="G84" s="10">
        <f t="shared" si="80"/>
        <v>46981201.87</v>
      </c>
    </row>
    <row r="85" ht="15.75" customHeight="1">
      <c r="A85" s="8">
        <v>2104.0</v>
      </c>
      <c r="B85" s="10">
        <f t="shared" ref="B85:G85" si="81">B84*(1+0.79043018415277%)</f>
        <v>44577122.9</v>
      </c>
      <c r="C85" s="10">
        <f t="shared" si="81"/>
        <v>217222199</v>
      </c>
      <c r="D85" s="10">
        <f t="shared" si="81"/>
        <v>57720984.37</v>
      </c>
      <c r="E85" s="10">
        <f t="shared" si="81"/>
        <v>106316531.2</v>
      </c>
      <c r="F85" s="10">
        <f t="shared" si="81"/>
        <v>358210494.8</v>
      </c>
      <c r="G85" s="10">
        <f t="shared" si="81"/>
        <v>47352555.47</v>
      </c>
    </row>
    <row r="86" ht="15.75" customHeight="1">
      <c r="A86" s="8">
        <v>2105.0</v>
      </c>
      <c r="B86" s="10">
        <f t="shared" ref="B86:G86" si="82">B85*(1+0.79043018415277%)</f>
        <v>44929473.93</v>
      </c>
      <c r="C86" s="10">
        <f t="shared" si="82"/>
        <v>218939188.8</v>
      </c>
      <c r="D86" s="10">
        <f t="shared" si="82"/>
        <v>58177228.45</v>
      </c>
      <c r="E86" s="10">
        <f t="shared" si="82"/>
        <v>107156889.2</v>
      </c>
      <c r="F86" s="10">
        <f t="shared" si="82"/>
        <v>361041898.7</v>
      </c>
      <c r="G86" s="10">
        <f t="shared" si="82"/>
        <v>47726844.36</v>
      </c>
    </row>
    <row r="87" ht="15.75" customHeight="1">
      <c r="A87" s="8">
        <v>2106.0</v>
      </c>
      <c r="B87" s="10">
        <f t="shared" ref="B87:G87" si="83">B86*(1+0.79043018415277%)</f>
        <v>45284610.06</v>
      </c>
      <c r="C87" s="10">
        <f t="shared" si="83"/>
        <v>220669750.2</v>
      </c>
      <c r="D87" s="10">
        <f t="shared" si="83"/>
        <v>58637078.83</v>
      </c>
      <c r="E87" s="10">
        <f t="shared" si="83"/>
        <v>108003889.6</v>
      </c>
      <c r="F87" s="10">
        <f t="shared" si="83"/>
        <v>363895682.8</v>
      </c>
      <c r="G87" s="10">
        <f t="shared" si="83"/>
        <v>48104091.74</v>
      </c>
    </row>
    <row r="88" ht="15.75" customHeight="1">
      <c r="A88" s="8">
        <v>2107.0</v>
      </c>
      <c r="B88" s="10">
        <f t="shared" ref="B88:G88" si="84">B87*(1+0.79043018415277%)</f>
        <v>45642553.28</v>
      </c>
      <c r="C88" s="10">
        <f t="shared" si="84"/>
        <v>222413990.5</v>
      </c>
      <c r="D88" s="10">
        <f t="shared" si="84"/>
        <v>59100564</v>
      </c>
      <c r="E88" s="10">
        <f t="shared" si="84"/>
        <v>108857584.9</v>
      </c>
      <c r="F88" s="10">
        <f t="shared" si="84"/>
        <v>366772024.2</v>
      </c>
      <c r="G88" s="10">
        <f t="shared" si="84"/>
        <v>48484321.01</v>
      </c>
    </row>
    <row r="89" ht="15.75" customHeight="1">
      <c r="A89" s="8">
        <v>2108.0</v>
      </c>
      <c r="B89" s="10">
        <f t="shared" ref="B89:G89" si="85">B88*(1+0.79043018415277%)</f>
        <v>46003325.8</v>
      </c>
      <c r="C89" s="10">
        <f t="shared" si="85"/>
        <v>224172017.8</v>
      </c>
      <c r="D89" s="10">
        <f t="shared" si="85"/>
        <v>59567712.69</v>
      </c>
      <c r="E89" s="10">
        <f t="shared" si="85"/>
        <v>109718028.1</v>
      </c>
      <c r="F89" s="10">
        <f t="shared" si="85"/>
        <v>369671100.9</v>
      </c>
      <c r="G89" s="10">
        <f t="shared" si="85"/>
        <v>48867555.71</v>
      </c>
    </row>
    <row r="90" ht="15.75" customHeight="1">
      <c r="A90" s="8">
        <v>2109.0</v>
      </c>
      <c r="B90" s="10">
        <f t="shared" ref="B90:G90" si="86">B89*(1+0.79043018415277%)</f>
        <v>46366949.98</v>
      </c>
      <c r="C90" s="10">
        <f t="shared" si="86"/>
        <v>225943941.1</v>
      </c>
      <c r="D90" s="10">
        <f t="shared" si="86"/>
        <v>60038553.87</v>
      </c>
      <c r="E90" s="10">
        <f t="shared" si="86"/>
        <v>110585272.5</v>
      </c>
      <c r="F90" s="10">
        <f t="shared" si="86"/>
        <v>372593092.9</v>
      </c>
      <c r="G90" s="10">
        <f t="shared" si="86"/>
        <v>49253819.62</v>
      </c>
    </row>
    <row r="91" ht="15.75" customHeight="1">
      <c r="A91" s="8">
        <v>2110.0</v>
      </c>
      <c r="B91" s="10">
        <f t="shared" ref="B91:G91" si="87">B90*(1+0.79043018415277%)</f>
        <v>46733448.34</v>
      </c>
      <c r="C91" s="10">
        <f t="shared" si="87"/>
        <v>227729870.2</v>
      </c>
      <c r="D91" s="10">
        <f t="shared" si="87"/>
        <v>60513116.73</v>
      </c>
      <c r="E91" s="10">
        <f t="shared" si="87"/>
        <v>111459371.9</v>
      </c>
      <c r="F91" s="10">
        <f t="shared" si="87"/>
        <v>375538181.2</v>
      </c>
      <c r="G91" s="10">
        <f t="shared" si="87"/>
        <v>49643136.68</v>
      </c>
    </row>
    <row r="92" ht="15.75" customHeight="1">
      <c r="A92" s="8">
        <v>2111.0</v>
      </c>
      <c r="B92" s="10">
        <f t="shared" ref="B92:G92" si="88">B91*(1+0.79043018415277%)</f>
        <v>47102843.63</v>
      </c>
      <c r="C92" s="10">
        <f t="shared" si="88"/>
        <v>229529915.9</v>
      </c>
      <c r="D92" s="10">
        <f t="shared" si="88"/>
        <v>60991430.67</v>
      </c>
      <c r="E92" s="10">
        <f t="shared" si="88"/>
        <v>112340380.4</v>
      </c>
      <c r="F92" s="10">
        <f t="shared" si="88"/>
        <v>378506548.3</v>
      </c>
      <c r="G92" s="10">
        <f t="shared" si="88"/>
        <v>50035531.02</v>
      </c>
    </row>
    <row r="93" ht="15.75" customHeight="1">
      <c r="A93" s="8">
        <v>2112.0</v>
      </c>
      <c r="B93" s="10">
        <f t="shared" ref="B93:G93" si="89">B92*(1+0.79043018415277%)</f>
        <v>47475158.72</v>
      </c>
      <c r="C93" s="10">
        <f t="shared" si="89"/>
        <v>231344189.6</v>
      </c>
      <c r="D93" s="10">
        <f t="shared" si="89"/>
        <v>61473525.34</v>
      </c>
      <c r="E93" s="10">
        <f t="shared" si="89"/>
        <v>113228352.7</v>
      </c>
      <c r="F93" s="10">
        <f t="shared" si="89"/>
        <v>381498378.3</v>
      </c>
      <c r="G93" s="10">
        <f t="shared" si="89"/>
        <v>50431026.96</v>
      </c>
    </row>
    <row r="94" ht="15.75" customHeight="1">
      <c r="A94" s="8">
        <v>2113.0</v>
      </c>
      <c r="B94" s="10">
        <f t="shared" ref="B94:G94" si="90">B93*(1+0.79043018415277%)</f>
        <v>47850416.7</v>
      </c>
      <c r="C94" s="10">
        <f t="shared" si="90"/>
        <v>233172803.9</v>
      </c>
      <c r="D94" s="10">
        <f t="shared" si="90"/>
        <v>61959430.64</v>
      </c>
      <c r="E94" s="10">
        <f t="shared" si="90"/>
        <v>114123343.8</v>
      </c>
      <c r="F94" s="10">
        <f t="shared" si="90"/>
        <v>384513856.7</v>
      </c>
      <c r="G94" s="10">
        <f t="shared" si="90"/>
        <v>50829649.02</v>
      </c>
    </row>
    <row r="95" ht="15.75" customHeight="1">
      <c r="A95" s="8">
        <v>2114.0</v>
      </c>
      <c r="B95" s="10">
        <f t="shared" ref="B95:G95" si="91">B94*(1+0.79043018415277%)</f>
        <v>48228640.84</v>
      </c>
      <c r="C95" s="10">
        <f t="shared" si="91"/>
        <v>235015872.1</v>
      </c>
      <c r="D95" s="10">
        <f t="shared" si="91"/>
        <v>62449176.68</v>
      </c>
      <c r="E95" s="10">
        <f t="shared" si="91"/>
        <v>115025409.1</v>
      </c>
      <c r="F95" s="10">
        <f t="shared" si="91"/>
        <v>387553170.2</v>
      </c>
      <c r="G95" s="10">
        <f t="shared" si="91"/>
        <v>51231421.91</v>
      </c>
    </row>
    <row r="96" ht="15.75" customHeight="1">
      <c r="A96" s="8">
        <v>2115.0</v>
      </c>
      <c r="B96" s="10">
        <f t="shared" ref="B96:G96" si="92">B95*(1+0.79043018415277%)</f>
        <v>48609854.58</v>
      </c>
      <c r="C96" s="10">
        <f t="shared" si="92"/>
        <v>236873508.5</v>
      </c>
      <c r="D96" s="10">
        <f t="shared" si="92"/>
        <v>62942793.83</v>
      </c>
      <c r="E96" s="10">
        <f t="shared" si="92"/>
        <v>115934604.7</v>
      </c>
      <c r="F96" s="10">
        <f t="shared" si="92"/>
        <v>390616507.5</v>
      </c>
      <c r="G96" s="10">
        <f t="shared" si="92"/>
        <v>51636370.53</v>
      </c>
    </row>
    <row r="97" ht="15.75" customHeight="1">
      <c r="A97" s="8">
        <v>2116.0</v>
      </c>
      <c r="B97" s="10">
        <f t="shared" ref="B97:G97" si="93">B96*(1+0.79043018415277%)</f>
        <v>48994081.54</v>
      </c>
      <c r="C97" s="10">
        <f t="shared" si="93"/>
        <v>238745828.2</v>
      </c>
      <c r="D97" s="10">
        <f t="shared" si="93"/>
        <v>63440312.67</v>
      </c>
      <c r="E97" s="10">
        <f t="shared" si="93"/>
        <v>116850986.8</v>
      </c>
      <c r="F97" s="10">
        <f t="shared" si="93"/>
        <v>393704058.3</v>
      </c>
      <c r="G97" s="10">
        <f t="shared" si="93"/>
        <v>52044519.99</v>
      </c>
    </row>
    <row r="98" ht="15.75" customHeight="1">
      <c r="A98" s="8">
        <v>2117.0</v>
      </c>
      <c r="B98" s="10">
        <f t="shared" ref="B98:G98" si="94">B97*(1+0.79043018415277%)</f>
        <v>49381345.55</v>
      </c>
      <c r="C98" s="10">
        <f t="shared" si="94"/>
        <v>240632947.3</v>
      </c>
      <c r="D98" s="10">
        <f t="shared" si="94"/>
        <v>63941764.05</v>
      </c>
      <c r="E98" s="10">
        <f t="shared" si="94"/>
        <v>117774612.3</v>
      </c>
      <c r="F98" s="10">
        <f t="shared" si="94"/>
        <v>396816014</v>
      </c>
      <c r="G98" s="10">
        <f t="shared" si="94"/>
        <v>52455895.58</v>
      </c>
    </row>
    <row r="99" ht="15.75" customHeight="1">
      <c r="A99" s="8">
        <v>2118.0</v>
      </c>
      <c r="B99" s="10">
        <f t="shared" ref="B99:G99" si="95">B98*(1+0.79043018415277%)</f>
        <v>49771670.61</v>
      </c>
      <c r="C99" s="10">
        <f t="shared" si="95"/>
        <v>242534982.8</v>
      </c>
      <c r="D99" s="10">
        <f t="shared" si="95"/>
        <v>64447179.05</v>
      </c>
      <c r="E99" s="10">
        <f t="shared" si="95"/>
        <v>118705538.3</v>
      </c>
      <c r="F99" s="10">
        <f t="shared" si="95"/>
        <v>399952567.5</v>
      </c>
      <c r="G99" s="10">
        <f t="shared" si="95"/>
        <v>52870522.81</v>
      </c>
    </row>
    <row r="100" ht="15.75" customHeight="1">
      <c r="A100" s="8">
        <v>2119.0</v>
      </c>
      <c r="B100" s="10">
        <f t="shared" ref="B100:G100" si="96">B99*(1+0.79043018415277%)</f>
        <v>50165080.92</v>
      </c>
      <c r="C100" s="10">
        <f t="shared" si="96"/>
        <v>244452052.5</v>
      </c>
      <c r="D100" s="10">
        <f t="shared" si="96"/>
        <v>64956589.01</v>
      </c>
      <c r="E100" s="10">
        <f t="shared" si="96"/>
        <v>119643822.8</v>
      </c>
      <c r="F100" s="10">
        <f t="shared" si="96"/>
        <v>403113913.3</v>
      </c>
      <c r="G100" s="10">
        <f t="shared" si="96"/>
        <v>53288427.38</v>
      </c>
    </row>
    <row r="101" ht="15.75" customHeight="1">
      <c r="A101" s="8">
        <v>2120.0</v>
      </c>
      <c r="B101" s="10">
        <f t="shared" ref="B101:G101" si="97">B100*(1+0.79043018415277%)</f>
        <v>50561600.86</v>
      </c>
      <c r="C101" s="10">
        <f t="shared" si="97"/>
        <v>246384275.3</v>
      </c>
      <c r="D101" s="10">
        <f t="shared" si="97"/>
        <v>65470025.49</v>
      </c>
      <c r="E101" s="10">
        <f t="shared" si="97"/>
        <v>120589523.6</v>
      </c>
      <c r="F101" s="10">
        <f t="shared" si="97"/>
        <v>406300247.4</v>
      </c>
      <c r="G101" s="10">
        <f t="shared" si="97"/>
        <v>53709635.2</v>
      </c>
    </row>
    <row r="102" ht="15.75" customHeight="1">
      <c r="A102" s="8">
        <v>2121.0</v>
      </c>
      <c r="B102" s="10">
        <f t="shared" ref="B102:G102" si="98">B101*(1+0.79043018415277%)</f>
        <v>50961255.01</v>
      </c>
      <c r="C102" s="10">
        <f t="shared" si="98"/>
        <v>248331771</v>
      </c>
      <c r="D102" s="10">
        <f t="shared" si="98"/>
        <v>65987520.34</v>
      </c>
      <c r="E102" s="10">
        <f t="shared" si="98"/>
        <v>121542699.6</v>
      </c>
      <c r="F102" s="10">
        <f t="shared" si="98"/>
        <v>409511767.2</v>
      </c>
      <c r="G102" s="10">
        <f t="shared" si="98"/>
        <v>54134172.37</v>
      </c>
    </row>
    <row r="103" ht="15.75" customHeight="1">
      <c r="A103" s="8">
        <v>2122.0</v>
      </c>
      <c r="B103" s="10">
        <f t="shared" ref="B103:G103" si="99">B102*(1+0.79043018415277%)</f>
        <v>51364068.15</v>
      </c>
      <c r="C103" s="10">
        <f t="shared" si="99"/>
        <v>250294660.3</v>
      </c>
      <c r="D103" s="10">
        <f t="shared" si="99"/>
        <v>66509105.62</v>
      </c>
      <c r="E103" s="10">
        <f t="shared" si="99"/>
        <v>122503409.8</v>
      </c>
      <c r="F103" s="10">
        <f t="shared" si="99"/>
        <v>412748671.8</v>
      </c>
      <c r="G103" s="10">
        <f t="shared" si="99"/>
        <v>54562065.21</v>
      </c>
    </row>
    <row r="104" ht="15.75" customHeight="1">
      <c r="A104" s="8">
        <v>2123.0</v>
      </c>
      <c r="B104" s="10">
        <f t="shared" ref="B104:G104" si="100">B103*(1+0.79043018415277%)</f>
        <v>51770065.25</v>
      </c>
      <c r="C104" s="10">
        <f t="shared" si="100"/>
        <v>252273064.8</v>
      </c>
      <c r="D104" s="10">
        <f t="shared" si="100"/>
        <v>67034813.66</v>
      </c>
      <c r="E104" s="10">
        <f t="shared" si="100"/>
        <v>123471713.7</v>
      </c>
      <c r="F104" s="10">
        <f t="shared" si="100"/>
        <v>416011161.9</v>
      </c>
      <c r="G104" s="10">
        <f t="shared" si="100"/>
        <v>54993340.24</v>
      </c>
    </row>
    <row r="105" ht="15.75" customHeight="1">
      <c r="A105" s="8">
        <v>2124.0</v>
      </c>
      <c r="B105" s="10">
        <f t="shared" ref="B105:G105" si="101">B104*(1+0.79043018415277%)</f>
        <v>52179271.47</v>
      </c>
      <c r="C105" s="10">
        <f t="shared" si="101"/>
        <v>254267107.3</v>
      </c>
      <c r="D105" s="10">
        <f t="shared" si="101"/>
        <v>67564677.06</v>
      </c>
      <c r="E105" s="10">
        <f t="shared" si="101"/>
        <v>124447671.4</v>
      </c>
      <c r="F105" s="10">
        <f t="shared" si="101"/>
        <v>419299439.7</v>
      </c>
      <c r="G105" s="10">
        <f t="shared" si="101"/>
        <v>55428024.2</v>
      </c>
    </row>
    <row r="106" ht="15.75" customHeight="1">
      <c r="A106" s="8">
        <v>2125.0</v>
      </c>
      <c r="B106" s="10">
        <f t="shared" ref="B106:G106" si="102">B105*(1+0.79043018415277%)</f>
        <v>52591712.19</v>
      </c>
      <c r="C106" s="10">
        <f t="shared" si="102"/>
        <v>256276911.2</v>
      </c>
      <c r="D106" s="10">
        <f t="shared" si="102"/>
        <v>68098728.66</v>
      </c>
      <c r="E106" s="10">
        <f t="shared" si="102"/>
        <v>125431343.4</v>
      </c>
      <c r="F106" s="10">
        <f t="shared" si="102"/>
        <v>422613709</v>
      </c>
      <c r="G106" s="10">
        <f t="shared" si="102"/>
        <v>55866144.03</v>
      </c>
    </row>
    <row r="107" ht="15.75" customHeight="1">
      <c r="A107" s="8">
        <v>2126.0</v>
      </c>
      <c r="B107" s="10">
        <f t="shared" ref="B107:G107" si="103">B106*(1+0.79043018415277%)</f>
        <v>53007412.95</v>
      </c>
      <c r="C107" s="10">
        <f t="shared" si="103"/>
        <v>258302601.3</v>
      </c>
      <c r="D107" s="10">
        <f t="shared" si="103"/>
        <v>68637001.57</v>
      </c>
      <c r="E107" s="10">
        <f t="shared" si="103"/>
        <v>126422790.6</v>
      </c>
      <c r="F107" s="10">
        <f t="shared" si="103"/>
        <v>425954175.3</v>
      </c>
      <c r="G107" s="10">
        <f t="shared" si="103"/>
        <v>56307726.9</v>
      </c>
    </row>
    <row r="108" ht="15.75" customHeight="1">
      <c r="A108" s="8">
        <v>2127.0</v>
      </c>
      <c r="B108" s="10">
        <f t="shared" ref="B108:G108" si="104">B107*(1+0.79043018415277%)</f>
        <v>53426399.54</v>
      </c>
      <c r="C108" s="10">
        <f t="shared" si="104"/>
        <v>260344303</v>
      </c>
      <c r="D108" s="10">
        <f t="shared" si="104"/>
        <v>69179529.15</v>
      </c>
      <c r="E108" s="10">
        <f t="shared" si="104"/>
        <v>127422074.5</v>
      </c>
      <c r="F108" s="10">
        <f t="shared" si="104"/>
        <v>429321045.7</v>
      </c>
      <c r="G108" s="10">
        <f t="shared" si="104"/>
        <v>56752800.17</v>
      </c>
    </row>
    <row r="109" ht="15.75" customHeight="1">
      <c r="A109" s="8">
        <v>2128.0</v>
      </c>
      <c r="B109" s="10">
        <f t="shared" ref="B109:G109" si="105">B108*(1+0.79043018415277%)</f>
        <v>53848697.93</v>
      </c>
      <c r="C109" s="10">
        <f t="shared" si="105"/>
        <v>262402143</v>
      </c>
      <c r="D109" s="10">
        <f t="shared" si="105"/>
        <v>69726345.03</v>
      </c>
      <c r="E109" s="10">
        <f t="shared" si="105"/>
        <v>128429257</v>
      </c>
      <c r="F109" s="10">
        <f t="shared" si="105"/>
        <v>432714528.8</v>
      </c>
      <c r="G109" s="10">
        <f t="shared" si="105"/>
        <v>57201391.43</v>
      </c>
    </row>
    <row r="110" ht="15.75" customHeight="1">
      <c r="A110" s="8">
        <v>2129.0</v>
      </c>
      <c r="B110" s="10">
        <f t="shared" ref="B110:G110" si="106">B109*(1+0.79043018415277%)</f>
        <v>54274334.3</v>
      </c>
      <c r="C110" s="10">
        <f t="shared" si="106"/>
        <v>264476248.7</v>
      </c>
      <c r="D110" s="10">
        <f t="shared" si="106"/>
        <v>70277483.11</v>
      </c>
      <c r="E110" s="10">
        <f t="shared" si="106"/>
        <v>129444400.6</v>
      </c>
      <c r="F110" s="10">
        <f t="shared" si="106"/>
        <v>436134835.1</v>
      </c>
      <c r="G110" s="10">
        <f t="shared" si="106"/>
        <v>57653528.49</v>
      </c>
    </row>
    <row r="111" ht="15.75" customHeight="1">
      <c r="A111" s="8">
        <v>2130.0</v>
      </c>
      <c r="B111" s="10">
        <f t="shared" ref="B111:G111" si="107">B110*(1+0.79043018415277%)</f>
        <v>54703335.02</v>
      </c>
      <c r="C111" s="10">
        <f t="shared" si="107"/>
        <v>266566748.8</v>
      </c>
      <c r="D111" s="10">
        <f t="shared" si="107"/>
        <v>70832977.54</v>
      </c>
      <c r="E111" s="10">
        <f t="shared" si="107"/>
        <v>130467568.3</v>
      </c>
      <c r="F111" s="10">
        <f t="shared" si="107"/>
        <v>439582176.5</v>
      </c>
      <c r="G111" s="10">
        <f t="shared" si="107"/>
        <v>58109239.39</v>
      </c>
    </row>
    <row r="112" ht="15.75" customHeight="1">
      <c r="A112" s="8">
        <v>2131.0</v>
      </c>
      <c r="B112" s="10">
        <f t="shared" ref="B112:G112" si="108">B111*(1+0.79043018415277%)</f>
        <v>55135726.69</v>
      </c>
      <c r="C112" s="10">
        <f t="shared" si="108"/>
        <v>268673772.8</v>
      </c>
      <c r="D112" s="10">
        <f t="shared" si="108"/>
        <v>71392862.78</v>
      </c>
      <c r="E112" s="10">
        <f t="shared" si="108"/>
        <v>131498823.3</v>
      </c>
      <c r="F112" s="10">
        <f t="shared" si="108"/>
        <v>443056766.7</v>
      </c>
      <c r="G112" s="10">
        <f t="shared" si="108"/>
        <v>58568552.35</v>
      </c>
    </row>
    <row r="113" ht="15.75" customHeight="1">
      <c r="A113" s="8">
        <v>2132.0</v>
      </c>
      <c r="B113" s="10">
        <f t="shared" ref="B113:G113" si="109">B112*(1+0.79043018415277%)</f>
        <v>55571536.11</v>
      </c>
      <c r="C113" s="10">
        <f t="shared" si="109"/>
        <v>270797451.4</v>
      </c>
      <c r="D113" s="10">
        <f t="shared" si="109"/>
        <v>71957173.52</v>
      </c>
      <c r="E113" s="10">
        <f t="shared" si="109"/>
        <v>132538229.7</v>
      </c>
      <c r="F113" s="10">
        <f t="shared" si="109"/>
        <v>446558821.1</v>
      </c>
      <c r="G113" s="10">
        <f t="shared" si="109"/>
        <v>59031495.87</v>
      </c>
    </row>
    <row r="114" ht="15.75" customHeight="1">
      <c r="A114" s="8">
        <v>2133.0</v>
      </c>
      <c r="B114" s="10">
        <f t="shared" ref="B114:G114" si="110">B113*(1+0.79043018415277%)</f>
        <v>56010790.31</v>
      </c>
      <c r="C114" s="10">
        <f t="shared" si="110"/>
        <v>272937916.2</v>
      </c>
      <c r="D114" s="10">
        <f t="shared" si="110"/>
        <v>72525944.74</v>
      </c>
      <c r="E114" s="10">
        <f t="shared" si="110"/>
        <v>133585851.9</v>
      </c>
      <c r="F114" s="10">
        <f t="shared" si="110"/>
        <v>450088556.8</v>
      </c>
      <c r="G114" s="10">
        <f t="shared" si="110"/>
        <v>59498098.63</v>
      </c>
    </row>
    <row r="115" ht="15.75" customHeight="1">
      <c r="A115" s="8">
        <v>2134.0</v>
      </c>
      <c r="B115" s="10">
        <f t="shared" ref="B115:G115" si="111">B114*(1+0.79043018415277%)</f>
        <v>56453516.5</v>
      </c>
      <c r="C115" s="10">
        <f t="shared" si="111"/>
        <v>275095299.9</v>
      </c>
      <c r="D115" s="10">
        <f t="shared" si="111"/>
        <v>73099211.69</v>
      </c>
      <c r="E115" s="10">
        <f t="shared" si="111"/>
        <v>134641754.8</v>
      </c>
      <c r="F115" s="10">
        <f t="shared" si="111"/>
        <v>453646192.6</v>
      </c>
      <c r="G115" s="10">
        <f t="shared" si="111"/>
        <v>59968389.56</v>
      </c>
    </row>
    <row r="116" ht="15.75" customHeight="1">
      <c r="A116" s="8">
        <v>2135.0</v>
      </c>
      <c r="B116" s="10">
        <f t="shared" ref="B116:G116" si="112">B115*(1+0.79043018415277%)</f>
        <v>56899742.14</v>
      </c>
      <c r="C116" s="10">
        <f t="shared" si="112"/>
        <v>277269736.2</v>
      </c>
      <c r="D116" s="10">
        <f t="shared" si="112"/>
        <v>73677009.93</v>
      </c>
      <c r="E116" s="10">
        <f t="shared" si="112"/>
        <v>135706003.8</v>
      </c>
      <c r="F116" s="10">
        <f t="shared" si="112"/>
        <v>457231949</v>
      </c>
      <c r="G116" s="10">
        <f t="shared" si="112"/>
        <v>60442397.81</v>
      </c>
    </row>
    <row r="117" ht="15.75" customHeight="1">
      <c r="A117" s="8">
        <v>2136.0</v>
      </c>
      <c r="B117" s="10">
        <f t="shared" ref="B117:G117" si="113">B116*(1+0.79043018415277%)</f>
        <v>57349494.87</v>
      </c>
      <c r="C117" s="10">
        <f t="shared" si="113"/>
        <v>279461359.9</v>
      </c>
      <c r="D117" s="10">
        <f t="shared" si="113"/>
        <v>74259375.25</v>
      </c>
      <c r="E117" s="10">
        <f t="shared" si="113"/>
        <v>136778665</v>
      </c>
      <c r="F117" s="10">
        <f t="shared" si="113"/>
        <v>460846048.4</v>
      </c>
      <c r="G117" s="10">
        <f t="shared" si="113"/>
        <v>60920152.77</v>
      </c>
    </row>
    <row r="118" ht="15.75" customHeight="1">
      <c r="A118" s="8">
        <v>2137.0</v>
      </c>
      <c r="B118" s="10">
        <f t="shared" ref="B118:G118" si="114">B117*(1+0.79043018415277%)</f>
        <v>57802802.59</v>
      </c>
      <c r="C118" s="10">
        <f t="shared" si="114"/>
        <v>281670306.8</v>
      </c>
      <c r="D118" s="10">
        <f t="shared" si="114"/>
        <v>74846343.77</v>
      </c>
      <c r="E118" s="10">
        <f t="shared" si="114"/>
        <v>137859804.9</v>
      </c>
      <c r="F118" s="10">
        <f t="shared" si="114"/>
        <v>464488714.6</v>
      </c>
      <c r="G118" s="10">
        <f t="shared" si="114"/>
        <v>61401684.05</v>
      </c>
    </row>
    <row r="119" ht="15.75" customHeight="1">
      <c r="A119" s="8">
        <v>2138.0</v>
      </c>
      <c r="B119" s="10">
        <f t="shared" ref="B119:G119" si="115">B118*(1+0.79043018415277%)</f>
        <v>58259693.39</v>
      </c>
      <c r="C119" s="10">
        <f t="shared" si="115"/>
        <v>283896713.9</v>
      </c>
      <c r="D119" s="10">
        <f t="shared" si="115"/>
        <v>75437951.86</v>
      </c>
      <c r="E119" s="10">
        <f t="shared" si="115"/>
        <v>138949490.4</v>
      </c>
      <c r="F119" s="10">
        <f t="shared" si="115"/>
        <v>468160173.6</v>
      </c>
      <c r="G119" s="10">
        <f t="shared" si="115"/>
        <v>61887021.49</v>
      </c>
    </row>
    <row r="120" ht="15.75" customHeight="1">
      <c r="A120" s="8">
        <v>2139.0</v>
      </c>
      <c r="B120" s="10">
        <f t="shared" ref="B120:G120" si="116">B119*(1+0.79043018415277%)</f>
        <v>58720195.59</v>
      </c>
      <c r="C120" s="10">
        <f t="shared" si="116"/>
        <v>286140719.3</v>
      </c>
      <c r="D120" s="10">
        <f t="shared" si="116"/>
        <v>76034236.2</v>
      </c>
      <c r="E120" s="10">
        <f t="shared" si="116"/>
        <v>140047789.1</v>
      </c>
      <c r="F120" s="10">
        <f t="shared" si="116"/>
        <v>471860653</v>
      </c>
      <c r="G120" s="10">
        <f t="shared" si="116"/>
        <v>62376195.19</v>
      </c>
    </row>
    <row r="121" ht="15.75" customHeight="1">
      <c r="A121" s="8">
        <v>2140.0</v>
      </c>
      <c r="B121" s="10">
        <f t="shared" ref="B121:G121" si="117">B120*(1+0.79043018415277%)</f>
        <v>59184337.74</v>
      </c>
      <c r="C121" s="10">
        <f t="shared" si="117"/>
        <v>288402461.9</v>
      </c>
      <c r="D121" s="10">
        <f t="shared" si="117"/>
        <v>76635233.76</v>
      </c>
      <c r="E121" s="10">
        <f t="shared" si="117"/>
        <v>141154769.1</v>
      </c>
      <c r="F121" s="10">
        <f t="shared" si="117"/>
        <v>475590382</v>
      </c>
      <c r="G121" s="10">
        <f t="shared" si="117"/>
        <v>62869235.46</v>
      </c>
    </row>
    <row r="122" ht="15.75" customHeight="1">
      <c r="A122" s="8">
        <v>2141.0</v>
      </c>
      <c r="B122" s="10">
        <f t="shared" ref="B122:G122" si="118">B121*(1+0.79043018415277%)</f>
        <v>59652148.61</v>
      </c>
      <c r="C122" s="10">
        <f t="shared" si="118"/>
        <v>290682082</v>
      </c>
      <c r="D122" s="10">
        <f t="shared" si="118"/>
        <v>77240981.78</v>
      </c>
      <c r="E122" s="10">
        <f t="shared" si="118"/>
        <v>142270499</v>
      </c>
      <c r="F122" s="10">
        <f t="shared" si="118"/>
        <v>479349591.9</v>
      </c>
      <c r="G122" s="10">
        <f t="shared" si="118"/>
        <v>63366172.88</v>
      </c>
    </row>
    <row r="123" ht="15.75" customHeight="1">
      <c r="A123" s="8">
        <v>2142.0</v>
      </c>
      <c r="B123" s="10">
        <f t="shared" ref="B123:G123" si="119">B122*(1+0.79043018415277%)</f>
        <v>60123657.2</v>
      </c>
      <c r="C123" s="10">
        <f t="shared" si="119"/>
        <v>292979720.9</v>
      </c>
      <c r="D123" s="10">
        <f t="shared" si="119"/>
        <v>77851517.81</v>
      </c>
      <c r="E123" s="10">
        <f t="shared" si="119"/>
        <v>143395048</v>
      </c>
      <c r="F123" s="10">
        <f t="shared" si="119"/>
        <v>483138515.8</v>
      </c>
      <c r="G123" s="10">
        <f t="shared" si="119"/>
        <v>63867038.23</v>
      </c>
    </row>
    <row r="124" ht="15.75" customHeight="1">
      <c r="A124" s="8">
        <v>2143.0</v>
      </c>
      <c r="B124" s="10">
        <f t="shared" ref="B124:G124" si="120">B123*(1+0.79043018415277%)</f>
        <v>60598892.73</v>
      </c>
      <c r="C124" s="10">
        <f t="shared" si="120"/>
        <v>295295521.1</v>
      </c>
      <c r="D124" s="10">
        <f t="shared" si="120"/>
        <v>78466879.71</v>
      </c>
      <c r="E124" s="10">
        <f t="shared" si="120"/>
        <v>144528485.7</v>
      </c>
      <c r="F124" s="10">
        <f t="shared" si="120"/>
        <v>486957388.4</v>
      </c>
      <c r="G124" s="10">
        <f t="shared" si="120"/>
        <v>64371862.58</v>
      </c>
    </row>
    <row r="125" ht="15.75" customHeight="1">
      <c r="A125" s="8">
        <v>2144.0</v>
      </c>
      <c r="B125" s="10">
        <f t="shared" ref="B125:G125" si="121">B124*(1+0.79043018415277%)</f>
        <v>61077884.67</v>
      </c>
      <c r="C125" s="10">
        <f t="shared" si="121"/>
        <v>297629626</v>
      </c>
      <c r="D125" s="10">
        <f t="shared" si="121"/>
        <v>79087105.61</v>
      </c>
      <c r="E125" s="10">
        <f t="shared" si="121"/>
        <v>145670882.5</v>
      </c>
      <c r="F125" s="10">
        <f t="shared" si="121"/>
        <v>490806446.6</v>
      </c>
      <c r="G125" s="10">
        <f t="shared" si="121"/>
        <v>64880677.21</v>
      </c>
    </row>
    <row r="126" ht="15.75" customHeight="1">
      <c r="A126" s="8">
        <v>2145.0</v>
      </c>
      <c r="B126" s="10">
        <f t="shared" ref="B126:G126" si="122">B125*(1+0.79043018415277%)</f>
        <v>61560662.71</v>
      </c>
      <c r="C126" s="10">
        <f t="shared" si="122"/>
        <v>299982180.4</v>
      </c>
      <c r="D126" s="10">
        <f t="shared" si="122"/>
        <v>79712233.96</v>
      </c>
      <c r="E126" s="10">
        <f t="shared" si="122"/>
        <v>146822309.1</v>
      </c>
      <c r="F126" s="10">
        <f t="shared" si="122"/>
        <v>494685928.9</v>
      </c>
      <c r="G126" s="10">
        <f t="shared" si="122"/>
        <v>65393513.67</v>
      </c>
    </row>
    <row r="127" ht="15.75" customHeight="1">
      <c r="A127" s="8">
        <v>2146.0</v>
      </c>
      <c r="B127" s="10">
        <f t="shared" ref="B127:G127" si="123">B126*(1+0.79043018415277%)</f>
        <v>62047256.77</v>
      </c>
      <c r="C127" s="10">
        <f t="shared" si="123"/>
        <v>302353330.1</v>
      </c>
      <c r="D127" s="10">
        <f t="shared" si="123"/>
        <v>80342303.52</v>
      </c>
      <c r="E127" s="10">
        <f t="shared" si="123"/>
        <v>147982837</v>
      </c>
      <c r="F127" s="10">
        <f t="shared" si="123"/>
        <v>498596075.8</v>
      </c>
      <c r="G127" s="10">
        <f t="shared" si="123"/>
        <v>65910403.74</v>
      </c>
    </row>
    <row r="128" ht="15.75" customHeight="1">
      <c r="A128" s="8">
        <v>2147.0</v>
      </c>
      <c r="B128" s="10">
        <f t="shared" ref="B128:G128" si="124">B127*(1+0.79043018415277%)</f>
        <v>62537697.02</v>
      </c>
      <c r="C128" s="10">
        <f t="shared" si="124"/>
        <v>304743222.1</v>
      </c>
      <c r="D128" s="10">
        <f t="shared" si="124"/>
        <v>80977353.34</v>
      </c>
      <c r="E128" s="10">
        <f t="shared" si="124"/>
        <v>149152538</v>
      </c>
      <c r="F128" s="10">
        <f t="shared" si="124"/>
        <v>502537129.7</v>
      </c>
      <c r="G128" s="10">
        <f t="shared" si="124"/>
        <v>66431379.47</v>
      </c>
    </row>
    <row r="129" ht="15.75" customHeight="1">
      <c r="A129" s="8">
        <v>2148.0</v>
      </c>
      <c r="B129" s="10">
        <f t="shared" ref="B129:G129" si="125">B128*(1+0.79043018415277%)</f>
        <v>63032013.85</v>
      </c>
      <c r="C129" s="10">
        <f t="shared" si="125"/>
        <v>307152004.5</v>
      </c>
      <c r="D129" s="10">
        <f t="shared" si="125"/>
        <v>81617422.78</v>
      </c>
      <c r="E129" s="10">
        <f t="shared" si="125"/>
        <v>150331484.7</v>
      </c>
      <c r="F129" s="10">
        <f t="shared" si="125"/>
        <v>506509334.9</v>
      </c>
      <c r="G129" s="10">
        <f t="shared" si="125"/>
        <v>66956473.14</v>
      </c>
    </row>
    <row r="130" ht="15.75" customHeight="1">
      <c r="A130" s="8">
        <v>2149.0</v>
      </c>
      <c r="B130" s="10">
        <f t="shared" ref="B130:G130" si="126">B129*(1+0.79043018415277%)</f>
        <v>63530237.91</v>
      </c>
      <c r="C130" s="10">
        <f t="shared" si="126"/>
        <v>309579826.6</v>
      </c>
      <c r="D130" s="10">
        <f t="shared" si="126"/>
        <v>82262551.53</v>
      </c>
      <c r="E130" s="10">
        <f t="shared" si="126"/>
        <v>151519750.1</v>
      </c>
      <c r="F130" s="10">
        <f t="shared" si="126"/>
        <v>510512937.5</v>
      </c>
      <c r="G130" s="10">
        <f t="shared" si="126"/>
        <v>67485717.31</v>
      </c>
    </row>
    <row r="131" ht="15.75" customHeight="1">
      <c r="A131" s="8">
        <v>2150.0</v>
      </c>
      <c r="B131" s="10">
        <f t="shared" ref="B131:G131" si="127">B130*(1+0.79043018415277%)</f>
        <v>64032400.09</v>
      </c>
      <c r="C131" s="10">
        <f t="shared" si="127"/>
        <v>312026839</v>
      </c>
      <c r="D131" s="10">
        <f t="shared" si="127"/>
        <v>82912779.56</v>
      </c>
      <c r="E131" s="10">
        <f t="shared" si="127"/>
        <v>152717407.9</v>
      </c>
      <c r="F131" s="10">
        <f t="shared" si="127"/>
        <v>514548185.9</v>
      </c>
      <c r="G131" s="10">
        <f t="shared" si="127"/>
        <v>68019144.79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13.86"/>
    <col customWidth="1" min="4" max="4" width="12.71"/>
    <col customWidth="1" min="5" max="6" width="13.86"/>
    <col customWidth="1" min="7" max="14" width="12.71"/>
    <col customWidth="1" min="15" max="16" width="13.86"/>
    <col customWidth="1" min="17" max="17" width="12.71"/>
    <col customWidth="1" min="18" max="18" width="13.86"/>
    <col customWidth="1" min="19" max="19" width="12.71"/>
    <col customWidth="1" min="20" max="24" width="13.86"/>
    <col customWidth="1" min="25" max="25" width="12.71"/>
    <col customWidth="1" min="26" max="26" width="19.14"/>
    <col customWidth="1" min="27" max="27" width="17.57"/>
    <col customWidth="1" min="28" max="28" width="27.29"/>
  </cols>
  <sheetData>
    <row r="2">
      <c r="A2" s="3"/>
      <c r="B2" s="13" t="s">
        <v>13</v>
      </c>
      <c r="C2" s="14"/>
      <c r="D2" s="14"/>
      <c r="E2" s="14"/>
      <c r="F2" s="14"/>
      <c r="G2" s="15"/>
      <c r="H2" s="13" t="s">
        <v>14</v>
      </c>
      <c r="I2" s="14"/>
      <c r="J2" s="14"/>
      <c r="K2" s="14"/>
      <c r="L2" s="14"/>
      <c r="M2" s="15"/>
      <c r="N2" s="13" t="s">
        <v>15</v>
      </c>
      <c r="O2" s="14"/>
      <c r="P2" s="14"/>
      <c r="Q2" s="14"/>
      <c r="R2" s="14"/>
      <c r="S2" s="15"/>
      <c r="T2" s="13" t="s">
        <v>35</v>
      </c>
      <c r="U2" s="14"/>
      <c r="V2" s="14"/>
      <c r="W2" s="14"/>
      <c r="X2" s="14"/>
      <c r="Y2" s="15"/>
      <c r="Z2" s="16" t="s">
        <v>36</v>
      </c>
    </row>
    <row r="3">
      <c r="A3" s="2" t="s">
        <v>10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16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16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16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16</v>
      </c>
      <c r="Z3" s="2" t="s">
        <v>37</v>
      </c>
      <c r="AA3" s="2" t="s">
        <v>38</v>
      </c>
      <c r="AB3" s="17" t="s">
        <v>39</v>
      </c>
    </row>
    <row r="4">
      <c r="A4" s="3">
        <v>2023.0</v>
      </c>
      <c r="B4" s="18">
        <f>'Minor Freq Model'!C4*'Minor Sev Model'!B4</f>
        <v>1075086.842</v>
      </c>
      <c r="C4" s="18">
        <f>'Minor Freq Model'!D4*'Minor Sev Model'!C4</f>
        <v>1220361.885</v>
      </c>
      <c r="D4" s="18">
        <f>'Minor Freq Model'!E4*'Minor Sev Model'!D4</f>
        <v>1125138.841</v>
      </c>
      <c r="E4" s="18">
        <f>'Minor Freq Model'!F4*'Minor Sev Model'!E4</f>
        <v>746665.0724</v>
      </c>
      <c r="F4" s="18">
        <f>'Minor Freq Model'!G4*'Minor Sev Model'!F4</f>
        <v>634454.5929</v>
      </c>
      <c r="G4" s="18">
        <f>'Minor Freq Model'!H4*'Minor Sev Model'!G4</f>
        <v>436560.8287</v>
      </c>
      <c r="H4" s="18">
        <f>'Medium Freq Model'!C4*'Medium Sev Model'!B4</f>
        <v>3810298.155</v>
      </c>
      <c r="I4" s="18">
        <f>'Medium Freq Model'!D4*'Medium Sev Model'!C4</f>
        <v>3736982.404</v>
      </c>
      <c r="J4" s="18">
        <f>'Medium Freq Model'!E4*'Medium Sev Model'!D4</f>
        <v>2718000.343</v>
      </c>
      <c r="K4" s="18">
        <f>'Medium Freq Model'!F4*'Medium Sev Model'!E4</f>
        <v>2138623.595</v>
      </c>
      <c r="L4" s="18">
        <f>'Medium Freq Model'!G4*'Medium Sev Model'!F4</f>
        <v>1509294.68</v>
      </c>
      <c r="M4" s="18">
        <f>'Medium Freq Model'!H4*'Medium Sev Model'!G4</f>
        <v>1264680.4</v>
      </c>
      <c r="N4" s="18">
        <f>'Major Freq Model'!C4*'Major Sev Model'!B4</f>
        <v>8601094.323</v>
      </c>
      <c r="O4" s="18">
        <f>'Major Freq Model'!D4*'Major Sev Model'!C4</f>
        <v>74715640.07</v>
      </c>
      <c r="P4" s="18">
        <f>'Major Freq Model'!E4*'Major Sev Model'!D4</f>
        <v>14526716.07</v>
      </c>
      <c r="Q4" s="18">
        <f>'Major Freq Model'!F4*'Major Sev Model'!E4</f>
        <v>8919050.03</v>
      </c>
      <c r="R4" s="18">
        <f>'Major Freq Model'!G4*'Major Sev Model'!F4</f>
        <v>21035036.29</v>
      </c>
      <c r="S4" s="18">
        <f>'Major Freq Model'!H4*'Major Sev Model'!G4</f>
        <v>1588975.457</v>
      </c>
      <c r="T4" s="18">
        <f t="shared" ref="T4:Y4" si="1">SUM(B4,H4,N4)</f>
        <v>13486479.32</v>
      </c>
      <c r="U4" s="18">
        <f t="shared" si="1"/>
        <v>79672984.36</v>
      </c>
      <c r="V4" s="18">
        <f t="shared" si="1"/>
        <v>18369855.26</v>
      </c>
      <c r="W4" s="18">
        <f t="shared" si="1"/>
        <v>11804338.7</v>
      </c>
      <c r="X4" s="18">
        <f t="shared" si="1"/>
        <v>23178785.56</v>
      </c>
      <c r="Y4" s="18">
        <f t="shared" si="1"/>
        <v>3290216.686</v>
      </c>
      <c r="Z4" s="18">
        <f t="shared" ref="Z4:Z131" si="3">SUM(T4:Y4)</f>
        <v>149802659.9</v>
      </c>
      <c r="AA4" s="18">
        <f>'Total Annual Expected Cost'!Q4</f>
        <v>1.065317898</v>
      </c>
      <c r="AB4" s="19">
        <f t="shared" ref="AB4:AB131" si="4">Z4/AA4</f>
        <v>140617800.7</v>
      </c>
    </row>
    <row r="5">
      <c r="A5" s="3">
        <v>2024.0</v>
      </c>
      <c r="B5" s="18">
        <f>'Minor Freq Model'!C5*'Minor Sev Model'!B5</f>
        <v>1098420.723</v>
      </c>
      <c r="C5" s="18">
        <f>'Minor Freq Model'!D5*'Minor Sev Model'!C5</f>
        <v>1246848.842</v>
      </c>
      <c r="D5" s="18">
        <f>'Minor Freq Model'!E5*'Minor Sev Model'!D5</f>
        <v>1149559.059</v>
      </c>
      <c r="E5" s="18">
        <f>'Minor Freq Model'!F5*'Minor Sev Model'!E5</f>
        <v>762870.8272</v>
      </c>
      <c r="F5" s="18">
        <f>'Minor Freq Model'!G5*'Minor Sev Model'!F5</f>
        <v>648224.911</v>
      </c>
      <c r="G5" s="18">
        <f>'Minor Freq Model'!H5*'Minor Sev Model'!G5</f>
        <v>446036.0244</v>
      </c>
      <c r="H5" s="18">
        <f>'Medium Freq Model'!C5*'Medium Sev Model'!B5</f>
        <v>3900892.769</v>
      </c>
      <c r="I5" s="18">
        <f>'Medium Freq Model'!D5*'Medium Sev Model'!C5</f>
        <v>3825833.844</v>
      </c>
      <c r="J5" s="18">
        <f>'Medium Freq Model'!E5*'Medium Sev Model'!D5</f>
        <v>2782624.208</v>
      </c>
      <c r="K5" s="18">
        <f>'Medium Freq Model'!F5*'Medium Sev Model'!E5</f>
        <v>2189472.051</v>
      </c>
      <c r="L5" s="18">
        <f>'Medium Freq Model'!G5*'Medium Sev Model'!F5</f>
        <v>1545180.052</v>
      </c>
      <c r="M5" s="18">
        <f>'Medium Freq Model'!H5*'Medium Sev Model'!G5</f>
        <v>1294749.761</v>
      </c>
      <c r="N5" s="18">
        <f>'Major Freq Model'!C5*'Major Sev Model'!B5</f>
        <v>8669079.969</v>
      </c>
      <c r="O5" s="18">
        <f>'Major Freq Model'!D5*'Major Sev Model'!C5</f>
        <v>75306215.05</v>
      </c>
      <c r="P5" s="18">
        <f>'Major Freq Model'!E5*'Major Sev Model'!D5</f>
        <v>14641539.62</v>
      </c>
      <c r="Q5" s="18">
        <f>'Major Freq Model'!F5*'Major Sev Model'!E5</f>
        <v>8989548.894</v>
      </c>
      <c r="R5" s="18">
        <f>'Major Freq Model'!G5*'Major Sev Model'!F5</f>
        <v>21201303.56</v>
      </c>
      <c r="S5" s="18">
        <f>'Major Freq Model'!H5*'Major Sev Model'!G5</f>
        <v>1601535.199</v>
      </c>
      <c r="T5" s="18">
        <f t="shared" ref="T5:Y5" si="2">SUM(B5,H5,N5)</f>
        <v>13668393.46</v>
      </c>
      <c r="U5" s="18">
        <f t="shared" si="2"/>
        <v>80378897.73</v>
      </c>
      <c r="V5" s="18">
        <f t="shared" si="2"/>
        <v>18573722.89</v>
      </c>
      <c r="W5" s="18">
        <f t="shared" si="2"/>
        <v>11941891.77</v>
      </c>
      <c r="X5" s="18">
        <f t="shared" si="2"/>
        <v>23394708.52</v>
      </c>
      <c r="Y5" s="18">
        <f t="shared" si="2"/>
        <v>3342320.985</v>
      </c>
      <c r="Z5" s="18">
        <f t="shared" si="3"/>
        <v>151299935.4</v>
      </c>
      <c r="AA5" s="18">
        <f>'Total Annual Expected Cost'!Q5</f>
        <v>1.134902224</v>
      </c>
      <c r="AB5" s="19">
        <f t="shared" si="4"/>
        <v>133315392.4</v>
      </c>
    </row>
    <row r="6">
      <c r="A6" s="3">
        <v>2025.0</v>
      </c>
      <c r="B6" s="18">
        <f>'Minor Freq Model'!C6*'Minor Sev Model'!B6</f>
        <v>1122261.047</v>
      </c>
      <c r="C6" s="18">
        <f>'Minor Freq Model'!D6*'Minor Sev Model'!C6</f>
        <v>1273910.676</v>
      </c>
      <c r="D6" s="18">
        <f>'Minor Freq Model'!E6*'Minor Sev Model'!D6</f>
        <v>1174509.298</v>
      </c>
      <c r="E6" s="18">
        <f>'Minor Freq Model'!F6*'Minor Sev Model'!E6</f>
        <v>779428.3146</v>
      </c>
      <c r="F6" s="18">
        <f>'Minor Freq Model'!G6*'Minor Sev Model'!F6</f>
        <v>662294.1026</v>
      </c>
      <c r="G6" s="18">
        <f>'Minor Freq Model'!H6*'Minor Sev Model'!G6</f>
        <v>455716.8716</v>
      </c>
      <c r="H6" s="18">
        <f>'Medium Freq Model'!C6*'Medium Sev Model'!B6</f>
        <v>3993641.383</v>
      </c>
      <c r="I6" s="18">
        <f>'Medium Freq Model'!D6*'Medium Sev Model'!C6</f>
        <v>3916797.838</v>
      </c>
      <c r="J6" s="18">
        <f>'Medium Freq Model'!E6*'Medium Sev Model'!D6</f>
        <v>2848784.585</v>
      </c>
      <c r="K6" s="18">
        <f>'Medium Freq Model'!F6*'Medium Sev Model'!E6</f>
        <v>2241529.493</v>
      </c>
      <c r="L6" s="18">
        <f>'Medium Freq Model'!G6*'Medium Sev Model'!F6</f>
        <v>1581918.644</v>
      </c>
      <c r="M6" s="18">
        <f>'Medium Freq Model'!H6*'Medium Sev Model'!G6</f>
        <v>1325534.06</v>
      </c>
      <c r="N6" s="18">
        <f>'Major Freq Model'!C6*'Major Sev Model'!B6</f>
        <v>8737602.994</v>
      </c>
      <c r="O6" s="18">
        <f>'Major Freq Model'!D6*'Major Sev Model'!C6</f>
        <v>75901458.1</v>
      </c>
      <c r="P6" s="18">
        <f>'Major Freq Model'!E6*'Major Sev Model'!D6</f>
        <v>14757270.77</v>
      </c>
      <c r="Q6" s="18">
        <f>'Major Freq Model'!F6*'Major Sev Model'!E6</f>
        <v>9060605.001</v>
      </c>
      <c r="R6" s="18">
        <f>'Major Freq Model'!G6*'Major Sev Model'!F6</f>
        <v>21368885.06</v>
      </c>
      <c r="S6" s="18">
        <f>'Major Freq Model'!H6*'Major Sev Model'!G6</f>
        <v>1614194.217</v>
      </c>
      <c r="T6" s="18">
        <f t="shared" ref="T6:Y6" si="5">SUM(B6,H6,N6)</f>
        <v>13853505.42</v>
      </c>
      <c r="U6" s="18">
        <f t="shared" si="5"/>
        <v>81092166.62</v>
      </c>
      <c r="V6" s="18">
        <f t="shared" si="5"/>
        <v>18780564.66</v>
      </c>
      <c r="W6" s="18">
        <f t="shared" si="5"/>
        <v>12081562.81</v>
      </c>
      <c r="X6" s="18">
        <f t="shared" si="5"/>
        <v>23613097.81</v>
      </c>
      <c r="Y6" s="18">
        <f t="shared" si="5"/>
        <v>3395445.148</v>
      </c>
      <c r="Z6" s="18">
        <f t="shared" si="3"/>
        <v>152816342.5</v>
      </c>
      <c r="AA6" s="18">
        <f>'Total Annual Expected Cost'!Q6</f>
        <v>1.209031652</v>
      </c>
      <c r="AB6" s="19">
        <f t="shared" si="4"/>
        <v>126395650.8</v>
      </c>
    </row>
    <row r="7">
      <c r="A7" s="3">
        <v>2026.0</v>
      </c>
      <c r="B7" s="18">
        <f>'Minor Freq Model'!C7*'Minor Sev Model'!B7</f>
        <v>1146618.805</v>
      </c>
      <c r="C7" s="18">
        <f>'Minor Freq Model'!D7*'Minor Sev Model'!C7</f>
        <v>1301559.866</v>
      </c>
      <c r="D7" s="18">
        <f>'Minor Freq Model'!E7*'Minor Sev Model'!D7</f>
        <v>1200001.062</v>
      </c>
      <c r="E7" s="18">
        <f>'Minor Freq Model'!F7*'Minor Sev Model'!E7</f>
        <v>796345.1688</v>
      </c>
      <c r="F7" s="18">
        <f>'Minor Freq Model'!G7*'Minor Sev Model'!F7</f>
        <v>676668.6545</v>
      </c>
      <c r="G7" s="18">
        <f>'Minor Freq Model'!H7*'Minor Sev Model'!G7</f>
        <v>465607.8336</v>
      </c>
      <c r="H7" s="18">
        <f>'Medium Freq Model'!C7*'Medium Sev Model'!B7</f>
        <v>4088595.212</v>
      </c>
      <c r="I7" s="18">
        <f>'Medium Freq Model'!D7*'Medium Sev Model'!C7</f>
        <v>4009924.616</v>
      </c>
      <c r="J7" s="18">
        <f>'Medium Freq Model'!E7*'Medium Sev Model'!D7</f>
        <v>2916518.009</v>
      </c>
      <c r="K7" s="18">
        <f>'Medium Freq Model'!F7*'Medium Sev Model'!E7</f>
        <v>2294824.665</v>
      </c>
      <c r="L7" s="18">
        <f>'Medium Freq Model'!G7*'Medium Sev Model'!F7</f>
        <v>1619530.742</v>
      </c>
      <c r="M7" s="18">
        <f>'Medium Freq Model'!H7*'Medium Sev Model'!G7</f>
        <v>1357050.293</v>
      </c>
      <c r="N7" s="18">
        <f>'Major Freq Model'!C7*'Major Sev Model'!B7</f>
        <v>8806667.645</v>
      </c>
      <c r="O7" s="18">
        <f>'Major Freq Model'!D7*'Major Sev Model'!C7</f>
        <v>76501406.14</v>
      </c>
      <c r="P7" s="18">
        <f>'Major Freq Model'!E7*'Major Sev Model'!D7</f>
        <v>14873916.69</v>
      </c>
      <c r="Q7" s="18">
        <f>'Major Freq Model'!F7*'Major Sev Model'!E7</f>
        <v>9132222.758</v>
      </c>
      <c r="R7" s="18">
        <f>'Major Freq Model'!G7*'Major Sev Model'!F7</f>
        <v>21537791.18</v>
      </c>
      <c r="S7" s="18">
        <f>'Major Freq Model'!H7*'Major Sev Model'!G7</f>
        <v>1626953.295</v>
      </c>
      <c r="T7" s="18">
        <f t="shared" ref="T7:Y7" si="6">SUM(B7,H7,N7)</f>
        <v>14041881.66</v>
      </c>
      <c r="U7" s="18">
        <f t="shared" si="6"/>
        <v>81812890.62</v>
      </c>
      <c r="V7" s="18">
        <f t="shared" si="6"/>
        <v>18990435.77</v>
      </c>
      <c r="W7" s="18">
        <f t="shared" si="6"/>
        <v>12223392.59</v>
      </c>
      <c r="X7" s="18">
        <f t="shared" si="6"/>
        <v>23833990.58</v>
      </c>
      <c r="Y7" s="18">
        <f t="shared" si="6"/>
        <v>3449611.421</v>
      </c>
      <c r="Z7" s="18">
        <f t="shared" si="3"/>
        <v>154352202.6</v>
      </c>
      <c r="AA7" s="18">
        <f>'Total Annual Expected Cost'!Q7</f>
        <v>1.288003058</v>
      </c>
      <c r="AB7" s="19">
        <f t="shared" si="4"/>
        <v>119838382.1</v>
      </c>
    </row>
    <row r="8">
      <c r="A8" s="3">
        <v>2027.0</v>
      </c>
      <c r="B8" s="18">
        <f>'Minor Freq Model'!C8*'Minor Sev Model'!B8</f>
        <v>1171505.228</v>
      </c>
      <c r="C8" s="18">
        <f>'Minor Freq Model'!D8*'Minor Sev Model'!C8</f>
        <v>1329809.158</v>
      </c>
      <c r="D8" s="18">
        <f>'Minor Freq Model'!E8*'Minor Sev Model'!D8</f>
        <v>1226046.104</v>
      </c>
      <c r="E8" s="18">
        <f>'Minor Freq Model'!F8*'Minor Sev Model'!E8</f>
        <v>813629.1895</v>
      </c>
      <c r="F8" s="18">
        <f>'Minor Freq Model'!G8*'Minor Sev Model'!F8</f>
        <v>691355.1943</v>
      </c>
      <c r="G8" s="18">
        <f>'Minor Freq Model'!H8*'Minor Sev Model'!G8</f>
        <v>475713.4709</v>
      </c>
      <c r="H8" s="18">
        <f>'Medium Freq Model'!C8*'Medium Sev Model'!B8</f>
        <v>4185806.687</v>
      </c>
      <c r="I8" s="18">
        <f>'Medium Freq Model'!D8*'Medium Sev Model'!C8</f>
        <v>4105265.599</v>
      </c>
      <c r="J8" s="18">
        <f>'Medium Freq Model'!E8*'Medium Sev Model'!D8</f>
        <v>2985861.88</v>
      </c>
      <c r="K8" s="18">
        <f>'Medium Freq Model'!F8*'Medium Sev Model'!E8</f>
        <v>2349386.998</v>
      </c>
      <c r="L8" s="18">
        <f>'Medium Freq Model'!G8*'Medium Sev Model'!F8</f>
        <v>1658037.115</v>
      </c>
      <c r="M8" s="18">
        <f>'Medium Freq Model'!H8*'Medium Sev Model'!G8</f>
        <v>1389315.864</v>
      </c>
      <c r="N8" s="18">
        <f>'Major Freq Model'!C8*'Major Sev Model'!B8</f>
        <v>8876278.204</v>
      </c>
      <c r="O8" s="18">
        <f>'Major Freq Model'!D8*'Major Sev Model'!C8</f>
        <v>77106096.34</v>
      </c>
      <c r="P8" s="18">
        <f>'Major Freq Model'!E8*'Major Sev Model'!D8</f>
        <v>14991484.62</v>
      </c>
      <c r="Q8" s="18">
        <f>'Major Freq Model'!F8*'Major Sev Model'!E8</f>
        <v>9204406.603</v>
      </c>
      <c r="R8" s="18">
        <f>'Major Freq Model'!G8*'Major Sev Model'!F8</f>
        <v>21708032.38</v>
      </c>
      <c r="S8" s="18">
        <f>'Major Freq Model'!H8*'Major Sev Model'!G8</f>
        <v>1639813.225</v>
      </c>
      <c r="T8" s="18">
        <f t="shared" ref="T8:Y8" si="7">SUM(B8,H8,N8)</f>
        <v>14233590.12</v>
      </c>
      <c r="U8" s="18">
        <f t="shared" si="7"/>
        <v>82541171.1</v>
      </c>
      <c r="V8" s="18">
        <f t="shared" si="7"/>
        <v>19203392.61</v>
      </c>
      <c r="W8" s="18">
        <f t="shared" si="7"/>
        <v>12367422.79</v>
      </c>
      <c r="X8" s="18">
        <f t="shared" si="7"/>
        <v>24057424.69</v>
      </c>
      <c r="Y8" s="18">
        <f t="shared" si="7"/>
        <v>3504842.56</v>
      </c>
      <c r="Z8" s="18">
        <f t="shared" si="3"/>
        <v>155907843.9</v>
      </c>
      <c r="AA8" s="18">
        <f>'Total Annual Expected Cost'!Q8</f>
        <v>1.372132711</v>
      </c>
      <c r="AB8" s="19">
        <f t="shared" si="4"/>
        <v>113624464</v>
      </c>
    </row>
    <row r="9">
      <c r="A9" s="3">
        <v>2028.0</v>
      </c>
      <c r="B9" s="18">
        <f>'Minor Freq Model'!C9*'Minor Sev Model'!B9</f>
        <v>1196931.791</v>
      </c>
      <c r="C9" s="18">
        <f>'Minor Freq Model'!D9*'Minor Sev Model'!C9</f>
        <v>1358671.579</v>
      </c>
      <c r="D9" s="18">
        <f>'Minor Freq Model'!E9*'Minor Sev Model'!D9</f>
        <v>1252656.432</v>
      </c>
      <c r="E9" s="18">
        <f>'Minor Freq Model'!F9*'Minor Sev Model'!E9</f>
        <v>831288.3457</v>
      </c>
      <c r="F9" s="18">
        <f>'Minor Freq Model'!G9*'Minor Sev Model'!F9</f>
        <v>706360.4934</v>
      </c>
      <c r="G9" s="18">
        <f>'Minor Freq Model'!H9*'Minor Sev Model'!G9</f>
        <v>486038.4427</v>
      </c>
      <c r="H9" s="18">
        <f>'Medium Freq Model'!C9*'Medium Sev Model'!B9</f>
        <v>4285329.486</v>
      </c>
      <c r="I9" s="18">
        <f>'Medium Freq Model'!D9*'Medium Sev Model'!C9</f>
        <v>4202873.433</v>
      </c>
      <c r="J9" s="18">
        <f>'Medium Freq Model'!E9*'Medium Sev Model'!D9</f>
        <v>3056854.488</v>
      </c>
      <c r="K9" s="18">
        <f>'Medium Freq Model'!F9*'Medium Sev Model'!E9</f>
        <v>2405246.618</v>
      </c>
      <c r="L9" s="18">
        <f>'Medium Freq Model'!G9*'Medium Sev Model'!F9</f>
        <v>1697459.026</v>
      </c>
      <c r="M9" s="18">
        <f>'Medium Freq Model'!H9*'Medium Sev Model'!G9</f>
        <v>1422348.59</v>
      </c>
      <c r="N9" s="18">
        <f>'Major Freq Model'!C9*'Major Sev Model'!B9</f>
        <v>8946438.986</v>
      </c>
      <c r="O9" s="18">
        <f>'Major Freq Model'!D9*'Major Sev Model'!C9</f>
        <v>77715566.2</v>
      </c>
      <c r="P9" s="18">
        <f>'Major Freq Model'!E9*'Major Sev Model'!D9</f>
        <v>15109981.84</v>
      </c>
      <c r="Q9" s="18">
        <f>'Major Freq Model'!F9*'Major Sev Model'!E9</f>
        <v>9277161.011</v>
      </c>
      <c r="R9" s="18">
        <f>'Major Freq Model'!G9*'Major Sev Model'!F9</f>
        <v>21879619.22</v>
      </c>
      <c r="S9" s="18">
        <f>'Major Freq Model'!H9*'Major Sev Model'!G9</f>
        <v>1652774.803</v>
      </c>
      <c r="T9" s="18">
        <f t="shared" ref="T9:Y9" si="8">SUM(B9,H9,N9)</f>
        <v>14428700.26</v>
      </c>
      <c r="U9" s="18">
        <f t="shared" si="8"/>
        <v>83277111.21</v>
      </c>
      <c r="V9" s="18">
        <f t="shared" si="8"/>
        <v>19419492.76</v>
      </c>
      <c r="W9" s="18">
        <f t="shared" si="8"/>
        <v>12513695.97</v>
      </c>
      <c r="X9" s="18">
        <f t="shared" si="8"/>
        <v>24283438.74</v>
      </c>
      <c r="Y9" s="18">
        <f t="shared" si="8"/>
        <v>3561161.836</v>
      </c>
      <c r="Z9" s="18">
        <f t="shared" si="3"/>
        <v>157483600.8</v>
      </c>
      <c r="AA9" s="18">
        <f>'Total Annual Expected Cost'!Q9</f>
        <v>1.461757536</v>
      </c>
      <c r="AB9" s="19">
        <f t="shared" si="4"/>
        <v>107735788.6</v>
      </c>
    </row>
    <row r="10">
      <c r="A10" s="3">
        <v>2029.0</v>
      </c>
      <c r="B10" s="18">
        <f>'Minor Freq Model'!C10*'Minor Sev Model'!B10</f>
        <v>1222910.217</v>
      </c>
      <c r="C10" s="18">
        <f>'Minor Freq Model'!D10*'Minor Sev Model'!C10</f>
        <v>1388160.434</v>
      </c>
      <c r="D10" s="18">
        <f>'Minor Freq Model'!E10*'Minor Sev Model'!D10</f>
        <v>1279844.316</v>
      </c>
      <c r="E10" s="18">
        <f>'Minor Freq Model'!F10*'Minor Sev Model'!E10</f>
        <v>849330.7794</v>
      </c>
      <c r="F10" s="18">
        <f>'Minor Freq Model'!G10*'Minor Sev Model'!F10</f>
        <v>721691.4702</v>
      </c>
      <c r="G10" s="18">
        <f>'Minor Freq Model'!H10*'Minor Sev Model'!G10</f>
        <v>496587.5096</v>
      </c>
      <c r="H10" s="18">
        <f>'Medium Freq Model'!C10*'Medium Sev Model'!B10</f>
        <v>4387218.565</v>
      </c>
      <c r="I10" s="18">
        <f>'Medium Freq Model'!D10*'Medium Sev Model'!C10</f>
        <v>4302802.016</v>
      </c>
      <c r="J10" s="18">
        <f>'Medium Freq Model'!E10*'Medium Sev Model'!D10</f>
        <v>3129535.034</v>
      </c>
      <c r="K10" s="18">
        <f>'Medium Freq Model'!F10*'Medium Sev Model'!E10</f>
        <v>2462434.37</v>
      </c>
      <c r="L10" s="18">
        <f>'Medium Freq Model'!G10*'Medium Sev Model'!F10</f>
        <v>1737818.241</v>
      </c>
      <c r="M10" s="18">
        <f>'Medium Freq Model'!H10*'Medium Sev Model'!G10</f>
        <v>1456166.71</v>
      </c>
      <c r="N10" s="18">
        <f>'Major Freq Model'!C10*'Major Sev Model'!B10</f>
        <v>9017154.341</v>
      </c>
      <c r="O10" s="18">
        <f>'Major Freq Model'!D10*'Major Sev Model'!C10</f>
        <v>78329853.49</v>
      </c>
      <c r="P10" s="18">
        <f>'Major Freq Model'!E10*'Major Sev Model'!D10</f>
        <v>15229415.7</v>
      </c>
      <c r="Q10" s="18">
        <f>'Major Freq Model'!F10*'Major Sev Model'!E10</f>
        <v>9350490.492</v>
      </c>
      <c r="R10" s="18">
        <f>'Major Freq Model'!G10*'Major Sev Model'!F10</f>
        <v>22052562.34</v>
      </c>
      <c r="S10" s="18">
        <f>'Major Freq Model'!H10*'Major Sev Model'!G10</f>
        <v>1665838.834</v>
      </c>
      <c r="T10" s="18">
        <f t="shared" ref="T10:Y10" si="9">SUM(B10,H10,N10)</f>
        <v>14627283.12</v>
      </c>
      <c r="U10" s="18">
        <f t="shared" si="9"/>
        <v>84020815.94</v>
      </c>
      <c r="V10" s="18">
        <f t="shared" si="9"/>
        <v>19638795.05</v>
      </c>
      <c r="W10" s="18">
        <f t="shared" si="9"/>
        <v>12662255.64</v>
      </c>
      <c r="X10" s="18">
        <f t="shared" si="9"/>
        <v>24512072.05</v>
      </c>
      <c r="Y10" s="18">
        <f t="shared" si="9"/>
        <v>3618593.054</v>
      </c>
      <c r="Z10" s="18">
        <f t="shared" si="3"/>
        <v>159079814.9</v>
      </c>
      <c r="AA10" s="18">
        <f>'Total Annual Expected Cost'!Q10</f>
        <v>1.557236466</v>
      </c>
      <c r="AB10" s="19">
        <f t="shared" si="4"/>
        <v>102155207.9</v>
      </c>
    </row>
    <row r="11">
      <c r="A11" s="3">
        <v>2030.0</v>
      </c>
      <c r="B11" s="18">
        <f>'Minor Freq Model'!C11*'Minor Sev Model'!B11</f>
        <v>1249452.483</v>
      </c>
      <c r="C11" s="18">
        <f>'Minor Freq Model'!D11*'Minor Sev Model'!C11</f>
        <v>1418289.321</v>
      </c>
      <c r="D11" s="18">
        <f>'Minor Freq Model'!E11*'Minor Sev Model'!D11</f>
        <v>1307622.29</v>
      </c>
      <c r="E11" s="18">
        <f>'Minor Freq Model'!F11*'Minor Sev Model'!E11</f>
        <v>867764.8094</v>
      </c>
      <c r="F11" s="18">
        <f>'Minor Freq Model'!G11*'Minor Sev Model'!F11</f>
        <v>737355.1934</v>
      </c>
      <c r="G11" s="18">
        <f>'Minor Freq Model'!H11*'Minor Sev Model'!G11</f>
        <v>507365.5354</v>
      </c>
      <c r="H11" s="18">
        <f>'Medium Freq Model'!C11*'Medium Sev Model'!B11</f>
        <v>4491530.185</v>
      </c>
      <c r="I11" s="18">
        <f>'Medium Freq Model'!D11*'Medium Sev Model'!C11</f>
        <v>4405106.526</v>
      </c>
      <c r="J11" s="18">
        <f>'Medium Freq Model'!E11*'Medium Sev Model'!D11</f>
        <v>3203943.651</v>
      </c>
      <c r="K11" s="18">
        <f>'Medium Freq Model'!F11*'Medium Sev Model'!E11</f>
        <v>2520981.833</v>
      </c>
      <c r="L11" s="18">
        <f>'Medium Freq Model'!G11*'Medium Sev Model'!F11</f>
        <v>1779137.048</v>
      </c>
      <c r="M11" s="18">
        <f>'Medium Freq Model'!H11*'Medium Sev Model'!G11</f>
        <v>1490788.899</v>
      </c>
      <c r="N11" s="18">
        <f>'Major Freq Model'!C11*'Major Sev Model'!B11</f>
        <v>9088428.65</v>
      </c>
      <c r="O11" s="18">
        <f>'Major Freq Model'!D11*'Major Sev Model'!C11</f>
        <v>78948996.3</v>
      </c>
      <c r="P11" s="18">
        <f>'Major Freq Model'!E11*'Major Sev Model'!D11</f>
        <v>15349793.6</v>
      </c>
      <c r="Q11" s="18">
        <f>'Major Freq Model'!F11*'Major Sev Model'!E11</f>
        <v>9424399.592</v>
      </c>
      <c r="R11" s="18">
        <f>'Major Freq Model'!G11*'Major Sev Model'!F11</f>
        <v>22226872.45</v>
      </c>
      <c r="S11" s="18">
        <f>'Major Freq Model'!H11*'Major Sev Model'!G11</f>
        <v>1679006.127</v>
      </c>
      <c r="T11" s="18">
        <f t="shared" ref="T11:Y11" si="10">SUM(B11,H11,N11)</f>
        <v>14829411.32</v>
      </c>
      <c r="U11" s="18">
        <f t="shared" si="10"/>
        <v>84772392.15</v>
      </c>
      <c r="V11" s="18">
        <f t="shared" si="10"/>
        <v>19861359.54</v>
      </c>
      <c r="W11" s="18">
        <f t="shared" si="10"/>
        <v>12813146.23</v>
      </c>
      <c r="X11" s="18">
        <f t="shared" si="10"/>
        <v>24743364.69</v>
      </c>
      <c r="Y11" s="18">
        <f t="shared" si="10"/>
        <v>3677160.561</v>
      </c>
      <c r="Z11" s="18">
        <f t="shared" si="3"/>
        <v>160696834.5</v>
      </c>
      <c r="AA11" s="18">
        <f>'Total Annual Expected Cost'!Q11</f>
        <v>1.636835055</v>
      </c>
      <c r="AB11" s="19">
        <f t="shared" si="4"/>
        <v>98175337.8</v>
      </c>
    </row>
    <row r="12">
      <c r="A12" s="3">
        <v>2031.0</v>
      </c>
      <c r="B12" s="18">
        <f>'Minor Freq Model'!C12*'Minor Sev Model'!B12</f>
        <v>1276570.828</v>
      </c>
      <c r="C12" s="18">
        <f>'Minor Freq Model'!D12*'Minor Sev Model'!C12</f>
        <v>1449072.131</v>
      </c>
      <c r="D12" s="18">
        <f>'Minor Freq Model'!E12*'Minor Sev Model'!D12</f>
        <v>1336003.162</v>
      </c>
      <c r="E12" s="18">
        <f>'Minor Freq Model'!F12*'Minor Sev Model'!E12</f>
        <v>886598.9349</v>
      </c>
      <c r="F12" s="18">
        <f>'Minor Freq Model'!G12*'Minor Sev Model'!F12</f>
        <v>753358.8849</v>
      </c>
      <c r="G12" s="18">
        <f>'Minor Freq Model'!H12*'Minor Sev Model'!G12</f>
        <v>518377.4895</v>
      </c>
      <c r="H12" s="18">
        <f>'Medium Freq Model'!C12*'Medium Sev Model'!B12</f>
        <v>4598321.943</v>
      </c>
      <c r="I12" s="18">
        <f>'Medium Freq Model'!D12*'Medium Sev Model'!C12</f>
        <v>4509843.454</v>
      </c>
      <c r="J12" s="18">
        <f>'Medium Freq Model'!E12*'Medium Sev Model'!D12</f>
        <v>3280121.427</v>
      </c>
      <c r="K12" s="18">
        <f>'Medium Freq Model'!F12*'Medium Sev Model'!E12</f>
        <v>2580921.336</v>
      </c>
      <c r="L12" s="18">
        <f>'Medium Freq Model'!G12*'Medium Sev Model'!F12</f>
        <v>1821438.261</v>
      </c>
      <c r="M12" s="18">
        <f>'Medium Freq Model'!H12*'Medium Sev Model'!G12</f>
        <v>1526234.273</v>
      </c>
      <c r="N12" s="18">
        <f>'Major Freq Model'!C12*'Major Sev Model'!B12</f>
        <v>9940068.994</v>
      </c>
      <c r="O12" s="18">
        <f>'Major Freq Model'!D12*'Major Sev Model'!C12</f>
        <v>86346991.37</v>
      </c>
      <c r="P12" s="18">
        <f>'Major Freq Model'!E12*'Major Sev Model'!D12</f>
        <v>16788161.44</v>
      </c>
      <c r="Q12" s="18">
        <f>'Major Freq Model'!F12*'Major Sev Model'!E12</f>
        <v>10307522.43</v>
      </c>
      <c r="R12" s="18">
        <f>'Major Freq Model'!G12*'Major Sev Model'!F12</f>
        <v>24309663.88</v>
      </c>
      <c r="S12" s="18">
        <f>'Major Freq Model'!H12*'Major Sev Model'!G12</f>
        <v>1836339.085</v>
      </c>
      <c r="T12" s="18">
        <f t="shared" ref="T12:Y12" si="11">SUM(B12,H12,N12)</f>
        <v>15814961.77</v>
      </c>
      <c r="U12" s="18">
        <f t="shared" si="11"/>
        <v>92305906.95</v>
      </c>
      <c r="V12" s="18">
        <f t="shared" si="11"/>
        <v>21404286.03</v>
      </c>
      <c r="W12" s="18">
        <f t="shared" si="11"/>
        <v>13775042.7</v>
      </c>
      <c r="X12" s="18">
        <f t="shared" si="11"/>
        <v>26884461.02</v>
      </c>
      <c r="Y12" s="18">
        <f t="shared" si="11"/>
        <v>3880950.847</v>
      </c>
      <c r="Z12" s="18">
        <f t="shared" si="3"/>
        <v>174065609.3</v>
      </c>
      <c r="AA12" s="18">
        <f>'Total Annual Expected Cost'!Q12</f>
        <v>1.72050235</v>
      </c>
      <c r="AB12" s="19">
        <f t="shared" si="4"/>
        <v>101171387.1</v>
      </c>
    </row>
    <row r="13">
      <c r="A13" s="3">
        <v>2032.0</v>
      </c>
      <c r="B13" s="18">
        <f>'Minor Freq Model'!C13*'Minor Sev Model'!B13</f>
        <v>1304277.754</v>
      </c>
      <c r="C13" s="18">
        <f>'Minor Freq Model'!D13*'Minor Sev Model'!C13</f>
        <v>1480523.057</v>
      </c>
      <c r="D13" s="18">
        <f>'Minor Freq Model'!E13*'Minor Sev Model'!D13</f>
        <v>1365000.018</v>
      </c>
      <c r="E13" s="18">
        <f>'Minor Freq Model'!F13*'Minor Sev Model'!E13</f>
        <v>905841.8398</v>
      </c>
      <c r="F13" s="18">
        <f>'Minor Freq Model'!G13*'Minor Sev Model'!F13</f>
        <v>769709.9234</v>
      </c>
      <c r="G13" s="18">
        <f>'Minor Freq Model'!H13*'Minor Sev Model'!G13</f>
        <v>529628.449</v>
      </c>
      <c r="H13" s="18">
        <f>'Medium Freq Model'!C13*'Medium Sev Model'!B13</f>
        <v>4707652.81</v>
      </c>
      <c r="I13" s="18">
        <f>'Medium Freq Model'!D13*'Medium Sev Model'!C13</f>
        <v>4617070.634</v>
      </c>
      <c r="J13" s="18">
        <f>'Medium Freq Model'!E13*'Medium Sev Model'!D13</f>
        <v>3358110.424</v>
      </c>
      <c r="K13" s="18">
        <f>'Medium Freq Model'!F13*'Medium Sev Model'!E13</f>
        <v>2642285.975</v>
      </c>
      <c r="L13" s="18">
        <f>'Medium Freq Model'!G13*'Medium Sev Model'!F13</f>
        <v>1864745.238</v>
      </c>
      <c r="M13" s="18">
        <f>'Medium Freq Model'!H13*'Medium Sev Model'!G13</f>
        <v>1562522.405</v>
      </c>
      <c r="N13" s="18">
        <f>'Major Freq Model'!C13*'Major Sev Model'!B13</f>
        <v>10018638.3</v>
      </c>
      <c r="O13" s="18">
        <f>'Major Freq Model'!D13*'Major Sev Model'!C13</f>
        <v>87029504.05</v>
      </c>
      <c r="P13" s="18">
        <f>'Major Freq Model'!E13*'Major Sev Model'!D13</f>
        <v>16920860.13</v>
      </c>
      <c r="Q13" s="18">
        <f>'Major Freq Model'!F13*'Major Sev Model'!E13</f>
        <v>10388996.2</v>
      </c>
      <c r="R13" s="18">
        <f>'Major Freq Model'!G13*'Major Sev Model'!F13</f>
        <v>24501814.8</v>
      </c>
      <c r="S13" s="18">
        <f>'Major Freq Model'!H13*'Major Sev Model'!G13</f>
        <v>1850854.063</v>
      </c>
      <c r="T13" s="18">
        <f t="shared" ref="T13:Y13" si="12">SUM(B13,H13,N13)</f>
        <v>16030568.86</v>
      </c>
      <c r="U13" s="18">
        <f t="shared" si="12"/>
        <v>93127097.74</v>
      </c>
      <c r="V13" s="18">
        <f t="shared" si="12"/>
        <v>21643970.58</v>
      </c>
      <c r="W13" s="18">
        <f t="shared" si="12"/>
        <v>13937124.01</v>
      </c>
      <c r="X13" s="18">
        <f t="shared" si="12"/>
        <v>27136269.96</v>
      </c>
      <c r="Y13" s="18">
        <f t="shared" si="12"/>
        <v>3943004.917</v>
      </c>
      <c r="Z13" s="18">
        <f t="shared" si="3"/>
        <v>175818036.1</v>
      </c>
      <c r="AA13" s="18">
        <f>'Total Annual Expected Cost'!Q13</f>
        <v>1.808446322</v>
      </c>
      <c r="AB13" s="19">
        <f t="shared" si="4"/>
        <v>97220489.16</v>
      </c>
    </row>
    <row r="14">
      <c r="A14" s="3">
        <v>2033.0</v>
      </c>
      <c r="B14" s="18">
        <f>'Minor Freq Model'!C14*'Minor Sev Model'!B14</f>
        <v>1332586.036</v>
      </c>
      <c r="C14" s="18">
        <f>'Minor Freq Model'!D14*'Minor Sev Model'!C14</f>
        <v>1512656.599</v>
      </c>
      <c r="D14" s="18">
        <f>'Minor Freq Model'!E14*'Minor Sev Model'!D14</f>
        <v>1394626.227</v>
      </c>
      <c r="E14" s="18">
        <f>'Minor Freq Model'!F14*'Minor Sev Model'!E14</f>
        <v>925502.3961</v>
      </c>
      <c r="F14" s="18">
        <f>'Minor Freq Model'!G14*'Minor Sev Model'!F14</f>
        <v>786415.8478</v>
      </c>
      <c r="G14" s="18">
        <f>'Minor Freq Model'!H14*'Minor Sev Model'!G14</f>
        <v>541123.6013</v>
      </c>
      <c r="H14" s="18">
        <f>'Medium Freq Model'!C14*'Medium Sev Model'!B14</f>
        <v>4819583.155</v>
      </c>
      <c r="I14" s="18">
        <f>'Medium Freq Model'!D14*'Medium Sev Model'!C14</f>
        <v>4726847.274</v>
      </c>
      <c r="J14" s="18">
        <f>'Medium Freq Model'!E14*'Medium Sev Model'!D14</f>
        <v>3437953.708</v>
      </c>
      <c r="K14" s="18">
        <f>'Medium Freq Model'!F14*'Medium Sev Model'!E14</f>
        <v>2705109.635</v>
      </c>
      <c r="L14" s="18">
        <f>'Medium Freq Model'!G14*'Medium Sev Model'!F14</f>
        <v>1909081.893</v>
      </c>
      <c r="M14" s="18">
        <f>'Medium Freq Model'!H14*'Medium Sev Model'!G14</f>
        <v>1599673.334</v>
      </c>
      <c r="N14" s="18">
        <f>'Major Freq Model'!C14*'Major Sev Model'!B14</f>
        <v>10097828.64</v>
      </c>
      <c r="O14" s="18">
        <f>'Major Freq Model'!D14*'Major Sev Model'!C14</f>
        <v>87717411.52</v>
      </c>
      <c r="P14" s="18">
        <f>'Major Freq Model'!E14*'Major Sev Model'!D14</f>
        <v>17054607.72</v>
      </c>
      <c r="Q14" s="18">
        <f>'Major Freq Model'!F14*'Major Sev Model'!E14</f>
        <v>10471113.96</v>
      </c>
      <c r="R14" s="18">
        <f>'Major Freq Model'!G14*'Major Sev Model'!F14</f>
        <v>24695484.54</v>
      </c>
      <c r="S14" s="18">
        <f>'Major Freq Model'!H14*'Major Sev Model'!G14</f>
        <v>1865483.772</v>
      </c>
      <c r="T14" s="18">
        <f t="shared" ref="T14:Y14" si="13">SUM(B14,H14,N14)</f>
        <v>16249997.83</v>
      </c>
      <c r="U14" s="18">
        <f t="shared" si="13"/>
        <v>93956915.39</v>
      </c>
      <c r="V14" s="18">
        <f t="shared" si="13"/>
        <v>21887187.65</v>
      </c>
      <c r="W14" s="18">
        <f t="shared" si="13"/>
        <v>14101725.99</v>
      </c>
      <c r="X14" s="18">
        <f t="shared" si="13"/>
        <v>27390982.28</v>
      </c>
      <c r="Y14" s="18">
        <f t="shared" si="13"/>
        <v>4006280.707</v>
      </c>
      <c r="Z14" s="18">
        <f t="shared" si="3"/>
        <v>177593089.9</v>
      </c>
      <c r="AA14" s="18">
        <f>'Total Annual Expected Cost'!Q14</f>
        <v>1.900885576</v>
      </c>
      <c r="AB14" s="19">
        <f t="shared" si="4"/>
        <v>93426501.89</v>
      </c>
    </row>
    <row r="15">
      <c r="A15" s="3">
        <v>2034.0</v>
      </c>
      <c r="B15" s="18">
        <f>'Minor Freq Model'!C15*'Minor Sev Model'!B15</f>
        <v>1361508.726</v>
      </c>
      <c r="C15" s="18">
        <f>'Minor Freq Model'!D15*'Minor Sev Model'!C15</f>
        <v>1545487.573</v>
      </c>
      <c r="D15" s="18">
        <f>'Minor Freq Model'!E15*'Minor Sev Model'!D15</f>
        <v>1424895.449</v>
      </c>
      <c r="E15" s="18">
        <f>'Minor Freq Model'!F15*'Minor Sev Model'!E15</f>
        <v>945589.6688</v>
      </c>
      <c r="F15" s="18">
        <f>'Minor Freq Model'!G15*'Minor Sev Model'!F15</f>
        <v>803484.3607</v>
      </c>
      <c r="G15" s="18">
        <f>'Minor Freq Model'!H15*'Minor Sev Model'!G15</f>
        <v>552868.2466</v>
      </c>
      <c r="H15" s="18">
        <f>'Medium Freq Model'!C15*'Medium Sev Model'!B15</f>
        <v>4934174.785</v>
      </c>
      <c r="I15" s="18">
        <f>'Medium Freq Model'!D15*'Medium Sev Model'!C15</f>
        <v>4839233.992</v>
      </c>
      <c r="J15" s="18">
        <f>'Medium Freq Model'!E15*'Medium Sev Model'!D15</f>
        <v>3519695.366</v>
      </c>
      <c r="K15" s="18">
        <f>'Medium Freq Model'!F15*'Medium Sev Model'!E15</f>
        <v>2769427.007</v>
      </c>
      <c r="L15" s="18">
        <f>'Medium Freq Model'!G15*'Medium Sev Model'!F15</f>
        <v>1954472.707</v>
      </c>
      <c r="M15" s="18">
        <f>'Medium Freq Model'!H15*'Medium Sev Model'!G15</f>
        <v>1637707.572</v>
      </c>
      <c r="N15" s="18">
        <f>'Major Freq Model'!C15*'Major Sev Model'!B15</f>
        <v>10177644.93</v>
      </c>
      <c r="O15" s="18">
        <f>'Major Freq Model'!D15*'Major Sev Model'!C15</f>
        <v>88410756.42</v>
      </c>
      <c r="P15" s="18">
        <f>'Major Freq Model'!E15*'Major Sev Model'!D15</f>
        <v>17189412.49</v>
      </c>
      <c r="Q15" s="18">
        <f>'Major Freq Model'!F15*'Major Sev Model'!E15</f>
        <v>10553880.81</v>
      </c>
      <c r="R15" s="18">
        <f>'Major Freq Model'!G15*'Major Sev Model'!F15</f>
        <v>24890685.1</v>
      </c>
      <c r="S15" s="18">
        <f>'Major Freq Model'!H15*'Major Sev Model'!G15</f>
        <v>1880229.119</v>
      </c>
      <c r="T15" s="18">
        <f t="shared" ref="T15:Y15" si="14">SUM(B15,H15,N15)</f>
        <v>16473328.44</v>
      </c>
      <c r="U15" s="18">
        <f t="shared" si="14"/>
        <v>94795477.98</v>
      </c>
      <c r="V15" s="18">
        <f t="shared" si="14"/>
        <v>22134003.3</v>
      </c>
      <c r="W15" s="18">
        <f t="shared" si="14"/>
        <v>14268897.48</v>
      </c>
      <c r="X15" s="18">
        <f t="shared" si="14"/>
        <v>27648642.17</v>
      </c>
      <c r="Y15" s="18">
        <f t="shared" si="14"/>
        <v>4070804.938</v>
      </c>
      <c r="Z15" s="18">
        <f t="shared" si="3"/>
        <v>179391154.3</v>
      </c>
      <c r="AA15" s="18">
        <f>'Total Annual Expected Cost'!Q15</f>
        <v>1.998049889</v>
      </c>
      <c r="AB15" s="19">
        <f t="shared" si="4"/>
        <v>89783120.68</v>
      </c>
    </row>
    <row r="16">
      <c r="A16" s="3">
        <v>2035.0</v>
      </c>
      <c r="B16" s="18">
        <f>'Minor Freq Model'!C16*'Minor Sev Model'!B16</f>
        <v>1391059.159</v>
      </c>
      <c r="C16" s="18">
        <f>'Minor Freq Model'!D16*'Minor Sev Model'!C16</f>
        <v>1579031.117</v>
      </c>
      <c r="D16" s="18">
        <f>'Minor Freq Model'!E16*'Minor Sev Model'!D16</f>
        <v>1455821.64</v>
      </c>
      <c r="E16" s="18">
        <f>'Minor Freq Model'!F16*'Minor Sev Model'!E16</f>
        <v>966112.9193</v>
      </c>
      <c r="F16" s="18">
        <f>'Minor Freq Model'!G16*'Minor Sev Model'!F16</f>
        <v>820923.3317</v>
      </c>
      <c r="G16" s="18">
        <f>'Minor Freq Model'!H16*'Minor Sev Model'!G16</f>
        <v>564867.7997</v>
      </c>
      <c r="H16" s="18">
        <f>'Medium Freq Model'!C16*'Medium Sev Model'!B16</f>
        <v>5051490.974</v>
      </c>
      <c r="I16" s="18">
        <f>'Medium Freq Model'!D16*'Medium Sev Model'!C16</f>
        <v>4954292.844</v>
      </c>
      <c r="J16" s="18">
        <f>'Medium Freq Model'!E16*'Medium Sev Model'!D16</f>
        <v>3603380.534</v>
      </c>
      <c r="K16" s="18">
        <f>'Medium Freq Model'!F16*'Medium Sev Model'!E16</f>
        <v>2835273.604</v>
      </c>
      <c r="L16" s="18">
        <f>'Medium Freq Model'!G16*'Medium Sev Model'!F16</f>
        <v>2000942.745</v>
      </c>
      <c r="M16" s="18">
        <f>'Medium Freq Model'!H16*'Medium Sev Model'!G16</f>
        <v>1676646.122</v>
      </c>
      <c r="N16" s="18">
        <f>'Major Freq Model'!C16*'Major Sev Model'!B16</f>
        <v>10258092.1</v>
      </c>
      <c r="O16" s="18">
        <f>'Major Freq Model'!D16*'Major Sev Model'!C16</f>
        <v>89109581.72</v>
      </c>
      <c r="P16" s="18">
        <f>'Major Freq Model'!E16*'Major Sev Model'!D16</f>
        <v>17325282.79</v>
      </c>
      <c r="Q16" s="18">
        <f>'Major Freq Model'!F16*'Major Sev Model'!E16</f>
        <v>10637301.87</v>
      </c>
      <c r="R16" s="18">
        <f>'Major Freq Model'!G16*'Major Sev Model'!F16</f>
        <v>25087428.59</v>
      </c>
      <c r="S16" s="18">
        <f>'Major Freq Model'!H16*'Major Sev Model'!G16</f>
        <v>1895091.017</v>
      </c>
      <c r="T16" s="18">
        <f t="shared" ref="T16:Y16" si="15">SUM(B16,H16,N16)</f>
        <v>16700642.24</v>
      </c>
      <c r="U16" s="18">
        <f t="shared" si="15"/>
        <v>95642905.69</v>
      </c>
      <c r="V16" s="18">
        <f t="shared" si="15"/>
        <v>22384484.97</v>
      </c>
      <c r="W16" s="18">
        <f t="shared" si="15"/>
        <v>14438688.39</v>
      </c>
      <c r="X16" s="18">
        <f t="shared" si="15"/>
        <v>27909294.67</v>
      </c>
      <c r="Y16" s="18">
        <f t="shared" si="15"/>
        <v>4136604.939</v>
      </c>
      <c r="Z16" s="18">
        <f t="shared" si="3"/>
        <v>181212620.9</v>
      </c>
      <c r="AA16" s="18">
        <f>'Total Annual Expected Cost'!Q16</f>
        <v>2.100180784</v>
      </c>
      <c r="AB16" s="19">
        <f t="shared" si="4"/>
        <v>86284296.24</v>
      </c>
    </row>
    <row r="17">
      <c r="A17" s="3">
        <v>2036.0</v>
      </c>
      <c r="B17" s="18">
        <f>'Minor Freq Model'!C17*'Minor Sev Model'!B17</f>
        <v>1421250.961</v>
      </c>
      <c r="C17" s="18">
        <f>'Minor Freq Model'!D17*'Minor Sev Model'!C17</f>
        <v>1613302.696</v>
      </c>
      <c r="D17" s="18">
        <f>'Minor Freq Model'!E17*'Minor Sev Model'!D17</f>
        <v>1487419.058</v>
      </c>
      <c r="E17" s="18">
        <f>'Minor Freq Model'!F17*'Minor Sev Model'!E17</f>
        <v>987081.6101</v>
      </c>
      <c r="F17" s="18">
        <f>'Minor Freq Model'!G17*'Minor Sev Model'!F17</f>
        <v>838740.8013</v>
      </c>
      <c r="G17" s="18">
        <f>'Minor Freq Model'!H17*'Minor Sev Model'!G17</f>
        <v>577127.7934</v>
      </c>
      <c r="H17" s="18">
        <f>'Medium Freq Model'!C17*'Medium Sev Model'!B17</f>
        <v>5171596.502</v>
      </c>
      <c r="I17" s="18">
        <f>'Medium Freq Model'!D17*'Medium Sev Model'!C17</f>
        <v>5072087.365</v>
      </c>
      <c r="J17" s="18">
        <f>'Medium Freq Model'!E17*'Medium Sev Model'!D17</f>
        <v>3689055.422</v>
      </c>
      <c r="K17" s="18">
        <f>'Medium Freq Model'!F17*'Medium Sev Model'!E17</f>
        <v>2902685.788</v>
      </c>
      <c r="L17" s="18">
        <f>'Medium Freq Model'!G17*'Medium Sev Model'!F17</f>
        <v>2048517.666</v>
      </c>
      <c r="M17" s="18">
        <f>'Medium Freq Model'!H17*'Medium Sev Model'!G17</f>
        <v>1716510.485</v>
      </c>
      <c r="N17" s="18">
        <f>'Major Freq Model'!C17*'Major Sev Model'!B17</f>
        <v>10339175.16</v>
      </c>
      <c r="O17" s="18">
        <f>'Major Freq Model'!D17*'Major Sev Model'!C17</f>
        <v>89813930.76</v>
      </c>
      <c r="P17" s="18">
        <f>'Major Freq Model'!E17*'Major Sev Model'!D17</f>
        <v>17462227.06</v>
      </c>
      <c r="Q17" s="18">
        <f>'Major Freq Model'!F17*'Major Sev Model'!E17</f>
        <v>10721382.31</v>
      </c>
      <c r="R17" s="18">
        <f>'Major Freq Model'!G17*'Major Sev Model'!F17</f>
        <v>25285727.2</v>
      </c>
      <c r="S17" s="18">
        <f>'Major Freq Model'!H17*'Major Sev Model'!G17</f>
        <v>1910070.389</v>
      </c>
      <c r="T17" s="18">
        <f t="shared" ref="T17:Y17" si="16">SUM(B17,H17,N17)</f>
        <v>16932022.62</v>
      </c>
      <c r="U17" s="18">
        <f t="shared" si="16"/>
        <v>96499320.82</v>
      </c>
      <c r="V17" s="18">
        <f t="shared" si="16"/>
        <v>22638701.54</v>
      </c>
      <c r="W17" s="18">
        <f t="shared" si="16"/>
        <v>14611149.71</v>
      </c>
      <c r="X17" s="18">
        <f t="shared" si="16"/>
        <v>28172985.67</v>
      </c>
      <c r="Y17" s="18">
        <f t="shared" si="16"/>
        <v>4203708.667</v>
      </c>
      <c r="Z17" s="18">
        <f t="shared" si="3"/>
        <v>183057889</v>
      </c>
      <c r="AA17" s="18">
        <f>'Total Annual Expected Cost'!Q17</f>
        <v>2.207532128</v>
      </c>
      <c r="AB17" s="19">
        <f t="shared" si="4"/>
        <v>82924224.15</v>
      </c>
    </row>
    <row r="18">
      <c r="A18" s="3">
        <v>2037.0</v>
      </c>
      <c r="B18" s="18">
        <f>'Minor Freq Model'!C18*'Minor Sev Model'!B18</f>
        <v>1452098.051</v>
      </c>
      <c r="C18" s="18">
        <f>'Minor Freq Model'!D18*'Minor Sev Model'!C18</f>
        <v>1648318.112</v>
      </c>
      <c r="D18" s="18">
        <f>'Minor Freq Model'!E18*'Minor Sev Model'!D18</f>
        <v>1519702.272</v>
      </c>
      <c r="E18" s="18">
        <f>'Minor Freq Model'!F18*'Minor Sev Model'!E18</f>
        <v>1008505.409</v>
      </c>
      <c r="F18" s="18">
        <f>'Minor Freq Model'!G18*'Minor Sev Model'!F18</f>
        <v>856944.9844</v>
      </c>
      <c r="G18" s="18">
        <f>'Minor Freq Model'!H18*'Minor Sev Model'!G18</f>
        <v>589653.8802</v>
      </c>
      <c r="H18" s="18">
        <f>'Medium Freq Model'!C18*'Medium Sev Model'!B18</f>
        <v>5294557.69</v>
      </c>
      <c r="I18" s="18">
        <f>'Medium Freq Model'!D18*'Medium Sev Model'!C18</f>
        <v>5192682.599</v>
      </c>
      <c r="J18" s="18">
        <f>'Medium Freq Model'!E18*'Medium Sev Model'!D18</f>
        <v>3776767.338</v>
      </c>
      <c r="K18" s="18">
        <f>'Medium Freq Model'!F18*'Medium Sev Model'!E18</f>
        <v>2971700.78</v>
      </c>
      <c r="L18" s="18">
        <f>'Medium Freq Model'!G18*'Medium Sev Model'!F18</f>
        <v>2097223.741</v>
      </c>
      <c r="M18" s="18">
        <f>'Medium Freq Model'!H18*'Medium Sev Model'!G18</f>
        <v>1757322.673</v>
      </c>
      <c r="N18" s="18">
        <f>'Major Freq Model'!C18*'Major Sev Model'!B18</f>
        <v>10420899.12</v>
      </c>
      <c r="O18" s="18">
        <f>'Major Freq Model'!D18*'Major Sev Model'!C18</f>
        <v>90523847.17</v>
      </c>
      <c r="P18" s="18">
        <f>'Major Freq Model'!E18*'Major Sev Model'!D18</f>
        <v>17600253.77</v>
      </c>
      <c r="Q18" s="18">
        <f>'Major Freq Model'!F18*'Major Sev Model'!E18</f>
        <v>10806127.35</v>
      </c>
      <c r="R18" s="18">
        <f>'Major Freq Model'!G18*'Major Sev Model'!F18</f>
        <v>25485593.22</v>
      </c>
      <c r="S18" s="18">
        <f>'Major Freq Model'!H18*'Major Sev Model'!G18</f>
        <v>1925168.162</v>
      </c>
      <c r="T18" s="18">
        <f t="shared" ref="T18:Y18" si="17">SUM(B18,H18,N18)</f>
        <v>17167554.86</v>
      </c>
      <c r="U18" s="18">
        <f t="shared" si="17"/>
        <v>97364847.88</v>
      </c>
      <c r="V18" s="18">
        <f t="shared" si="17"/>
        <v>22896723.38</v>
      </c>
      <c r="W18" s="18">
        <f t="shared" si="17"/>
        <v>14786333.54</v>
      </c>
      <c r="X18" s="18">
        <f t="shared" si="17"/>
        <v>28439761.94</v>
      </c>
      <c r="Y18" s="18">
        <f t="shared" si="17"/>
        <v>4272144.714</v>
      </c>
      <c r="Z18" s="18">
        <f t="shared" si="3"/>
        <v>184927366.3</v>
      </c>
      <c r="AA18" s="18">
        <f>'Total Annual Expected Cost'!Q18</f>
        <v>2.320370768</v>
      </c>
      <c r="AB18" s="19">
        <f t="shared" si="4"/>
        <v>79697334.97</v>
      </c>
    </row>
    <row r="19">
      <c r="A19" s="3">
        <v>2038.0</v>
      </c>
      <c r="B19" s="18">
        <f>'Minor Freq Model'!C19*'Minor Sev Model'!B19</f>
        <v>1483614.651</v>
      </c>
      <c r="C19" s="18">
        <f>'Minor Freq Model'!D19*'Minor Sev Model'!C19</f>
        <v>1684093.509</v>
      </c>
      <c r="D19" s="18">
        <f>'Minor Freq Model'!E19*'Minor Sev Model'!D19</f>
        <v>1552686.167</v>
      </c>
      <c r="E19" s="18">
        <f>'Minor Freq Model'!F19*'Minor Sev Model'!E19</f>
        <v>1030394.194</v>
      </c>
      <c r="F19" s="18">
        <f>'Minor Freq Model'!G19*'Minor Sev Model'!F19</f>
        <v>875544.2745</v>
      </c>
      <c r="G19" s="18">
        <f>'Minor Freq Model'!H19*'Minor Sev Model'!G19</f>
        <v>602451.8355</v>
      </c>
      <c r="H19" s="18">
        <f>'Medium Freq Model'!C19*'Medium Sev Model'!B19</f>
        <v>5420442.434</v>
      </c>
      <c r="I19" s="18">
        <f>'Medium Freq Model'!D19*'Medium Sev Model'!C19</f>
        <v>5316145.135</v>
      </c>
      <c r="J19" s="18">
        <f>'Medium Freq Model'!E19*'Medium Sev Model'!D19</f>
        <v>3866564.714</v>
      </c>
      <c r="K19" s="18">
        <f>'Medium Freq Model'!F19*'Medium Sev Model'!E19</f>
        <v>3042356.69</v>
      </c>
      <c r="L19" s="18">
        <f>'Medium Freq Model'!G19*'Medium Sev Model'!F19</f>
        <v>2147087.864</v>
      </c>
      <c r="M19" s="18">
        <f>'Medium Freq Model'!H19*'Medium Sev Model'!G19</f>
        <v>1799105.221</v>
      </c>
      <c r="N19" s="18">
        <f>'Major Freq Model'!C19*'Major Sev Model'!B19</f>
        <v>10503269.05</v>
      </c>
      <c r="O19" s="18">
        <f>'Major Freq Model'!D19*'Major Sev Model'!C19</f>
        <v>91239374.99</v>
      </c>
      <c r="P19" s="18">
        <f>'Major Freq Model'!E19*'Major Sev Model'!D19</f>
        <v>17739371.49</v>
      </c>
      <c r="Q19" s="18">
        <f>'Major Freq Model'!F19*'Major Sev Model'!E19</f>
        <v>10891542.24</v>
      </c>
      <c r="R19" s="18">
        <f>'Major Freq Model'!G19*'Major Sev Model'!F19</f>
        <v>25687039.04</v>
      </c>
      <c r="S19" s="18">
        <f>'Major Freq Model'!H19*'Major Sev Model'!G19</f>
        <v>1940385.272</v>
      </c>
      <c r="T19" s="18">
        <f t="shared" ref="T19:Y19" si="18">SUM(B19,H19,N19)</f>
        <v>17407326.14</v>
      </c>
      <c r="U19" s="18">
        <f t="shared" si="18"/>
        <v>98239613.63</v>
      </c>
      <c r="V19" s="18">
        <f t="shared" si="18"/>
        <v>23158622.37</v>
      </c>
      <c r="W19" s="18">
        <f t="shared" si="18"/>
        <v>14964293.13</v>
      </c>
      <c r="X19" s="18">
        <f t="shared" si="18"/>
        <v>28709671.18</v>
      </c>
      <c r="Y19" s="18">
        <f t="shared" si="18"/>
        <v>4341942.329</v>
      </c>
      <c r="Z19" s="18">
        <f t="shared" si="3"/>
        <v>186821468.8</v>
      </c>
      <c r="AA19" s="18">
        <f>'Total Annual Expected Cost'!Q19</f>
        <v>2.438977187</v>
      </c>
      <c r="AB19" s="19">
        <f t="shared" si="4"/>
        <v>76598284.64</v>
      </c>
    </row>
    <row r="20">
      <c r="A20" s="3">
        <v>2039.0</v>
      </c>
      <c r="B20" s="18">
        <f>'Minor Freq Model'!C20*'Minor Sev Model'!B20</f>
        <v>1515815.294</v>
      </c>
      <c r="C20" s="18">
        <f>'Minor Freq Model'!D20*'Minor Sev Model'!C20</f>
        <v>1720645.381</v>
      </c>
      <c r="D20" s="18">
        <f>'Minor Freq Model'!E20*'Minor Sev Model'!D20</f>
        <v>1586385.951</v>
      </c>
      <c r="E20" s="18">
        <f>'Minor Freq Model'!F20*'Minor Sev Model'!E20</f>
        <v>1052758.058</v>
      </c>
      <c r="F20" s="18">
        <f>'Minor Freq Model'!G20*'Minor Sev Model'!F20</f>
        <v>894547.247</v>
      </c>
      <c r="G20" s="18">
        <f>'Minor Freq Model'!H20*'Minor Sev Model'!G20</f>
        <v>615527.5599</v>
      </c>
      <c r="H20" s="18">
        <f>'Medium Freq Model'!C20*'Medium Sev Model'!B20</f>
        <v>5549320.246</v>
      </c>
      <c r="I20" s="18">
        <f>'Medium Freq Model'!D20*'Medium Sev Model'!C20</f>
        <v>5442543.148</v>
      </c>
      <c r="J20" s="18">
        <f>'Medium Freq Model'!E20*'Medium Sev Model'!D20</f>
        <v>3958497.136</v>
      </c>
      <c r="K20" s="18">
        <f>'Medium Freq Model'!F20*'Medium Sev Model'!E20</f>
        <v>3114692.533</v>
      </c>
      <c r="L20" s="18">
        <f>'Medium Freq Model'!G20*'Medium Sev Model'!F20</f>
        <v>2198137.568</v>
      </c>
      <c r="M20" s="18">
        <f>'Medium Freq Model'!H20*'Medium Sev Model'!G20</f>
        <v>1841881.203</v>
      </c>
      <c r="N20" s="18">
        <f>'Major Freq Model'!C20*'Major Sev Model'!B20</f>
        <v>10586290.06</v>
      </c>
      <c r="O20" s="18">
        <f>'Major Freq Model'!D20*'Major Sev Model'!C20</f>
        <v>91960558.54</v>
      </c>
      <c r="P20" s="18">
        <f>'Major Freq Model'!E20*'Major Sev Model'!D20</f>
        <v>17879588.83</v>
      </c>
      <c r="Q20" s="18">
        <f>'Major Freq Model'!F20*'Major Sev Model'!E20</f>
        <v>10977632.28</v>
      </c>
      <c r="R20" s="18">
        <f>'Major Freq Model'!G20*'Major Sev Model'!F20</f>
        <v>25890077.15</v>
      </c>
      <c r="S20" s="18">
        <f>'Major Freq Model'!H20*'Major Sev Model'!G20</f>
        <v>1955722.663</v>
      </c>
      <c r="T20" s="18">
        <f t="shared" ref="T20:Y20" si="19">SUM(B20,H20,N20)</f>
        <v>17651425.6</v>
      </c>
      <c r="U20" s="18">
        <f t="shared" si="19"/>
        <v>99123747.07</v>
      </c>
      <c r="V20" s="18">
        <f t="shared" si="19"/>
        <v>23424471.92</v>
      </c>
      <c r="W20" s="18">
        <f t="shared" si="19"/>
        <v>15145082.87</v>
      </c>
      <c r="X20" s="18">
        <f t="shared" si="19"/>
        <v>28982761.97</v>
      </c>
      <c r="Y20" s="18">
        <f t="shared" si="19"/>
        <v>4413131.425</v>
      </c>
      <c r="Z20" s="18">
        <f t="shared" si="3"/>
        <v>188740620.9</v>
      </c>
      <c r="AA20" s="18">
        <f>'Total Annual Expected Cost'!Q20</f>
        <v>2.563646207</v>
      </c>
      <c r="AB20" s="19">
        <f t="shared" si="4"/>
        <v>73621945.32</v>
      </c>
    </row>
    <row r="21" ht="15.75" customHeight="1">
      <c r="A21" s="3">
        <v>2040.0</v>
      </c>
      <c r="B21" s="18">
        <f>'Minor Freq Model'!C21*'Minor Sev Model'!B21</f>
        <v>1548714.825</v>
      </c>
      <c r="C21" s="18">
        <f>'Minor Freq Model'!D21*'Minor Sev Model'!C21</f>
        <v>1757990.582</v>
      </c>
      <c r="D21" s="18">
        <f>'Minor Freq Model'!E21*'Minor Sev Model'!D21</f>
        <v>1620817.16</v>
      </c>
      <c r="E21" s="18">
        <f>'Minor Freq Model'!F21*'Minor Sev Model'!E21</f>
        <v>1075607.31</v>
      </c>
      <c r="F21" s="18">
        <f>'Minor Freq Model'!G21*'Minor Sev Model'!F21</f>
        <v>913962.6635</v>
      </c>
      <c r="G21" s="18">
        <f>'Minor Freq Model'!H21*'Minor Sev Model'!G21</f>
        <v>628887.0822</v>
      </c>
      <c r="H21" s="18">
        <f>'Medium Freq Model'!C21*'Medium Sev Model'!B21</f>
        <v>5681262.289</v>
      </c>
      <c r="I21" s="18">
        <f>'Medium Freq Model'!D21*'Medium Sev Model'!C21</f>
        <v>5571946.432</v>
      </c>
      <c r="J21" s="18">
        <f>'Medium Freq Model'!E21*'Medium Sev Model'!D21</f>
        <v>4052615.366</v>
      </c>
      <c r="K21" s="18">
        <f>'Medium Freq Model'!F21*'Medium Sev Model'!E21</f>
        <v>3188748.251</v>
      </c>
      <c r="L21" s="18">
        <f>'Medium Freq Model'!G21*'Medium Sev Model'!F21</f>
        <v>2250401.044</v>
      </c>
      <c r="M21" s="18">
        <f>'Medium Freq Model'!H21*'Medium Sev Model'!G21</f>
        <v>1885674.236</v>
      </c>
      <c r="N21" s="18">
        <f>'Major Freq Model'!C21*'Major Sev Model'!B21</f>
        <v>10669967.29</v>
      </c>
      <c r="O21" s="18">
        <f>'Major Freq Model'!D21*'Major Sev Model'!C21</f>
        <v>92687442.56</v>
      </c>
      <c r="P21" s="18">
        <f>'Major Freq Model'!E21*'Major Sev Model'!D21</f>
        <v>18020914.5</v>
      </c>
      <c r="Q21" s="18">
        <f>'Major Freq Model'!F21*'Major Sev Model'!E21</f>
        <v>11064402.8</v>
      </c>
      <c r="R21" s="18">
        <f>'Major Freq Model'!G21*'Major Sev Model'!F21</f>
        <v>26094720.13</v>
      </c>
      <c r="S21" s="18">
        <f>'Major Freq Model'!H21*'Major Sev Model'!G21</f>
        <v>1971181.285</v>
      </c>
      <c r="T21" s="18">
        <f t="shared" ref="T21:Y21" si="20">SUM(B21,H21,N21)</f>
        <v>17899944.41</v>
      </c>
      <c r="U21" s="18">
        <f t="shared" si="20"/>
        <v>100017379.6</v>
      </c>
      <c r="V21" s="18">
        <f t="shared" si="20"/>
        <v>23694347.03</v>
      </c>
      <c r="W21" s="18">
        <f t="shared" si="20"/>
        <v>15328758.36</v>
      </c>
      <c r="X21" s="18">
        <f t="shared" si="20"/>
        <v>29259083.84</v>
      </c>
      <c r="Y21" s="18">
        <f t="shared" si="20"/>
        <v>4485742.604</v>
      </c>
      <c r="Z21" s="18">
        <f t="shared" si="3"/>
        <v>190685255.8</v>
      </c>
      <c r="AA21" s="18">
        <f>'Total Annual Expected Cost'!Q21</f>
        <v>2.66574563</v>
      </c>
      <c r="AB21" s="19">
        <f t="shared" si="4"/>
        <v>71531677.18</v>
      </c>
    </row>
    <row r="22" ht="15.75" customHeight="1">
      <c r="A22" s="3">
        <v>2041.0</v>
      </c>
      <c r="B22" s="18">
        <f>'Minor Freq Model'!C22*'Minor Sev Model'!B22</f>
        <v>1582328.414</v>
      </c>
      <c r="C22" s="18">
        <f>'Minor Freq Model'!D22*'Minor Sev Model'!C22</f>
        <v>1796146.33</v>
      </c>
      <c r="D22" s="18">
        <f>'Minor Freq Model'!E22*'Minor Sev Model'!D22</f>
        <v>1655995.671</v>
      </c>
      <c r="E22" s="18">
        <f>'Minor Freq Model'!F22*'Minor Sev Model'!E22</f>
        <v>1098952.488</v>
      </c>
      <c r="F22" s="18">
        <f>'Minor Freq Model'!G22*'Minor Sev Model'!F22</f>
        <v>933799.4757</v>
      </c>
      <c r="G22" s="18">
        <f>'Minor Freq Model'!H22*'Minor Sev Model'!G22</f>
        <v>642536.562</v>
      </c>
      <c r="H22" s="18">
        <f>'Medium Freq Model'!C22*'Medium Sev Model'!B22</f>
        <v>5816341.42</v>
      </c>
      <c r="I22" s="18">
        <f>'Medium Freq Model'!D22*'Medium Sev Model'!C22</f>
        <v>5704426.441</v>
      </c>
      <c r="J22" s="18">
        <f>'Medium Freq Model'!E22*'Medium Sev Model'!D22</f>
        <v>4148971.375</v>
      </c>
      <c r="K22" s="18">
        <f>'Medium Freq Model'!F22*'Medium Sev Model'!E22</f>
        <v>3264564.737</v>
      </c>
      <c r="L22" s="18">
        <f>'Medium Freq Model'!G22*'Medium Sev Model'!F22</f>
        <v>2303907.149</v>
      </c>
      <c r="M22" s="18">
        <f>'Medium Freq Model'!H22*'Medium Sev Model'!G22</f>
        <v>1930508.504</v>
      </c>
      <c r="N22" s="18">
        <f>'Major Freq Model'!C22*'Major Sev Model'!B22</f>
        <v>11868523.95</v>
      </c>
      <c r="O22" s="18">
        <f>'Major Freq Model'!D22*'Major Sev Model'!C22</f>
        <v>103099016.3</v>
      </c>
      <c r="P22" s="18">
        <f>'Major Freq Model'!E22*'Major Sev Model'!D22</f>
        <v>20045202.53</v>
      </c>
      <c r="Q22" s="18">
        <f>'Major Freq Model'!F22*'Major Sev Model'!E22</f>
        <v>12307266.37</v>
      </c>
      <c r="R22" s="18">
        <f>'Major Freq Model'!G22*'Major Sev Model'!F22</f>
        <v>29025938.17</v>
      </c>
      <c r="S22" s="18">
        <f>'Major Freq Model'!H22*'Major Sev Model'!G22</f>
        <v>2192603.937</v>
      </c>
      <c r="T22" s="18">
        <f t="shared" ref="T22:Y22" si="21">SUM(B22,H22,N22)</f>
        <v>19267193.79</v>
      </c>
      <c r="U22" s="18">
        <f t="shared" si="21"/>
        <v>110599589.1</v>
      </c>
      <c r="V22" s="18">
        <f t="shared" si="21"/>
        <v>25850169.58</v>
      </c>
      <c r="W22" s="18">
        <f t="shared" si="21"/>
        <v>16670783.6</v>
      </c>
      <c r="X22" s="18">
        <f t="shared" si="21"/>
        <v>32263644.79</v>
      </c>
      <c r="Y22" s="18">
        <f t="shared" si="21"/>
        <v>4765649.004</v>
      </c>
      <c r="Z22" s="18">
        <f t="shared" si="3"/>
        <v>209417029.8</v>
      </c>
      <c r="AA22" s="18">
        <f>'Total Annual Expected Cost'!Q22</f>
        <v>2.77191125</v>
      </c>
      <c r="AB22" s="19">
        <f t="shared" si="4"/>
        <v>75549687.92</v>
      </c>
    </row>
    <row r="23" ht="15.75" customHeight="1">
      <c r="A23" s="3">
        <v>2042.0</v>
      </c>
      <c r="B23" s="18">
        <f>'Minor Freq Model'!C23*'Minor Sev Model'!B23</f>
        <v>1616671.558</v>
      </c>
      <c r="C23" s="18">
        <f>'Minor Freq Model'!D23*'Minor Sev Model'!C23</f>
        <v>1835130.217</v>
      </c>
      <c r="D23" s="18">
        <f>'Minor Freq Model'!E23*'Minor Sev Model'!D23</f>
        <v>1691937.703</v>
      </c>
      <c r="E23" s="18">
        <f>'Minor Freq Model'!F23*'Minor Sev Model'!E23</f>
        <v>1122804.353</v>
      </c>
      <c r="F23" s="18">
        <f>'Minor Freq Model'!G23*'Minor Sev Model'!F23</f>
        <v>954066.8296</v>
      </c>
      <c r="G23" s="18">
        <f>'Minor Freq Model'!H23*'Minor Sev Model'!G23</f>
        <v>656482.2926</v>
      </c>
      <c r="H23" s="18">
        <f>'Medium Freq Model'!C23*'Medium Sev Model'!B23</f>
        <v>5954632.226</v>
      </c>
      <c r="I23" s="18">
        <f>'Medium Freq Model'!D23*'Medium Sev Model'!C23</f>
        <v>5840056.328</v>
      </c>
      <c r="J23" s="18">
        <f>'Medium Freq Model'!E23*'Medium Sev Model'!D23</f>
        <v>4247618.369</v>
      </c>
      <c r="K23" s="18">
        <f>'Medium Freq Model'!F23*'Medium Sev Model'!E23</f>
        <v>3342183.855</v>
      </c>
      <c r="L23" s="18">
        <f>'Medium Freq Model'!G23*'Medium Sev Model'!F23</f>
        <v>2358685.429</v>
      </c>
      <c r="M23" s="18">
        <f>'Medium Freq Model'!H23*'Medium Sev Model'!G23</f>
        <v>1976408.763</v>
      </c>
      <c r="N23" s="18">
        <f>'Major Freq Model'!C23*'Major Sev Model'!B23</f>
        <v>11962336.35</v>
      </c>
      <c r="O23" s="18">
        <f>'Major Freq Model'!D23*'Major Sev Model'!C23</f>
        <v>103913942.1</v>
      </c>
      <c r="P23" s="18">
        <f>'Major Freq Model'!E23*'Major Sev Model'!D23</f>
        <v>20203645.86</v>
      </c>
      <c r="Q23" s="18">
        <f>'Major Freq Model'!F23*'Major Sev Model'!E23</f>
        <v>12404546.72</v>
      </c>
      <c r="R23" s="18">
        <f>'Major Freq Model'!G23*'Major Sev Model'!F23</f>
        <v>29255367.95</v>
      </c>
      <c r="S23" s="18">
        <f>'Major Freq Model'!H23*'Major Sev Model'!G23</f>
        <v>2209934.94</v>
      </c>
      <c r="T23" s="18">
        <f t="shared" ref="T23:Y23" si="22">SUM(B23,H23,N23)</f>
        <v>19533640.13</v>
      </c>
      <c r="U23" s="18">
        <f t="shared" si="22"/>
        <v>111589128.6</v>
      </c>
      <c r="V23" s="18">
        <f t="shared" si="22"/>
        <v>26143201.94</v>
      </c>
      <c r="W23" s="18">
        <f t="shared" si="22"/>
        <v>16869534.93</v>
      </c>
      <c r="X23" s="18">
        <f t="shared" si="22"/>
        <v>32568120.21</v>
      </c>
      <c r="Y23" s="18">
        <f t="shared" si="22"/>
        <v>4842825.997</v>
      </c>
      <c r="Z23" s="18">
        <f t="shared" si="3"/>
        <v>211546451.8</v>
      </c>
      <c r="AA23" s="18">
        <f>'Total Annual Expected Cost'!Q23</f>
        <v>2.882305007</v>
      </c>
      <c r="AB23" s="19">
        <f t="shared" si="4"/>
        <v>73394887.52</v>
      </c>
    </row>
    <row r="24" ht="15.75" customHeight="1">
      <c r="A24" s="3">
        <v>2043.0</v>
      </c>
      <c r="B24" s="18">
        <f>'Minor Freq Model'!C24*'Minor Sev Model'!B24</f>
        <v>1651760.092</v>
      </c>
      <c r="C24" s="18">
        <f>'Minor Freq Model'!D24*'Minor Sev Model'!C24</f>
        <v>1874960.218</v>
      </c>
      <c r="D24" s="18">
        <f>'Minor Freq Model'!E24*'Minor Sev Model'!D24</f>
        <v>1728659.827</v>
      </c>
      <c r="E24" s="18">
        <f>'Minor Freq Model'!F24*'Minor Sev Model'!E24</f>
        <v>1147173.903</v>
      </c>
      <c r="F24" s="18">
        <f>'Minor Freq Model'!G24*'Minor Sev Model'!F24</f>
        <v>974774.07</v>
      </c>
      <c r="G24" s="18">
        <f>'Minor Freq Model'!H24*'Minor Sev Model'!G24</f>
        <v>670730.7039</v>
      </c>
      <c r="H24" s="18">
        <f>'Medium Freq Model'!C24*'Medium Sev Model'!B24</f>
        <v>6096211.069</v>
      </c>
      <c r="I24" s="18">
        <f>'Medium Freq Model'!D24*'Medium Sev Model'!C24</f>
        <v>5978910.986</v>
      </c>
      <c r="J24" s="18">
        <f>'Medium Freq Model'!E24*'Medium Sev Model'!D24</f>
        <v>4348610.819</v>
      </c>
      <c r="K24" s="18">
        <f>'Medium Freq Model'!F24*'Medium Sev Model'!E24</f>
        <v>3421648.464</v>
      </c>
      <c r="L24" s="18">
        <f>'Medium Freq Model'!G24*'Medium Sev Model'!F24</f>
        <v>2414766.13</v>
      </c>
      <c r="M24" s="18">
        <f>'Medium Freq Model'!H24*'Medium Sev Model'!G24</f>
        <v>2023400.359</v>
      </c>
      <c r="N24" s="18">
        <f>'Major Freq Model'!C24*'Major Sev Model'!B24</f>
        <v>12056890.27</v>
      </c>
      <c r="O24" s="18">
        <f>'Major Freq Model'!D24*'Major Sev Model'!C24</f>
        <v>104735309.2</v>
      </c>
      <c r="P24" s="18">
        <f>'Major Freq Model'!E24*'Major Sev Model'!D24</f>
        <v>20363341.58</v>
      </c>
      <c r="Q24" s="18">
        <f>'Major Freq Model'!F24*'Major Sev Model'!E24</f>
        <v>12502596</v>
      </c>
      <c r="R24" s="18">
        <f>'Major Freq Model'!G24*'Major Sev Model'!F24</f>
        <v>29486611.21</v>
      </c>
      <c r="S24" s="18">
        <f>'Major Freq Model'!H24*'Major Sev Model'!G24</f>
        <v>2227402.933</v>
      </c>
      <c r="T24" s="18">
        <f t="shared" ref="T24:Y24" si="23">SUM(B24,H24,N24)</f>
        <v>19804861.43</v>
      </c>
      <c r="U24" s="18">
        <f t="shared" si="23"/>
        <v>112589180.4</v>
      </c>
      <c r="V24" s="18">
        <f t="shared" si="23"/>
        <v>26440612.22</v>
      </c>
      <c r="W24" s="18">
        <f t="shared" si="23"/>
        <v>17071418.37</v>
      </c>
      <c r="X24" s="18">
        <f t="shared" si="23"/>
        <v>32876151.41</v>
      </c>
      <c r="Y24" s="18">
        <f t="shared" si="23"/>
        <v>4921533.996</v>
      </c>
      <c r="Z24" s="18">
        <f t="shared" si="3"/>
        <v>213703757.9</v>
      </c>
      <c r="AA24" s="18">
        <f>'Total Annual Expected Cost'!Q24</f>
        <v>2.997095292</v>
      </c>
      <c r="AB24" s="19">
        <f t="shared" si="4"/>
        <v>71303624.69</v>
      </c>
    </row>
    <row r="25" ht="15.75" customHeight="1">
      <c r="A25" s="3">
        <v>2044.0</v>
      </c>
      <c r="B25" s="18">
        <f>'Minor Freq Model'!C25*'Minor Sev Model'!B25</f>
        <v>1687610.194</v>
      </c>
      <c r="C25" s="18">
        <f>'Minor Freq Model'!D25*'Minor Sev Model'!C25</f>
        <v>1915654.696</v>
      </c>
      <c r="D25" s="18">
        <f>'Minor Freq Model'!E25*'Minor Sev Model'!D25</f>
        <v>1766178.975</v>
      </c>
      <c r="E25" s="18">
        <f>'Minor Freq Model'!F25*'Minor Sev Model'!E25</f>
        <v>1172072.374</v>
      </c>
      <c r="F25" s="18">
        <f>'Minor Freq Model'!G25*'Minor Sev Model'!F25</f>
        <v>995930.744</v>
      </c>
      <c r="G25" s="18">
        <f>'Minor Freq Model'!H25*'Minor Sev Model'!G25</f>
        <v>685288.3654</v>
      </c>
      <c r="H25" s="18">
        <f>'Medium Freq Model'!C25*'Medium Sev Model'!B25</f>
        <v>6241156.127</v>
      </c>
      <c r="I25" s="18">
        <f>'Medium Freq Model'!D25*'Medium Sev Model'!C25</f>
        <v>6121067.088</v>
      </c>
      <c r="J25" s="18">
        <f>'Medium Freq Model'!E25*'Medium Sev Model'!D25</f>
        <v>4452004.49</v>
      </c>
      <c r="K25" s="18">
        <f>'Medium Freq Model'!F25*'Medium Sev Model'!E25</f>
        <v>3503002.444</v>
      </c>
      <c r="L25" s="18">
        <f>'Medium Freq Model'!G25*'Medium Sev Model'!F25</f>
        <v>2472180.221</v>
      </c>
      <c r="M25" s="18">
        <f>'Medium Freq Model'!H25*'Medium Sev Model'!G25</f>
        <v>2071509.238</v>
      </c>
      <c r="N25" s="18">
        <f>'Major Freq Model'!C25*'Major Sev Model'!B25</f>
        <v>12152191.57</v>
      </c>
      <c r="O25" s="18">
        <f>'Major Freq Model'!D25*'Major Sev Model'!C25</f>
        <v>105563168.7</v>
      </c>
      <c r="P25" s="18">
        <f>'Major Freq Model'!E25*'Major Sev Model'!D25</f>
        <v>20524299.58</v>
      </c>
      <c r="Q25" s="18">
        <f>'Major Freq Model'!F25*'Major Sev Model'!E25</f>
        <v>12601420.29</v>
      </c>
      <c r="R25" s="18">
        <f>'Major Freq Model'!G25*'Major Sev Model'!F25</f>
        <v>29719682.28</v>
      </c>
      <c r="S25" s="18">
        <f>'Major Freq Model'!H25*'Major Sev Model'!G25</f>
        <v>2245008.998</v>
      </c>
      <c r="T25" s="18">
        <f t="shared" ref="T25:Y25" si="24">SUM(B25,H25,N25)</f>
        <v>20080957.89</v>
      </c>
      <c r="U25" s="18">
        <f t="shared" si="24"/>
        <v>113599890.5</v>
      </c>
      <c r="V25" s="18">
        <f t="shared" si="24"/>
        <v>26742483.04</v>
      </c>
      <c r="W25" s="18">
        <f t="shared" si="24"/>
        <v>17276495.11</v>
      </c>
      <c r="X25" s="18">
        <f t="shared" si="24"/>
        <v>33187793.25</v>
      </c>
      <c r="Y25" s="18">
        <f t="shared" si="24"/>
        <v>5001806.602</v>
      </c>
      <c r="Z25" s="18">
        <f t="shared" si="3"/>
        <v>215889426.4</v>
      </c>
      <c r="AA25" s="18">
        <f>'Total Annual Expected Cost'!Q25</f>
        <v>3.116457198</v>
      </c>
      <c r="AB25" s="19">
        <f t="shared" si="4"/>
        <v>69273990.52</v>
      </c>
    </row>
    <row r="26" ht="15.75" customHeight="1">
      <c r="A26" s="3">
        <v>2045.0</v>
      </c>
      <c r="B26" s="18">
        <f>'Minor Freq Model'!C26*'Minor Sev Model'!B26</f>
        <v>1724238.394</v>
      </c>
      <c r="C26" s="18">
        <f>'Minor Freq Model'!D26*'Minor Sev Model'!C26</f>
        <v>1957232.415</v>
      </c>
      <c r="D26" s="18">
        <f>'Minor Freq Model'!E26*'Minor Sev Model'!D26</f>
        <v>1804512.446</v>
      </c>
      <c r="E26" s="18">
        <f>'Minor Freq Model'!F26*'Minor Sev Model'!E26</f>
        <v>1197511.247</v>
      </c>
      <c r="F26" s="18">
        <f>'Minor Freq Model'!G26*'Minor Sev Model'!F26</f>
        <v>1017546.606</v>
      </c>
      <c r="G26" s="18">
        <f>'Minor Freq Model'!H26*'Minor Sev Model'!G26</f>
        <v>700161.9889</v>
      </c>
      <c r="H26" s="18">
        <f>'Medium Freq Model'!C26*'Medium Sev Model'!B26</f>
        <v>6389547.436</v>
      </c>
      <c r="I26" s="18">
        <f>'Medium Freq Model'!D26*'Medium Sev Model'!C26</f>
        <v>6266603.128</v>
      </c>
      <c r="J26" s="18">
        <f>'Medium Freq Model'!E26*'Medium Sev Model'!D26</f>
        <v>4557856.476</v>
      </c>
      <c r="K26" s="18">
        <f>'Medium Freq Model'!F26*'Medium Sev Model'!E26</f>
        <v>3586290.718</v>
      </c>
      <c r="L26" s="18">
        <f>'Medium Freq Model'!G26*'Medium Sev Model'!F26</f>
        <v>2530959.404</v>
      </c>
      <c r="M26" s="18">
        <f>'Medium Freq Model'!H26*'Medium Sev Model'!G26</f>
        <v>2120761.966</v>
      </c>
      <c r="N26" s="18">
        <f>'Major Freq Model'!C26*'Major Sev Model'!B26</f>
        <v>12248246.16</v>
      </c>
      <c r="O26" s="18">
        <f>'Major Freq Model'!D26*'Major Sev Model'!C26</f>
        <v>106397571.9</v>
      </c>
      <c r="P26" s="18">
        <f>'Major Freq Model'!E26*'Major Sev Model'!D26</f>
        <v>20686529.84</v>
      </c>
      <c r="Q26" s="18">
        <f>'Major Freq Model'!F26*'Major Sev Model'!E26</f>
        <v>12701025.72</v>
      </c>
      <c r="R26" s="18">
        <f>'Major Freq Model'!G26*'Major Sev Model'!F26</f>
        <v>29954595.62</v>
      </c>
      <c r="S26" s="18">
        <f>'Major Freq Model'!H26*'Major Sev Model'!G26</f>
        <v>2262754.227</v>
      </c>
      <c r="T26" s="18">
        <f t="shared" ref="T26:Y26" si="25">SUM(B26,H26,N26)</f>
        <v>20362031.99</v>
      </c>
      <c r="U26" s="18">
        <f t="shared" si="25"/>
        <v>114621407.4</v>
      </c>
      <c r="V26" s="18">
        <f t="shared" si="25"/>
        <v>27048898.76</v>
      </c>
      <c r="W26" s="18">
        <f t="shared" si="25"/>
        <v>17484827.69</v>
      </c>
      <c r="X26" s="18">
        <f t="shared" si="25"/>
        <v>33503101.63</v>
      </c>
      <c r="Y26" s="18">
        <f t="shared" si="25"/>
        <v>5083678.182</v>
      </c>
      <c r="Z26" s="18">
        <f t="shared" si="3"/>
        <v>218103945.7</v>
      </c>
      <c r="AA26" s="18">
        <f>'Total Annual Expected Cost'!Q26</f>
        <v>3.240572795</v>
      </c>
      <c r="AB26" s="19">
        <f t="shared" si="4"/>
        <v>67304134</v>
      </c>
    </row>
    <row r="27" ht="15.75" customHeight="1">
      <c r="A27" s="3">
        <v>2046.0</v>
      </c>
      <c r="B27" s="18">
        <f>'Minor Freq Model'!C27*'Minor Sev Model'!B27</f>
        <v>1761661.578</v>
      </c>
      <c r="C27" s="18">
        <f>'Minor Freq Model'!D27*'Minor Sev Model'!C27</f>
        <v>1999712.544</v>
      </c>
      <c r="D27" s="18">
        <f>'Minor Freq Model'!E27*'Minor Sev Model'!D27</f>
        <v>1843677.912</v>
      </c>
      <c r="E27" s="18">
        <f>'Minor Freq Model'!F27*'Minor Sev Model'!E27</f>
        <v>1223502.249</v>
      </c>
      <c r="F27" s="18">
        <f>'Minor Freq Model'!G27*'Minor Sev Model'!F27</f>
        <v>1039631.623</v>
      </c>
      <c r="G27" s="18">
        <f>'Minor Freq Model'!H27*'Minor Sev Model'!G27</f>
        <v>715358.4323</v>
      </c>
      <c r="H27" s="18">
        <f>'Medium Freq Model'!C27*'Medium Sev Model'!B27</f>
        <v>6541466.933</v>
      </c>
      <c r="I27" s="18">
        <f>'Medium Freq Model'!D27*'Medium Sev Model'!C27</f>
        <v>6415599.471</v>
      </c>
      <c r="J27" s="18">
        <f>'Medium Freq Model'!E27*'Medium Sev Model'!D27</f>
        <v>4666225.226</v>
      </c>
      <c r="K27" s="18">
        <f>'Medium Freq Model'!F27*'Medium Sev Model'!E27</f>
        <v>3671559.274</v>
      </c>
      <c r="L27" s="18">
        <f>'Medium Freq Model'!G27*'Medium Sev Model'!F27</f>
        <v>2591136.136</v>
      </c>
      <c r="M27" s="18">
        <f>'Medium Freq Model'!H27*'Medium Sev Model'!G27</f>
        <v>2171185.739</v>
      </c>
      <c r="N27" s="18">
        <f>'Major Freq Model'!C27*'Major Sev Model'!B27</f>
        <v>12345059.99</v>
      </c>
      <c r="O27" s="18">
        <f>'Major Freq Model'!D27*'Major Sev Model'!C27</f>
        <v>107238570.4</v>
      </c>
      <c r="P27" s="18">
        <f>'Major Freq Model'!E27*'Major Sev Model'!D27</f>
        <v>20850042.41</v>
      </c>
      <c r="Q27" s="18">
        <f>'Major Freq Model'!F27*'Major Sev Model'!E27</f>
        <v>12801418.47</v>
      </c>
      <c r="R27" s="18">
        <f>'Major Freq Model'!G27*'Major Sev Model'!F27</f>
        <v>30191365.79</v>
      </c>
      <c r="S27" s="18">
        <f>'Major Freq Model'!H27*'Major Sev Model'!G27</f>
        <v>2280639.72</v>
      </c>
      <c r="T27" s="18">
        <f t="shared" ref="T27:Y27" si="26">SUM(B27,H27,N27)</f>
        <v>20648188.5</v>
      </c>
      <c r="U27" s="18">
        <f t="shared" si="26"/>
        <v>115653882.4</v>
      </c>
      <c r="V27" s="18">
        <f t="shared" si="26"/>
        <v>27359945.55</v>
      </c>
      <c r="W27" s="18">
        <f t="shared" si="26"/>
        <v>17696479.99</v>
      </c>
      <c r="X27" s="18">
        <f t="shared" si="26"/>
        <v>33822133.54</v>
      </c>
      <c r="Y27" s="18">
        <f t="shared" si="26"/>
        <v>5167183.891</v>
      </c>
      <c r="Z27" s="18">
        <f t="shared" si="3"/>
        <v>220347813.9</v>
      </c>
      <c r="AA27" s="18">
        <f>'Total Annual Expected Cost'!Q27</f>
        <v>3.369631404</v>
      </c>
      <c r="AB27" s="19">
        <f t="shared" si="4"/>
        <v>65392260.31</v>
      </c>
    </row>
    <row r="28" ht="15.75" customHeight="1">
      <c r="A28" s="3">
        <v>2047.0</v>
      </c>
      <c r="B28" s="18">
        <f>'Minor Freq Model'!C28*'Minor Sev Model'!B28</f>
        <v>1799897.002</v>
      </c>
      <c r="C28" s="18">
        <f>'Minor Freq Model'!D28*'Minor Sev Model'!C28</f>
        <v>2043114.669</v>
      </c>
      <c r="D28" s="18">
        <f>'Minor Freq Model'!E28*'Minor Sev Model'!D28</f>
        <v>1883693.434</v>
      </c>
      <c r="E28" s="18">
        <f>'Minor Freq Model'!F28*'Minor Sev Model'!E28</f>
        <v>1250057.365</v>
      </c>
      <c r="F28" s="18">
        <f>'Minor Freq Model'!G28*'Minor Sev Model'!F28</f>
        <v>1062195.977</v>
      </c>
      <c r="G28" s="18">
        <f>'Minor Freq Model'!H28*'Minor Sev Model'!G28</f>
        <v>730884.7021</v>
      </c>
      <c r="H28" s="18">
        <f>'Medium Freq Model'!C28*'Medium Sev Model'!B28</f>
        <v>6696998.507</v>
      </c>
      <c r="I28" s="18">
        <f>'Medium Freq Model'!D28*'Medium Sev Model'!C28</f>
        <v>6568138.388</v>
      </c>
      <c r="J28" s="18">
        <f>'Medium Freq Model'!E28*'Medium Sev Model'!D28</f>
        <v>4777170.578</v>
      </c>
      <c r="K28" s="18">
        <f>'Medium Freq Model'!F28*'Medium Sev Model'!E28</f>
        <v>3758855.197</v>
      </c>
      <c r="L28" s="18">
        <f>'Medium Freq Model'!G28*'Medium Sev Model'!F28</f>
        <v>2652743.645</v>
      </c>
      <c r="M28" s="18">
        <f>'Medium Freq Model'!H28*'Medium Sev Model'!G28</f>
        <v>2222808.401</v>
      </c>
      <c r="N28" s="18">
        <f>'Major Freq Model'!C28*'Major Sev Model'!B28</f>
        <v>12442639.07</v>
      </c>
      <c r="O28" s="18">
        <f>'Major Freq Model'!D28*'Major Sev Model'!C28</f>
        <v>108086216.4</v>
      </c>
      <c r="P28" s="18">
        <f>'Major Freq Model'!E28*'Major Sev Model'!D28</f>
        <v>21014847.44</v>
      </c>
      <c r="Q28" s="18">
        <f>'Major Freq Model'!F28*'Major Sev Model'!E28</f>
        <v>12902604.74</v>
      </c>
      <c r="R28" s="18">
        <f>'Major Freq Model'!G28*'Major Sev Model'!F28</f>
        <v>30430007.45</v>
      </c>
      <c r="S28" s="18">
        <f>'Major Freq Model'!H28*'Major Sev Model'!G28</f>
        <v>2298666.584</v>
      </c>
      <c r="T28" s="18">
        <f t="shared" ref="T28:Y28" si="27">SUM(B28,H28,N28)</f>
        <v>20939534.58</v>
      </c>
      <c r="U28" s="18">
        <f t="shared" si="27"/>
        <v>116697469.5</v>
      </c>
      <c r="V28" s="18">
        <f t="shared" si="27"/>
        <v>27675711.45</v>
      </c>
      <c r="W28" s="18">
        <f t="shared" si="27"/>
        <v>17911517.3</v>
      </c>
      <c r="X28" s="18">
        <f t="shared" si="27"/>
        <v>34144947.08</v>
      </c>
      <c r="Y28" s="18">
        <f t="shared" si="27"/>
        <v>5252359.688</v>
      </c>
      <c r="Z28" s="18">
        <f t="shared" si="3"/>
        <v>222621539.6</v>
      </c>
      <c r="AA28" s="18">
        <f>'Total Annual Expected Cost'!Q28</f>
        <v>3.503829882</v>
      </c>
      <c r="AB28" s="19">
        <f t="shared" si="4"/>
        <v>63536629.08</v>
      </c>
    </row>
    <row r="29" ht="15.75" customHeight="1">
      <c r="A29" s="3">
        <v>2048.0</v>
      </c>
      <c r="B29" s="18">
        <f>'Minor Freq Model'!C29*'Minor Sev Model'!B29</f>
        <v>1838962.294</v>
      </c>
      <c r="C29" s="18">
        <f>'Minor Freq Model'!D29*'Minor Sev Model'!C29</f>
        <v>2087458.802</v>
      </c>
      <c r="D29" s="18">
        <f>'Minor Freq Model'!E29*'Minor Sev Model'!D29</f>
        <v>1924577.459</v>
      </c>
      <c r="E29" s="18">
        <f>'Minor Freq Model'!F29*'Minor Sev Model'!E29</f>
        <v>1277188.838</v>
      </c>
      <c r="F29" s="18">
        <f>'Minor Freq Model'!G29*'Minor Sev Model'!F29</f>
        <v>1085250.073</v>
      </c>
      <c r="G29" s="18">
        <f>'Minor Freq Model'!H29*'Minor Sev Model'!G29</f>
        <v>746747.9568</v>
      </c>
      <c r="H29" s="18">
        <f>'Medium Freq Model'!C29*'Medium Sev Model'!B29</f>
        <v>6856228.039</v>
      </c>
      <c r="I29" s="18">
        <f>'Medium Freq Model'!D29*'Medium Sev Model'!C29</f>
        <v>6724304.11</v>
      </c>
      <c r="J29" s="18">
        <f>'Medium Freq Model'!E29*'Medium Sev Model'!D29</f>
        <v>4890753.796</v>
      </c>
      <c r="K29" s="18">
        <f>'Medium Freq Model'!F29*'Medium Sev Model'!E29</f>
        <v>3848226.689</v>
      </c>
      <c r="L29" s="18">
        <f>'Medium Freq Model'!G29*'Medium Sev Model'!F29</f>
        <v>2715815.949</v>
      </c>
      <c r="M29" s="18">
        <f>'Medium Freq Model'!H29*'Medium Sev Model'!G29</f>
        <v>2275658.457</v>
      </c>
      <c r="N29" s="18">
        <f>'Major Freq Model'!C29*'Major Sev Model'!B29</f>
        <v>12540989.45</v>
      </c>
      <c r="O29" s="18">
        <f>'Major Freq Model'!D29*'Major Sev Model'!C29</f>
        <v>108940562.5</v>
      </c>
      <c r="P29" s="18">
        <f>'Major Freq Model'!E29*'Major Sev Model'!D29</f>
        <v>21180955.14</v>
      </c>
      <c r="Q29" s="18">
        <f>'Major Freq Model'!F29*'Major Sev Model'!E29</f>
        <v>13004590.82</v>
      </c>
      <c r="R29" s="18">
        <f>'Major Freq Model'!G29*'Major Sev Model'!F29</f>
        <v>30670535.42</v>
      </c>
      <c r="S29" s="18">
        <f>'Major Freq Model'!H29*'Major Sev Model'!G29</f>
        <v>2316835.939</v>
      </c>
      <c r="T29" s="18">
        <f t="shared" ref="T29:Y29" si="28">SUM(B29,H29,N29)</f>
        <v>21236179.78</v>
      </c>
      <c r="U29" s="18">
        <f t="shared" si="28"/>
        <v>117752325.4</v>
      </c>
      <c r="V29" s="18">
        <f t="shared" si="28"/>
        <v>27996286.39</v>
      </c>
      <c r="W29" s="18">
        <f t="shared" si="28"/>
        <v>18130006.35</v>
      </c>
      <c r="X29" s="18">
        <f t="shared" si="28"/>
        <v>34471601.44</v>
      </c>
      <c r="Y29" s="18">
        <f t="shared" si="28"/>
        <v>5339242.352</v>
      </c>
      <c r="Z29" s="18">
        <f t="shared" si="3"/>
        <v>224925641.7</v>
      </c>
      <c r="AA29" s="18">
        <f>'Total Annual Expected Cost'!Q29</f>
        <v>3.643372931</v>
      </c>
      <c r="AB29" s="19">
        <f t="shared" si="4"/>
        <v>61735552.74</v>
      </c>
    </row>
    <row r="30" ht="15.75" customHeight="1">
      <c r="A30" s="3">
        <v>2049.0</v>
      </c>
      <c r="B30" s="18">
        <f>'Minor Freq Model'!C30*'Minor Sev Model'!B30</f>
        <v>1878875.467</v>
      </c>
      <c r="C30" s="18">
        <f>'Minor Freq Model'!D30*'Minor Sev Model'!C30</f>
        <v>2132765.388</v>
      </c>
      <c r="D30" s="18">
        <f>'Minor Freq Model'!E30*'Minor Sev Model'!D30</f>
        <v>1966348.839</v>
      </c>
      <c r="E30" s="18">
        <f>'Minor Freq Model'!F30*'Minor Sev Model'!E30</f>
        <v>1304909.177</v>
      </c>
      <c r="F30" s="18">
        <f>'Minor Freq Model'!G30*'Minor Sev Model'!F30</f>
        <v>1108804.538</v>
      </c>
      <c r="G30" s="18">
        <f>'Minor Freq Model'!H30*'Minor Sev Model'!G30</f>
        <v>762955.5106</v>
      </c>
      <c r="H30" s="18">
        <f>'Medium Freq Model'!C30*'Medium Sev Model'!B30</f>
        <v>7019243.453</v>
      </c>
      <c r="I30" s="18">
        <f>'Medium Freq Model'!D30*'Medium Sev Model'!C30</f>
        <v>6884182.867</v>
      </c>
      <c r="J30" s="18">
        <f>'Medium Freq Model'!E30*'Medium Sev Model'!D30</f>
        <v>5007037.596</v>
      </c>
      <c r="K30" s="18">
        <f>'Medium Freq Model'!F30*'Medium Sev Model'!E30</f>
        <v>3939723.102</v>
      </c>
      <c r="L30" s="18">
        <f>'Medium Freq Model'!G30*'Medium Sev Model'!F30</f>
        <v>2780387.877</v>
      </c>
      <c r="M30" s="18">
        <f>'Medium Freq Model'!H30*'Medium Sev Model'!G30</f>
        <v>2329765.088</v>
      </c>
      <c r="N30" s="18">
        <f>'Major Freq Model'!C30*'Major Sev Model'!B30</f>
        <v>12640117.21</v>
      </c>
      <c r="O30" s="18">
        <f>'Major Freq Model'!D30*'Major Sev Model'!C30</f>
        <v>109801661.6</v>
      </c>
      <c r="P30" s="18">
        <f>'Major Freq Model'!E30*'Major Sev Model'!D30</f>
        <v>21348375.8</v>
      </c>
      <c r="Q30" s="18">
        <f>'Major Freq Model'!F30*'Major Sev Model'!E30</f>
        <v>13107383.03</v>
      </c>
      <c r="R30" s="18">
        <f>'Major Freq Model'!G30*'Major Sev Model'!F30</f>
        <v>30912964.59</v>
      </c>
      <c r="S30" s="18">
        <f>'Major Freq Model'!H30*'Major Sev Model'!G30</f>
        <v>2335148.909</v>
      </c>
      <c r="T30" s="18">
        <f t="shared" ref="T30:Y30" si="29">SUM(B30,H30,N30)</f>
        <v>21538236.13</v>
      </c>
      <c r="U30" s="18">
        <f t="shared" si="29"/>
        <v>118818609.8</v>
      </c>
      <c r="V30" s="18">
        <f t="shared" si="29"/>
        <v>28321762.24</v>
      </c>
      <c r="W30" s="18">
        <f t="shared" si="29"/>
        <v>18352015.31</v>
      </c>
      <c r="X30" s="18">
        <f t="shared" si="29"/>
        <v>34802157</v>
      </c>
      <c r="Y30" s="18">
        <f t="shared" si="29"/>
        <v>5427869.508</v>
      </c>
      <c r="Z30" s="18">
        <f t="shared" si="3"/>
        <v>227260650</v>
      </c>
      <c r="AA30" s="18">
        <f>'Total Annual Expected Cost'!Q30</f>
        <v>3.788473402</v>
      </c>
      <c r="AB30" s="19">
        <f t="shared" si="4"/>
        <v>59987394.9</v>
      </c>
    </row>
    <row r="31" ht="15.75" customHeight="1">
      <c r="A31" s="3">
        <v>2050.0</v>
      </c>
      <c r="B31" s="18">
        <f>'Minor Freq Model'!C31*'Minor Sev Model'!B31</f>
        <v>1919654.923</v>
      </c>
      <c r="C31" s="18">
        <f>'Minor Freq Model'!D31*'Minor Sev Model'!C31</f>
        <v>2179055.317</v>
      </c>
      <c r="D31" s="18">
        <f>'Minor Freq Model'!E31*'Minor Sev Model'!D31</f>
        <v>2009026.833</v>
      </c>
      <c r="E31" s="18">
        <f>'Minor Freq Model'!F31*'Minor Sev Model'!E31</f>
        <v>1333231.163</v>
      </c>
      <c r="F31" s="18">
        <f>'Minor Freq Model'!G31*'Minor Sev Model'!F31</f>
        <v>1132870.234</v>
      </c>
      <c r="G31" s="18">
        <f>'Minor Freq Model'!H31*'Minor Sev Model'!G31</f>
        <v>779514.836</v>
      </c>
      <c r="H31" s="18">
        <f>'Medium Freq Model'!C31*'Medium Sev Model'!B31</f>
        <v>7186134.763</v>
      </c>
      <c r="I31" s="18">
        <f>'Medium Freq Model'!D31*'Medium Sev Model'!C31</f>
        <v>7047862.942</v>
      </c>
      <c r="J31" s="18">
        <f>'Medium Freq Model'!E31*'Medium Sev Model'!D31</f>
        <v>5126086.19</v>
      </c>
      <c r="K31" s="18">
        <f>'Medium Freq Model'!F31*'Medium Sev Model'!E31</f>
        <v>4033394.955</v>
      </c>
      <c r="L31" s="18">
        <f>'Medium Freq Model'!G31*'Medium Sev Model'!F31</f>
        <v>2846495.083</v>
      </c>
      <c r="M31" s="18">
        <f>'Medium Freq Model'!H31*'Medium Sev Model'!G31</f>
        <v>2385158.173</v>
      </c>
      <c r="N31" s="18">
        <f>'Major Freq Model'!C31*'Major Sev Model'!B31</f>
        <v>12740028.51</v>
      </c>
      <c r="O31" s="18">
        <f>'Major Freq Model'!D31*'Major Sev Model'!C31</f>
        <v>110669567.1</v>
      </c>
      <c r="P31" s="18">
        <f>'Major Freq Model'!E31*'Major Sev Model'!D31</f>
        <v>21517119.81</v>
      </c>
      <c r="Q31" s="18">
        <f>'Major Freq Model'!F31*'Major Sev Model'!E31</f>
        <v>13210987.75</v>
      </c>
      <c r="R31" s="18">
        <f>'Major Freq Model'!G31*'Major Sev Model'!F31</f>
        <v>31157309.99</v>
      </c>
      <c r="S31" s="18">
        <f>'Major Freq Model'!H31*'Major Sev Model'!G31</f>
        <v>2353606.631</v>
      </c>
      <c r="T31" s="18">
        <f t="shared" ref="T31:Y31" si="30">SUM(B31,H31,N31)</f>
        <v>21845818.2</v>
      </c>
      <c r="U31" s="18">
        <f t="shared" si="30"/>
        <v>119896485.3</v>
      </c>
      <c r="V31" s="18">
        <f t="shared" si="30"/>
        <v>28652232.83</v>
      </c>
      <c r="W31" s="18">
        <f t="shared" si="30"/>
        <v>18577613.86</v>
      </c>
      <c r="X31" s="18">
        <f t="shared" si="30"/>
        <v>35136675.31</v>
      </c>
      <c r="Y31" s="18">
        <f t="shared" si="30"/>
        <v>5518279.64</v>
      </c>
      <c r="Z31" s="18">
        <f t="shared" si="3"/>
        <v>229627105.2</v>
      </c>
      <c r="AA31" s="18">
        <f>'Total Annual Expected Cost'!Q31</f>
        <v>4.049255678</v>
      </c>
      <c r="AB31" s="19">
        <f t="shared" si="4"/>
        <v>56708472.73</v>
      </c>
    </row>
    <row r="32" ht="15.75" customHeight="1">
      <c r="A32" s="3">
        <v>2051.0</v>
      </c>
      <c r="B32" s="18">
        <f>'Minor Freq Model'!C32*'Minor Sev Model'!B32</f>
        <v>1961319.463</v>
      </c>
      <c r="C32" s="18">
        <f>'Minor Freq Model'!D32*'Minor Sev Model'!C32</f>
        <v>2226349.931</v>
      </c>
      <c r="D32" s="18">
        <f>'Minor Freq Model'!E32*'Minor Sev Model'!D32</f>
        <v>2052631.117</v>
      </c>
      <c r="E32" s="18">
        <f>'Minor Freq Model'!F32*'Minor Sev Model'!E32</f>
        <v>1362167.855</v>
      </c>
      <c r="F32" s="18">
        <f>'Minor Freq Model'!G32*'Minor Sev Model'!F32</f>
        <v>1157458.256</v>
      </c>
      <c r="G32" s="18">
        <f>'Minor Freq Model'!H32*'Minor Sev Model'!G32</f>
        <v>796433.568</v>
      </c>
      <c r="H32" s="18">
        <f>'Medium Freq Model'!C32*'Medium Sev Model'!B32</f>
        <v>7356994.122</v>
      </c>
      <c r="I32" s="18">
        <f>'Medium Freq Model'!D32*'Medium Sev Model'!C32</f>
        <v>7215434.715</v>
      </c>
      <c r="J32" s="18">
        <f>'Medium Freq Model'!E32*'Medium Sev Model'!D32</f>
        <v>5247965.313</v>
      </c>
      <c r="K32" s="18">
        <f>'Medium Freq Model'!F32*'Medium Sev Model'!E32</f>
        <v>4129293.975</v>
      </c>
      <c r="L32" s="18">
        <f>'Medium Freq Model'!G32*'Medium Sev Model'!F32</f>
        <v>2914174.071</v>
      </c>
      <c r="M32" s="18">
        <f>'Medium Freq Model'!H32*'Medium Sev Model'!G32</f>
        <v>2441868.298</v>
      </c>
      <c r="N32" s="18">
        <f>'Major Freq Model'!C32*'Major Sev Model'!B32</f>
        <v>14382860.87</v>
      </c>
      <c r="O32" s="18">
        <f>'Major Freq Model'!D32*'Major Sev Model'!C32</f>
        <v>124940457.1</v>
      </c>
      <c r="P32" s="18">
        <f>'Major Freq Model'!E32*'Major Sev Model'!D32</f>
        <v>24291762</v>
      </c>
      <c r="Q32" s="18">
        <f>'Major Freq Model'!F32*'Major Sev Model'!E32</f>
        <v>14914550.5</v>
      </c>
      <c r="R32" s="18">
        <f>'Major Freq Model'!G32*'Major Sev Model'!F32</f>
        <v>35175059</v>
      </c>
      <c r="S32" s="18">
        <f>'Major Freq Model'!H32*'Major Sev Model'!G32</f>
        <v>2657105.255</v>
      </c>
      <c r="T32" s="18">
        <f t="shared" ref="T32:Y32" si="31">SUM(B32,H32,N32)</f>
        <v>23701174.45</v>
      </c>
      <c r="U32" s="18">
        <f t="shared" si="31"/>
        <v>134382241.7</v>
      </c>
      <c r="V32" s="18">
        <f t="shared" si="31"/>
        <v>31592358.43</v>
      </c>
      <c r="W32" s="18">
        <f t="shared" si="31"/>
        <v>20406012.33</v>
      </c>
      <c r="X32" s="18">
        <f t="shared" si="31"/>
        <v>39246691.33</v>
      </c>
      <c r="Y32" s="18">
        <f t="shared" si="31"/>
        <v>5895407.121</v>
      </c>
      <c r="Z32" s="18">
        <f t="shared" si="3"/>
        <v>255223885.4</v>
      </c>
      <c r="AA32" s="18">
        <f>'Total Annual Expected Cost'!Q32</f>
        <v>4.327989088</v>
      </c>
      <c r="AB32" s="19">
        <f t="shared" si="4"/>
        <v>58970547.34</v>
      </c>
    </row>
    <row r="33" ht="15.75" customHeight="1">
      <c r="A33" s="3">
        <v>2052.0</v>
      </c>
      <c r="B33" s="18">
        <f>'Minor Freq Model'!C33*'Minor Sev Model'!B33</f>
        <v>2003888.298</v>
      </c>
      <c r="C33" s="18">
        <f>'Minor Freq Model'!D33*'Minor Sev Model'!C33</f>
        <v>2274671.035</v>
      </c>
      <c r="D33" s="18">
        <f>'Minor Freq Model'!E33*'Minor Sev Model'!D33</f>
        <v>2097181.797</v>
      </c>
      <c r="E33" s="18">
        <f>'Minor Freq Model'!F33*'Minor Sev Model'!E33</f>
        <v>1391732.595</v>
      </c>
      <c r="F33" s="18">
        <f>'Minor Freq Model'!G33*'Minor Sev Model'!F33</f>
        <v>1182579.94</v>
      </c>
      <c r="G33" s="18">
        <f>'Minor Freq Model'!H33*'Minor Sev Model'!G33</f>
        <v>813719.5073</v>
      </c>
      <c r="H33" s="18">
        <f>'Medium Freq Model'!C33*'Medium Sev Model'!B33</f>
        <v>7531915.877</v>
      </c>
      <c r="I33" s="18">
        <f>'Medium Freq Model'!D33*'Medium Sev Model'!C33</f>
        <v>7386990.718</v>
      </c>
      <c r="J33" s="18">
        <f>'Medium Freq Model'!E33*'Medium Sev Model'!D33</f>
        <v>5372742.265</v>
      </c>
      <c r="K33" s="18">
        <f>'Medium Freq Model'!F33*'Medium Sev Model'!E33</f>
        <v>4227473.114</v>
      </c>
      <c r="L33" s="18">
        <f>'Medium Freq Model'!G33*'Medium Sev Model'!F33</f>
        <v>2983462.211</v>
      </c>
      <c r="M33" s="18">
        <f>'Medium Freq Model'!H33*'Medium Sev Model'!G33</f>
        <v>2499926.776</v>
      </c>
      <c r="N33" s="18">
        <f>'Major Freq Model'!C33*'Major Sev Model'!B33</f>
        <v>14496547.34</v>
      </c>
      <c r="O33" s="18">
        <f>'Major Freq Model'!D33*'Major Sev Model'!C33</f>
        <v>125928024.1</v>
      </c>
      <c r="P33" s="18">
        <f>'Major Freq Model'!E33*'Major Sev Model'!D33</f>
        <v>24483771.41</v>
      </c>
      <c r="Q33" s="18">
        <f>'Major Freq Model'!F33*'Major Sev Model'!E33</f>
        <v>15032439.61</v>
      </c>
      <c r="R33" s="18">
        <f>'Major Freq Model'!G33*'Major Sev Model'!F33</f>
        <v>35453093.28</v>
      </c>
      <c r="S33" s="18">
        <f>'Major Freq Model'!H33*'Major Sev Model'!G33</f>
        <v>2678107.817</v>
      </c>
      <c r="T33" s="18">
        <f t="shared" ref="T33:Y33" si="32">SUM(B33,H33,N33)</f>
        <v>24032351.52</v>
      </c>
      <c r="U33" s="18">
        <f t="shared" si="32"/>
        <v>135589685.9</v>
      </c>
      <c r="V33" s="18">
        <f t="shared" si="32"/>
        <v>31953695.48</v>
      </c>
      <c r="W33" s="18">
        <f t="shared" si="32"/>
        <v>20651645.32</v>
      </c>
      <c r="X33" s="18">
        <f t="shared" si="32"/>
        <v>39619135.44</v>
      </c>
      <c r="Y33" s="18">
        <f t="shared" si="32"/>
        <v>5991754.101</v>
      </c>
      <c r="Z33" s="18">
        <f t="shared" si="3"/>
        <v>257838267.8</v>
      </c>
      <c r="AA33" s="18">
        <f>'Total Annual Expected Cost'!Q33</f>
        <v>4.625909311</v>
      </c>
      <c r="AB33" s="19">
        <f t="shared" si="4"/>
        <v>55737856.15</v>
      </c>
    </row>
    <row r="34" ht="15.75" customHeight="1">
      <c r="A34" s="3">
        <v>2053.0</v>
      </c>
      <c r="B34" s="18">
        <f>'Minor Freq Model'!C34*'Minor Sev Model'!B34</f>
        <v>2047381.055</v>
      </c>
      <c r="C34" s="18">
        <f>'Minor Freq Model'!D34*'Minor Sev Model'!C34</f>
        <v>2324040.91</v>
      </c>
      <c r="D34" s="18">
        <f>'Minor Freq Model'!E34*'Minor Sev Model'!D34</f>
        <v>2142699.413</v>
      </c>
      <c r="E34" s="18">
        <f>'Minor Freq Model'!F34*'Minor Sev Model'!E34</f>
        <v>1421939.013</v>
      </c>
      <c r="F34" s="18">
        <f>'Minor Freq Model'!G34*'Minor Sev Model'!F34</f>
        <v>1208246.871</v>
      </c>
      <c r="G34" s="18">
        <f>'Minor Freq Model'!H34*'Minor Sev Model'!G34</f>
        <v>831380.6238</v>
      </c>
      <c r="H34" s="18">
        <f>'Medium Freq Model'!C34*'Medium Sev Model'!B34</f>
        <v>7710996.616</v>
      </c>
      <c r="I34" s="18">
        <f>'Medium Freq Model'!D34*'Medium Sev Model'!C34</f>
        <v>7562625.68</v>
      </c>
      <c r="J34" s="18">
        <f>'Medium Freq Model'!E34*'Medium Sev Model'!D34</f>
        <v>5500485.945</v>
      </c>
      <c r="K34" s="18">
        <f>'Medium Freq Model'!F34*'Medium Sev Model'!E34</f>
        <v>4327986.585</v>
      </c>
      <c r="L34" s="18">
        <f>'Medium Freq Model'!G34*'Medium Sev Model'!F34</f>
        <v>3054397.764</v>
      </c>
      <c r="M34" s="18">
        <f>'Medium Freq Model'!H34*'Medium Sev Model'!G34</f>
        <v>2559365.668</v>
      </c>
      <c r="N34" s="18">
        <f>'Major Freq Model'!C34*'Major Sev Model'!B34</f>
        <v>14611132.43</v>
      </c>
      <c r="O34" s="18">
        <f>'Major Freq Model'!D34*'Major Sev Model'!C34</f>
        <v>126923397.3</v>
      </c>
      <c r="P34" s="18">
        <f>'Major Freq Model'!E34*'Major Sev Model'!D34</f>
        <v>24677298.53</v>
      </c>
      <c r="Q34" s="18">
        <f>'Major Freq Model'!F34*'Major Sev Model'!E34</f>
        <v>15151260.55</v>
      </c>
      <c r="R34" s="18">
        <f>'Major Freq Model'!G34*'Major Sev Model'!F34</f>
        <v>35733325.23</v>
      </c>
      <c r="S34" s="18">
        <f>'Major Freq Model'!H34*'Major Sev Model'!G34</f>
        <v>2699276.39</v>
      </c>
      <c r="T34" s="18">
        <f t="shared" ref="T34:Y34" si="33">SUM(B34,H34,N34)</f>
        <v>24369510.1</v>
      </c>
      <c r="U34" s="18">
        <f t="shared" si="33"/>
        <v>136810063.9</v>
      </c>
      <c r="V34" s="18">
        <f t="shared" si="33"/>
        <v>32320483.89</v>
      </c>
      <c r="W34" s="18">
        <f t="shared" si="33"/>
        <v>20901186.15</v>
      </c>
      <c r="X34" s="18">
        <f t="shared" si="33"/>
        <v>39995969.87</v>
      </c>
      <c r="Y34" s="18">
        <f t="shared" si="33"/>
        <v>6090022.682</v>
      </c>
      <c r="Z34" s="18">
        <f t="shared" si="3"/>
        <v>260487236.5</v>
      </c>
      <c r="AA34" s="18">
        <f>'Total Annual Expected Cost'!Q34</f>
        <v>4.944337086</v>
      </c>
      <c r="AB34" s="19">
        <f t="shared" si="4"/>
        <v>52683955.81</v>
      </c>
    </row>
    <row r="35" ht="15.75" customHeight="1">
      <c r="A35" s="3">
        <v>2054.0</v>
      </c>
      <c r="B35" s="18">
        <f>'Minor Freq Model'!C35*'Minor Sev Model'!B35</f>
        <v>2091817.786</v>
      </c>
      <c r="C35" s="18">
        <f>'Minor Freq Model'!D35*'Minor Sev Model'!C35</f>
        <v>2374482.317</v>
      </c>
      <c r="D35" s="18">
        <f>'Minor Freq Model'!E35*'Minor Sev Model'!D35</f>
        <v>2189204.951</v>
      </c>
      <c r="E35" s="18">
        <f>'Minor Freq Model'!F35*'Minor Sev Model'!E35</f>
        <v>1452801.036</v>
      </c>
      <c r="F35" s="18">
        <f>'Minor Freq Model'!G35*'Minor Sev Model'!F35</f>
        <v>1234470.881</v>
      </c>
      <c r="G35" s="18">
        <f>'Minor Freq Model'!H35*'Minor Sev Model'!G35</f>
        <v>849425.0603</v>
      </c>
      <c r="H35" s="18">
        <f>'Medium Freq Model'!C35*'Medium Sev Model'!B35</f>
        <v>7894335.224</v>
      </c>
      <c r="I35" s="18">
        <f>'Medium Freq Model'!D35*'Medium Sev Model'!C35</f>
        <v>7742436.583</v>
      </c>
      <c r="J35" s="18">
        <f>'Medium Freq Model'!E35*'Medium Sev Model'!D35</f>
        <v>5631266.892</v>
      </c>
      <c r="K35" s="18">
        <f>'Medium Freq Model'!F35*'Medium Sev Model'!E35</f>
        <v>4430889.89</v>
      </c>
      <c r="L35" s="18">
        <f>'Medium Freq Model'!G35*'Medium Sev Model'!F35</f>
        <v>3127019.899</v>
      </c>
      <c r="M35" s="18">
        <f>'Medium Freq Model'!H35*'Medium Sev Model'!G35</f>
        <v>2620217.795</v>
      </c>
      <c r="N35" s="18">
        <f>'Major Freq Model'!C35*'Major Sev Model'!B35</f>
        <v>14726623.23</v>
      </c>
      <c r="O35" s="18">
        <f>'Major Freq Model'!D35*'Major Sev Model'!C35</f>
        <v>127926638.1</v>
      </c>
      <c r="P35" s="18">
        <f>'Major Freq Model'!E35*'Major Sev Model'!D35</f>
        <v>24872355.35</v>
      </c>
      <c r="Q35" s="18">
        <f>'Major Freq Model'!F35*'Major Sev Model'!E35</f>
        <v>15271020.69</v>
      </c>
      <c r="R35" s="18">
        <f>'Major Freq Model'!G35*'Major Sev Model'!F35</f>
        <v>36015772.22</v>
      </c>
      <c r="S35" s="18">
        <f>'Major Freq Model'!H35*'Major Sev Model'!G35</f>
        <v>2720612.285</v>
      </c>
      <c r="T35" s="18">
        <f t="shared" ref="T35:Y35" si="34">SUM(B35,H35,N35)</f>
        <v>24712776.24</v>
      </c>
      <c r="U35" s="18">
        <f t="shared" si="34"/>
        <v>138043557</v>
      </c>
      <c r="V35" s="18">
        <f t="shared" si="34"/>
        <v>32692827.19</v>
      </c>
      <c r="W35" s="18">
        <f t="shared" si="34"/>
        <v>21154711.62</v>
      </c>
      <c r="X35" s="18">
        <f t="shared" si="34"/>
        <v>40377263</v>
      </c>
      <c r="Y35" s="18">
        <f t="shared" si="34"/>
        <v>6190255.14</v>
      </c>
      <c r="Z35" s="18">
        <f t="shared" si="3"/>
        <v>263171390.2</v>
      </c>
      <c r="AA35" s="18">
        <f>'Total Annual Expected Cost'!Q35</f>
        <v>5.284684065</v>
      </c>
      <c r="AB35" s="19">
        <f t="shared" si="4"/>
        <v>49798888.07</v>
      </c>
    </row>
    <row r="36" ht="15.75" customHeight="1">
      <c r="A36" s="3">
        <v>2055.0</v>
      </c>
      <c r="B36" s="18">
        <f>'Minor Freq Model'!C36*'Minor Sev Model'!B36</f>
        <v>2137218.98</v>
      </c>
      <c r="C36" s="18">
        <f>'Minor Freq Model'!D36*'Minor Sev Model'!C36</f>
        <v>2426018.514</v>
      </c>
      <c r="D36" s="18">
        <f>'Minor Freq Model'!E36*'Minor Sev Model'!D36</f>
        <v>2236719.855</v>
      </c>
      <c r="E36" s="18">
        <f>'Minor Freq Model'!F36*'Minor Sev Model'!E36</f>
        <v>1484332.895</v>
      </c>
      <c r="F36" s="18">
        <f>'Minor Freq Model'!G36*'Minor Sev Model'!F36</f>
        <v>1261264.062</v>
      </c>
      <c r="G36" s="18">
        <f>'Minor Freq Model'!H36*'Minor Sev Model'!G36</f>
        <v>867861.1366</v>
      </c>
      <c r="H36" s="18">
        <f>'Medium Freq Model'!C36*'Medium Sev Model'!B36</f>
        <v>8082032.937</v>
      </c>
      <c r="I36" s="18">
        <f>'Medium Freq Model'!D36*'Medium Sev Model'!C36</f>
        <v>7926522.715</v>
      </c>
      <c r="J36" s="18">
        <f>'Medium Freq Model'!E36*'Medium Sev Model'!D36</f>
        <v>5765157.319</v>
      </c>
      <c r="K36" s="18">
        <f>'Medium Freq Model'!F36*'Medium Sev Model'!E36</f>
        <v>4536239.85</v>
      </c>
      <c r="L36" s="18">
        <f>'Medium Freq Model'!G36*'Medium Sev Model'!F36</f>
        <v>3201368.716</v>
      </c>
      <c r="M36" s="18">
        <f>'Medium Freq Model'!H36*'Medium Sev Model'!G36</f>
        <v>2682516.756</v>
      </c>
      <c r="N36" s="18">
        <f>'Major Freq Model'!C36*'Major Sev Model'!B36</f>
        <v>14843026.91</v>
      </c>
      <c r="O36" s="18">
        <f>'Major Freq Model'!D36*'Major Sev Model'!C36</f>
        <v>128937808.9</v>
      </c>
      <c r="P36" s="18">
        <f>'Major Freq Model'!E36*'Major Sev Model'!D36</f>
        <v>25068953.95</v>
      </c>
      <c r="Q36" s="18">
        <f>'Major Freq Model'!F36*'Major Sev Model'!E36</f>
        <v>15391727.45</v>
      </c>
      <c r="R36" s="18">
        <f>'Major Freq Model'!G36*'Major Sev Model'!F36</f>
        <v>36300451.76</v>
      </c>
      <c r="S36" s="18">
        <f>'Major Freq Model'!H36*'Major Sev Model'!G36</f>
        <v>2742116.826</v>
      </c>
      <c r="T36" s="18">
        <f t="shared" ref="T36:Y36" si="35">SUM(B36,H36,N36)</f>
        <v>25062278.82</v>
      </c>
      <c r="U36" s="18">
        <f t="shared" si="35"/>
        <v>139290350.1</v>
      </c>
      <c r="V36" s="18">
        <f t="shared" si="35"/>
        <v>33070831.13</v>
      </c>
      <c r="W36" s="18">
        <f t="shared" si="35"/>
        <v>21412300.19</v>
      </c>
      <c r="X36" s="18">
        <f t="shared" si="35"/>
        <v>40763084.54</v>
      </c>
      <c r="Y36" s="18">
        <f t="shared" si="35"/>
        <v>6292494.719</v>
      </c>
      <c r="Z36" s="18">
        <f t="shared" si="3"/>
        <v>265891339.5</v>
      </c>
      <c r="AA36" s="18">
        <f>'Total Annual Expected Cost'!Q36</f>
        <v>5.648459071</v>
      </c>
      <c r="AB36" s="19">
        <f t="shared" si="4"/>
        <v>47073252.4</v>
      </c>
    </row>
    <row r="37" ht="15.75" customHeight="1">
      <c r="A37" s="3">
        <v>2056.0</v>
      </c>
      <c r="B37" s="18">
        <f>'Minor Freq Model'!C37*'Minor Sev Model'!B37</f>
        <v>2183605.571</v>
      </c>
      <c r="C37" s="18">
        <f>'Minor Freq Model'!D37*'Minor Sev Model'!C37</f>
        <v>2478673.262</v>
      </c>
      <c r="D37" s="18">
        <f>'Minor Freq Model'!E37*'Minor Sev Model'!D37</f>
        <v>2285266.03</v>
      </c>
      <c r="E37" s="18">
        <f>'Minor Freq Model'!F37*'Minor Sev Model'!E37</f>
        <v>1516549.126</v>
      </c>
      <c r="F37" s="18">
        <f>'Minor Freq Model'!G37*'Minor Sev Model'!F37</f>
        <v>1288638.767</v>
      </c>
      <c r="G37" s="18">
        <f>'Minor Freq Model'!H37*'Minor Sev Model'!G37</f>
        <v>886697.3529</v>
      </c>
      <c r="H37" s="18">
        <f>'Medium Freq Model'!C37*'Medium Sev Model'!B37</f>
        <v>8274193.399</v>
      </c>
      <c r="I37" s="18">
        <f>'Medium Freq Model'!D37*'Medium Sev Model'!C37</f>
        <v>8114985.726</v>
      </c>
      <c r="J37" s="18">
        <f>'Medium Freq Model'!E37*'Medium Sev Model'!D37</f>
        <v>5902231.159</v>
      </c>
      <c r="K37" s="18">
        <f>'Medium Freq Model'!F37*'Medium Sev Model'!E37</f>
        <v>4644094.637</v>
      </c>
      <c r="L37" s="18">
        <f>'Medium Freq Model'!G37*'Medium Sev Model'!F37</f>
        <v>3277485.269</v>
      </c>
      <c r="M37" s="18">
        <f>'Medium Freq Model'!H37*'Medium Sev Model'!G37</f>
        <v>2746296.954</v>
      </c>
      <c r="N37" s="18">
        <f>'Major Freq Model'!C37*'Major Sev Model'!B37</f>
        <v>14960350.67</v>
      </c>
      <c r="O37" s="18">
        <f>'Major Freq Model'!D37*'Major Sev Model'!C37</f>
        <v>129956972.2</v>
      </c>
      <c r="P37" s="18">
        <f>'Major Freq Model'!E37*'Major Sev Model'!D37</f>
        <v>25267106.53</v>
      </c>
      <c r="Q37" s="18">
        <f>'Major Freq Model'!F37*'Major Sev Model'!E37</f>
        <v>15513388.31</v>
      </c>
      <c r="R37" s="18">
        <f>'Major Freq Model'!G37*'Major Sev Model'!F37</f>
        <v>36587381.48</v>
      </c>
      <c r="S37" s="18">
        <f>'Major Freq Model'!H37*'Major Sev Model'!G37</f>
        <v>2763791.345</v>
      </c>
      <c r="T37" s="18">
        <f t="shared" ref="T37:Y37" si="36">SUM(B37,H37,N37)</f>
        <v>25418149.64</v>
      </c>
      <c r="U37" s="18">
        <f t="shared" si="36"/>
        <v>140550631.2</v>
      </c>
      <c r="V37" s="18">
        <f t="shared" si="36"/>
        <v>33454603.72</v>
      </c>
      <c r="W37" s="18">
        <f t="shared" si="36"/>
        <v>21674032.07</v>
      </c>
      <c r="X37" s="18">
        <f t="shared" si="36"/>
        <v>41153505.52</v>
      </c>
      <c r="Y37" s="18">
        <f t="shared" si="36"/>
        <v>6396785.652</v>
      </c>
      <c r="Z37" s="18">
        <f t="shared" si="3"/>
        <v>268647707.8</v>
      </c>
      <c r="AA37" s="18">
        <f>'Total Annual Expected Cost'!Q37</f>
        <v>6.03727479</v>
      </c>
      <c r="AB37" s="19">
        <f t="shared" si="4"/>
        <v>44498174.62</v>
      </c>
    </row>
    <row r="38" ht="15.75" customHeight="1">
      <c r="A38" s="3">
        <v>2057.0</v>
      </c>
      <c r="B38" s="18">
        <f>'Minor Freq Model'!C38*'Minor Sev Model'!B38</f>
        <v>2230998.944</v>
      </c>
      <c r="C38" s="18">
        <f>'Minor Freq Model'!D38*'Minor Sev Model'!C38</f>
        <v>2532470.838</v>
      </c>
      <c r="D38" s="18">
        <f>'Minor Freq Model'!E38*'Minor Sev Model'!D38</f>
        <v>2334865.86</v>
      </c>
      <c r="E38" s="18">
        <f>'Minor Freq Model'!F38*'Minor Sev Model'!E38</f>
        <v>1549464.585</v>
      </c>
      <c r="F38" s="18">
        <f>'Minor Freq Model'!G38*'Minor Sev Model'!F38</f>
        <v>1316607.618</v>
      </c>
      <c r="G38" s="18">
        <f>'Minor Freq Model'!H38*'Minor Sev Model'!G38</f>
        <v>905942.3938</v>
      </c>
      <c r="H38" s="18">
        <f>'Medium Freq Model'!C38*'Medium Sev Model'!B38</f>
        <v>8470922.716</v>
      </c>
      <c r="I38" s="18">
        <f>'Medium Freq Model'!D38*'Medium Sev Model'!C38</f>
        <v>8307929.682</v>
      </c>
      <c r="J38" s="18">
        <f>'Medium Freq Model'!E38*'Medium Sev Model'!D38</f>
        <v>6042564.102</v>
      </c>
      <c r="K38" s="18">
        <f>'Medium Freq Model'!F38*'Medium Sev Model'!E38</f>
        <v>4754513.807</v>
      </c>
      <c r="L38" s="18">
        <f>'Medium Freq Model'!G38*'Medium Sev Model'!F38</f>
        <v>3355411.589</v>
      </c>
      <c r="M38" s="18">
        <f>'Medium Freq Model'!H38*'Medium Sev Model'!G38</f>
        <v>2811593.606</v>
      </c>
      <c r="N38" s="18">
        <f>'Major Freq Model'!C38*'Major Sev Model'!B38</f>
        <v>15078601.8</v>
      </c>
      <c r="O38" s="18">
        <f>'Major Freq Model'!D38*'Major Sev Model'!C38</f>
        <v>130984191.4</v>
      </c>
      <c r="P38" s="18">
        <f>'Major Freq Model'!E38*'Major Sev Model'!D38</f>
        <v>25466825.37</v>
      </c>
      <c r="Q38" s="18">
        <f>'Major Freq Model'!F38*'Major Sev Model'!E38</f>
        <v>15636010.81</v>
      </c>
      <c r="R38" s="18">
        <f>'Major Freq Model'!G38*'Major Sev Model'!F38</f>
        <v>36876579.19</v>
      </c>
      <c r="S38" s="18">
        <f>'Major Freq Model'!H38*'Major Sev Model'!G38</f>
        <v>2785637.186</v>
      </c>
      <c r="T38" s="18">
        <f t="shared" ref="T38:Y38" si="37">SUM(B38,H38,N38)</f>
        <v>25780523.46</v>
      </c>
      <c r="U38" s="18">
        <f t="shared" si="37"/>
        <v>141824591.9</v>
      </c>
      <c r="V38" s="18">
        <f t="shared" si="37"/>
        <v>33844255.33</v>
      </c>
      <c r="W38" s="18">
        <f t="shared" si="37"/>
        <v>21939989.2</v>
      </c>
      <c r="X38" s="18">
        <f t="shared" si="37"/>
        <v>41548598.4</v>
      </c>
      <c r="Y38" s="18">
        <f t="shared" si="37"/>
        <v>6503173.185</v>
      </c>
      <c r="Z38" s="18">
        <f t="shared" si="3"/>
        <v>271441131.5</v>
      </c>
      <c r="AA38" s="18">
        <f>'Total Annual Expected Cost'!Q38</f>
        <v>6.452854917</v>
      </c>
      <c r="AB38" s="19">
        <f t="shared" si="4"/>
        <v>42065277.3</v>
      </c>
    </row>
    <row r="39" ht="15.75" customHeight="1">
      <c r="A39" s="3">
        <v>2058.0</v>
      </c>
      <c r="B39" s="18">
        <f>'Minor Freq Model'!C39*'Minor Sev Model'!B39</f>
        <v>2279420.951</v>
      </c>
      <c r="C39" s="18">
        <f>'Minor Freq Model'!D39*'Minor Sev Model'!C39</f>
        <v>2587436.047</v>
      </c>
      <c r="D39" s="18">
        <f>'Minor Freq Model'!E39*'Minor Sev Model'!D39</f>
        <v>2385542.214</v>
      </c>
      <c r="E39" s="18">
        <f>'Minor Freq Model'!F39*'Minor Sev Model'!E39</f>
        <v>1583094.446</v>
      </c>
      <c r="F39" s="18">
        <f>'Minor Freq Model'!G39*'Minor Sev Model'!F39</f>
        <v>1345183.509</v>
      </c>
      <c r="G39" s="18">
        <f>'Minor Freq Model'!H39*'Minor Sev Model'!G39</f>
        <v>925605.1326</v>
      </c>
      <c r="H39" s="18">
        <f>'Medium Freq Model'!C39*'Medium Sev Model'!B39</f>
        <v>8672329.519</v>
      </c>
      <c r="I39" s="18">
        <f>'Medium Freq Model'!D39*'Medium Sev Model'!C39</f>
        <v>8505461.121</v>
      </c>
      <c r="J39" s="18">
        <f>'Medium Freq Model'!E39*'Medium Sev Model'!D39</f>
        <v>6186233.636</v>
      </c>
      <c r="K39" s="18">
        <f>'Medium Freq Model'!F39*'Medium Sev Model'!E39</f>
        <v>4867558.331</v>
      </c>
      <c r="L39" s="18">
        <f>'Medium Freq Model'!G39*'Medium Sev Model'!F39</f>
        <v>3435190.704</v>
      </c>
      <c r="M39" s="18">
        <f>'Medium Freq Model'!H39*'Medium Sev Model'!G39</f>
        <v>2878442.767</v>
      </c>
      <c r="N39" s="18">
        <f>'Major Freq Model'!C39*'Major Sev Model'!B39</f>
        <v>15197787.62</v>
      </c>
      <c r="O39" s="18">
        <f>'Major Freq Model'!D39*'Major Sev Model'!C39</f>
        <v>132019529.9</v>
      </c>
      <c r="P39" s="18">
        <f>'Major Freq Model'!E39*'Major Sev Model'!D39</f>
        <v>25668122.84</v>
      </c>
      <c r="Q39" s="18">
        <f>'Major Freq Model'!F39*'Major Sev Model'!E39</f>
        <v>15759602.56</v>
      </c>
      <c r="R39" s="18">
        <f>'Major Freq Model'!G39*'Major Sev Model'!F39</f>
        <v>37168062.8</v>
      </c>
      <c r="S39" s="18">
        <f>'Major Freq Model'!H39*'Major Sev Model'!G39</f>
        <v>2807655.703</v>
      </c>
      <c r="T39" s="18">
        <f t="shared" ref="T39:Y39" si="38">SUM(B39,H39,N39)</f>
        <v>26149538.09</v>
      </c>
      <c r="U39" s="18">
        <f t="shared" si="38"/>
        <v>143112427.1</v>
      </c>
      <c r="V39" s="18">
        <f t="shared" si="38"/>
        <v>34239898.69</v>
      </c>
      <c r="W39" s="18">
        <f t="shared" si="38"/>
        <v>22210255.34</v>
      </c>
      <c r="X39" s="18">
        <f t="shared" si="38"/>
        <v>41948437.02</v>
      </c>
      <c r="Y39" s="18">
        <f t="shared" si="38"/>
        <v>6611703.603</v>
      </c>
      <c r="Z39" s="18">
        <f t="shared" si="3"/>
        <v>274272259.9</v>
      </c>
      <c r="AA39" s="18">
        <f>'Total Annual Expected Cost'!Q39</f>
        <v>6.897041799</v>
      </c>
      <c r="AB39" s="19">
        <f t="shared" si="4"/>
        <v>39766651.83</v>
      </c>
    </row>
    <row r="40" ht="15.75" customHeight="1">
      <c r="A40" s="3">
        <v>2059.0</v>
      </c>
      <c r="B40" s="18">
        <f>'Minor Freq Model'!C40*'Minor Sev Model'!B40</f>
        <v>2328893.919</v>
      </c>
      <c r="C40" s="18">
        <f>'Minor Freq Model'!D40*'Minor Sev Model'!C40</f>
        <v>2643594.23</v>
      </c>
      <c r="D40" s="18">
        <f>'Minor Freq Model'!E40*'Minor Sev Model'!D40</f>
        <v>2437318.457</v>
      </c>
      <c r="E40" s="18">
        <f>'Minor Freq Model'!F40*'Minor Sev Model'!E40</f>
        <v>1617454.217</v>
      </c>
      <c r="F40" s="18">
        <f>'Minor Freq Model'!G40*'Minor Sev Model'!F40</f>
        <v>1374379.618</v>
      </c>
      <c r="G40" s="18">
        <f>'Minor Freq Model'!H40*'Minor Sev Model'!G40</f>
        <v>945694.6351</v>
      </c>
      <c r="H40" s="18">
        <f>'Medium Freq Model'!C40*'Medium Sev Model'!B40</f>
        <v>8878525.022</v>
      </c>
      <c r="I40" s="18">
        <f>'Medium Freq Model'!D40*'Medium Sev Model'!C40</f>
        <v>8707689.118</v>
      </c>
      <c r="J40" s="18">
        <f>'Medium Freq Model'!E40*'Medium Sev Model'!D40</f>
        <v>6333319.093</v>
      </c>
      <c r="K40" s="18">
        <f>'Medium Freq Model'!F40*'Medium Sev Model'!E40</f>
        <v>4983290.631</v>
      </c>
      <c r="L40" s="18">
        <f>'Medium Freq Model'!G40*'Medium Sev Model'!F40</f>
        <v>3516866.668</v>
      </c>
      <c r="M40" s="18">
        <f>'Medium Freq Model'!H40*'Medium Sev Model'!G40</f>
        <v>2946881.351</v>
      </c>
      <c r="N40" s="18">
        <f>'Major Freq Model'!C40*'Major Sev Model'!B40</f>
        <v>15317915.52</v>
      </c>
      <c r="O40" s="18">
        <f>'Major Freq Model'!D40*'Major Sev Model'!C40</f>
        <v>133063052.2</v>
      </c>
      <c r="P40" s="18">
        <f>'Major Freq Model'!E40*'Major Sev Model'!D40</f>
        <v>25871011.43</v>
      </c>
      <c r="Q40" s="18">
        <f>'Major Freq Model'!F40*'Major Sev Model'!E40</f>
        <v>15884171.21</v>
      </c>
      <c r="R40" s="18">
        <f>'Major Freq Model'!G40*'Major Sev Model'!F40</f>
        <v>37461850.39</v>
      </c>
      <c r="S40" s="18">
        <f>'Major Freq Model'!H40*'Major Sev Model'!G40</f>
        <v>2829848.261</v>
      </c>
      <c r="T40" s="18">
        <f t="shared" ref="T40:Y40" si="39">SUM(B40,H40,N40)</f>
        <v>26525334.46</v>
      </c>
      <c r="U40" s="18">
        <f t="shared" si="39"/>
        <v>144414335.5</v>
      </c>
      <c r="V40" s="18">
        <f t="shared" si="39"/>
        <v>34641648.99</v>
      </c>
      <c r="W40" s="18">
        <f t="shared" si="39"/>
        <v>22484916.06</v>
      </c>
      <c r="X40" s="18">
        <f t="shared" si="39"/>
        <v>42353096.68</v>
      </c>
      <c r="Y40" s="18">
        <f t="shared" si="39"/>
        <v>6722424.247</v>
      </c>
      <c r="Z40" s="18">
        <f t="shared" si="3"/>
        <v>277141755.9</v>
      </c>
      <c r="AA40" s="18">
        <f>'Total Annual Expected Cost'!Q40</f>
        <v>7.371804603</v>
      </c>
      <c r="AB40" s="19">
        <f t="shared" si="4"/>
        <v>37594832.05</v>
      </c>
    </row>
    <row r="41" ht="15.75" customHeight="1">
      <c r="A41" s="3">
        <v>2060.0</v>
      </c>
      <c r="B41" s="18">
        <f>'Minor Freq Model'!C41*'Minor Sev Model'!B41</f>
        <v>2379440.657</v>
      </c>
      <c r="C41" s="18">
        <f>'Minor Freq Model'!D41*'Minor Sev Model'!C41</f>
        <v>2700971.281</v>
      </c>
      <c r="D41" s="18">
        <f>'Minor Freq Model'!E41*'Minor Sev Model'!D41</f>
        <v>2490218.461</v>
      </c>
      <c r="E41" s="18">
        <f>'Minor Freq Model'!F41*'Minor Sev Model'!E41</f>
        <v>1652559.738</v>
      </c>
      <c r="F41" s="18">
        <f>'Minor Freq Model'!G41*'Minor Sev Model'!F41</f>
        <v>1404209.403</v>
      </c>
      <c r="G41" s="18">
        <f>'Minor Freq Model'!H41*'Minor Sev Model'!G41</f>
        <v>966220.1637</v>
      </c>
      <c r="H41" s="18">
        <f>'Medium Freq Model'!C41*'Medium Sev Model'!B41</f>
        <v>9089623.08</v>
      </c>
      <c r="I41" s="18">
        <f>'Medium Freq Model'!D41*'Medium Sev Model'!C41</f>
        <v>8914725.34</v>
      </c>
      <c r="J41" s="18">
        <f>'Medium Freq Model'!E41*'Medium Sev Model'!D41</f>
        <v>6483901.691</v>
      </c>
      <c r="K41" s="18">
        <f>'Medium Freq Model'!F41*'Medium Sev Model'!E41</f>
        <v>5101774.61</v>
      </c>
      <c r="L41" s="18">
        <f>'Medium Freq Model'!G41*'Medium Sev Model'!F41</f>
        <v>3600484.58</v>
      </c>
      <c r="M41" s="18">
        <f>'Medium Freq Model'!H41*'Medium Sev Model'!G41</f>
        <v>3016947.148</v>
      </c>
      <c r="N41" s="18">
        <f>'Major Freq Model'!C41*'Major Sev Model'!B41</f>
        <v>15438992.95</v>
      </c>
      <c r="O41" s="18">
        <f>'Major Freq Model'!D41*'Major Sev Model'!C41</f>
        <v>134114822.7</v>
      </c>
      <c r="P41" s="18">
        <f>'Major Freq Model'!E41*'Major Sev Model'!D41</f>
        <v>26075503.72</v>
      </c>
      <c r="Q41" s="18">
        <f>'Major Freq Model'!F41*'Major Sev Model'!E41</f>
        <v>16009724.5</v>
      </c>
      <c r="R41" s="18">
        <f>'Major Freq Model'!G41*'Major Sev Model'!F41</f>
        <v>37757960.16</v>
      </c>
      <c r="S41" s="18">
        <f>'Major Freq Model'!H41*'Major Sev Model'!G41</f>
        <v>2852216.236</v>
      </c>
      <c r="T41" s="18">
        <f t="shared" ref="T41:Y41" si="40">SUM(B41,H41,N41)</f>
        <v>26908056.68</v>
      </c>
      <c r="U41" s="18">
        <f t="shared" si="40"/>
        <v>145730519.3</v>
      </c>
      <c r="V41" s="18">
        <f t="shared" si="40"/>
        <v>35049623.87</v>
      </c>
      <c r="W41" s="18">
        <f t="shared" si="40"/>
        <v>22764058.85</v>
      </c>
      <c r="X41" s="18">
        <f t="shared" si="40"/>
        <v>42762654.15</v>
      </c>
      <c r="Y41" s="18">
        <f t="shared" si="40"/>
        <v>6835383.548</v>
      </c>
      <c r="Z41" s="18">
        <f t="shared" si="3"/>
        <v>280050296.4</v>
      </c>
      <c r="AA41" s="18">
        <f>'Total Annual Expected Cost'!Q41</f>
        <v>7.733347414</v>
      </c>
      <c r="AB41" s="19">
        <f t="shared" si="4"/>
        <v>36213334.46</v>
      </c>
    </row>
    <row r="42" ht="15.75" customHeight="1">
      <c r="A42" s="3">
        <v>2061.0</v>
      </c>
      <c r="B42" s="18">
        <f>'Minor Freq Model'!C42*'Minor Sev Model'!B42</f>
        <v>2431084.471</v>
      </c>
      <c r="C42" s="18">
        <f>'Minor Freq Model'!D42*'Minor Sev Model'!C42</f>
        <v>2759593.654</v>
      </c>
      <c r="D42" s="18">
        <f>'Minor Freq Model'!E42*'Minor Sev Model'!D42</f>
        <v>2544266.616</v>
      </c>
      <c r="E42" s="18">
        <f>'Minor Freq Model'!F42*'Minor Sev Model'!E42</f>
        <v>1688427.195</v>
      </c>
      <c r="F42" s="18">
        <f>'Minor Freq Model'!G42*'Minor Sev Model'!F42</f>
        <v>1434686.62</v>
      </c>
      <c r="G42" s="18">
        <f>'Minor Freq Model'!H42*'Minor Sev Model'!G42</f>
        <v>987191.1822</v>
      </c>
      <c r="H42" s="18">
        <f>'Medium Freq Model'!C42*'Medium Sev Model'!B42</f>
        <v>9305740.26</v>
      </c>
      <c r="I42" s="18">
        <f>'Medium Freq Model'!D42*'Medium Sev Model'!C42</f>
        <v>9126684.106</v>
      </c>
      <c r="J42" s="18">
        <f>'Medium Freq Model'!E42*'Medium Sev Model'!D42</f>
        <v>6638064.58</v>
      </c>
      <c r="K42" s="18">
        <f>'Medium Freq Model'!F42*'Medium Sev Model'!E42</f>
        <v>5223075.695</v>
      </c>
      <c r="L42" s="18">
        <f>'Medium Freq Model'!G42*'Medium Sev Model'!F42</f>
        <v>3686090.613</v>
      </c>
      <c r="M42" s="18">
        <f>'Medium Freq Model'!H42*'Medium Sev Model'!G42</f>
        <v>3088678.847</v>
      </c>
      <c r="N42" s="18">
        <f>'Major Freq Model'!C42*'Major Sev Model'!B42</f>
        <v>17676831.13</v>
      </c>
      <c r="O42" s="18">
        <f>'Major Freq Model'!D42*'Major Sev Model'!C42</f>
        <v>153554385.4</v>
      </c>
      <c r="P42" s="18">
        <f>'Major Freq Model'!E42*'Major Sev Model'!D42</f>
        <v>29855073.93</v>
      </c>
      <c r="Q42" s="18">
        <f>'Major Freq Model'!F42*'Major Sev Model'!E42</f>
        <v>18330288.6</v>
      </c>
      <c r="R42" s="18">
        <f>'Major Freq Model'!G42*'Major Sev Model'!F42</f>
        <v>43230869.26</v>
      </c>
      <c r="S42" s="18">
        <f>'Major Freq Model'!H42*'Major Sev Model'!G42</f>
        <v>3265636.88</v>
      </c>
      <c r="T42" s="18">
        <f t="shared" ref="T42:Y42" si="41">SUM(B42,H42,N42)</f>
        <v>29413655.86</v>
      </c>
      <c r="U42" s="18">
        <f t="shared" si="41"/>
        <v>165440663.1</v>
      </c>
      <c r="V42" s="18">
        <f t="shared" si="41"/>
        <v>39037405.13</v>
      </c>
      <c r="W42" s="18">
        <f t="shared" si="41"/>
        <v>25241791.49</v>
      </c>
      <c r="X42" s="18">
        <f t="shared" si="41"/>
        <v>48351646.5</v>
      </c>
      <c r="Y42" s="18">
        <f t="shared" si="41"/>
        <v>7341506.909</v>
      </c>
      <c r="Z42" s="18">
        <f t="shared" si="3"/>
        <v>314826669</v>
      </c>
      <c r="AA42" s="18">
        <f>'Total Annual Expected Cost'!Q42</f>
        <v>8.112621732</v>
      </c>
      <c r="AB42" s="19">
        <f t="shared" si="4"/>
        <v>38807019.41</v>
      </c>
    </row>
    <row r="43" ht="15.75" customHeight="1">
      <c r="A43" s="3">
        <v>2062.0</v>
      </c>
      <c r="B43" s="18">
        <f>'Minor Freq Model'!C43*'Minor Sev Model'!B43</f>
        <v>2483849.171</v>
      </c>
      <c r="C43" s="18">
        <f>'Minor Freq Model'!D43*'Minor Sev Model'!C43</f>
        <v>2819488.377</v>
      </c>
      <c r="D43" s="18">
        <f>'Minor Freq Model'!E43*'Minor Sev Model'!D43</f>
        <v>2599487.843</v>
      </c>
      <c r="E43" s="18">
        <f>'Minor Freq Model'!F43*'Minor Sev Model'!E43</f>
        <v>1725073.127</v>
      </c>
      <c r="F43" s="18">
        <f>'Minor Freq Model'!G43*'Minor Sev Model'!F43</f>
        <v>1465825.32</v>
      </c>
      <c r="G43" s="18">
        <f>'Minor Freq Model'!H43*'Minor Sev Model'!G43</f>
        <v>1008617.36</v>
      </c>
      <c r="H43" s="18">
        <f>'Medium Freq Model'!C43*'Medium Sev Model'!B43</f>
        <v>9526995.897</v>
      </c>
      <c r="I43" s="18">
        <f>'Medium Freq Model'!D43*'Medium Sev Model'!C43</f>
        <v>9343682.458</v>
      </c>
      <c r="J43" s="18">
        <f>'Medium Freq Model'!E43*'Medium Sev Model'!D43</f>
        <v>6795892.884</v>
      </c>
      <c r="K43" s="18">
        <f>'Medium Freq Model'!F43*'Medium Sev Model'!E43</f>
        <v>5347260.865</v>
      </c>
      <c r="L43" s="18">
        <f>'Medium Freq Model'!G43*'Medium Sev Model'!F43</f>
        <v>3773732.037</v>
      </c>
      <c r="M43" s="18">
        <f>'Medium Freq Model'!H43*'Medium Sev Model'!G43</f>
        <v>3162116.058</v>
      </c>
      <c r="N43" s="18">
        <f>'Major Freq Model'!C43*'Major Sev Model'!B43</f>
        <v>17816554.14</v>
      </c>
      <c r="O43" s="18">
        <f>'Major Freq Model'!D43*'Major Sev Model'!C43</f>
        <v>154768125.6</v>
      </c>
      <c r="P43" s="18">
        <f>'Major Freq Model'!E43*'Major Sev Model'!D43</f>
        <v>30091057.45</v>
      </c>
      <c r="Q43" s="18">
        <f>'Major Freq Model'!F43*'Major Sev Model'!E43</f>
        <v>18475176.73</v>
      </c>
      <c r="R43" s="18">
        <f>'Major Freq Model'!G43*'Major Sev Model'!F43</f>
        <v>43572579.1</v>
      </c>
      <c r="S43" s="18">
        <f>'Major Freq Model'!H43*'Major Sev Model'!G43</f>
        <v>3291449.459</v>
      </c>
      <c r="T43" s="18">
        <f t="shared" ref="T43:Y43" si="42">SUM(B43,H43,N43)</f>
        <v>29827399.21</v>
      </c>
      <c r="U43" s="18">
        <f t="shared" si="42"/>
        <v>166931296.4</v>
      </c>
      <c r="V43" s="18">
        <f t="shared" si="42"/>
        <v>39486438.17</v>
      </c>
      <c r="W43" s="18">
        <f t="shared" si="42"/>
        <v>25547510.73</v>
      </c>
      <c r="X43" s="18">
        <f t="shared" si="42"/>
        <v>48812136.46</v>
      </c>
      <c r="Y43" s="18">
        <f t="shared" si="42"/>
        <v>7462182.877</v>
      </c>
      <c r="Z43" s="18">
        <f t="shared" si="3"/>
        <v>318066963.9</v>
      </c>
      <c r="AA43" s="18">
        <f>'Total Annual Expected Cost'!Q43</f>
        <v>8.510497182</v>
      </c>
      <c r="AB43" s="19">
        <f t="shared" si="4"/>
        <v>37373487.95</v>
      </c>
    </row>
    <row r="44" ht="15.75" customHeight="1">
      <c r="A44" s="3">
        <v>2063.0</v>
      </c>
      <c r="B44" s="18">
        <f>'Minor Freq Model'!C44*'Minor Sev Model'!B44</f>
        <v>2537759.086</v>
      </c>
      <c r="C44" s="18">
        <f>'Minor Freq Model'!D44*'Minor Sev Model'!C44</f>
        <v>2880683.067</v>
      </c>
      <c r="D44" s="18">
        <f>'Minor Freq Model'!E44*'Minor Sev Model'!D44</f>
        <v>2655907.6</v>
      </c>
      <c r="E44" s="18">
        <f>'Minor Freq Model'!F44*'Minor Sev Model'!E44</f>
        <v>1762514.428</v>
      </c>
      <c r="F44" s="18">
        <f>'Minor Freq Model'!G44*'Minor Sev Model'!F44</f>
        <v>1497639.86</v>
      </c>
      <c r="G44" s="18">
        <f>'Minor Freq Model'!H44*'Minor Sev Model'!G44</f>
        <v>1030508.575</v>
      </c>
      <c r="H44" s="18">
        <f>'Medium Freq Model'!C44*'Medium Sev Model'!B44</f>
        <v>9753512.163</v>
      </c>
      <c r="I44" s="18">
        <f>'Medium Freq Model'!D44*'Medium Sev Model'!C44</f>
        <v>9565840.218</v>
      </c>
      <c r="J44" s="18">
        <f>'Medium Freq Model'!E44*'Medium Sev Model'!D44</f>
        <v>6957473.754</v>
      </c>
      <c r="K44" s="18">
        <f>'Medium Freq Model'!F44*'Medium Sev Model'!E44</f>
        <v>5474398.694</v>
      </c>
      <c r="L44" s="18">
        <f>'Medium Freq Model'!G44*'Medium Sev Model'!F44</f>
        <v>3863457.245</v>
      </c>
      <c r="M44" s="18">
        <f>'Medium Freq Model'!H44*'Medium Sev Model'!G44</f>
        <v>3237299.33</v>
      </c>
      <c r="N44" s="18">
        <f>'Major Freq Model'!C44*'Major Sev Model'!B44</f>
        <v>17957381.56</v>
      </c>
      <c r="O44" s="18">
        <f>'Major Freq Model'!D44*'Major Sev Model'!C44</f>
        <v>155991459.6</v>
      </c>
      <c r="P44" s="18">
        <f>'Major Freq Model'!E44*'Major Sev Model'!D44</f>
        <v>30328906.25</v>
      </c>
      <c r="Q44" s="18">
        <f>'Major Freq Model'!F44*'Major Sev Model'!E44</f>
        <v>18621210.11</v>
      </c>
      <c r="R44" s="18">
        <f>'Major Freq Model'!G44*'Major Sev Model'!F44</f>
        <v>43916989.92</v>
      </c>
      <c r="S44" s="18">
        <f>'Major Freq Model'!H44*'Major Sev Model'!G44</f>
        <v>3317466.069</v>
      </c>
      <c r="T44" s="18">
        <f t="shared" ref="T44:Y44" si="43">SUM(B44,H44,N44)</f>
        <v>30248652.81</v>
      </c>
      <c r="U44" s="18">
        <f t="shared" si="43"/>
        <v>168437982.8</v>
      </c>
      <c r="V44" s="18">
        <f t="shared" si="43"/>
        <v>39942287.6</v>
      </c>
      <c r="W44" s="18">
        <f t="shared" si="43"/>
        <v>25858123.23</v>
      </c>
      <c r="X44" s="18">
        <f t="shared" si="43"/>
        <v>49278087.03</v>
      </c>
      <c r="Y44" s="18">
        <f t="shared" si="43"/>
        <v>7585273.974</v>
      </c>
      <c r="Z44" s="18">
        <f t="shared" si="3"/>
        <v>321350407.5</v>
      </c>
      <c r="AA44" s="18">
        <f>'Total Annual Expected Cost'!Q44</f>
        <v>8.927886036</v>
      </c>
      <c r="AB44" s="19">
        <f t="shared" si="4"/>
        <v>35994008.68</v>
      </c>
    </row>
    <row r="45" ht="15.75" customHeight="1">
      <c r="A45" s="3">
        <v>2064.0</v>
      </c>
      <c r="B45" s="18">
        <f>'Minor Freq Model'!C45*'Minor Sev Model'!B45</f>
        <v>2592839.072</v>
      </c>
      <c r="C45" s="18">
        <f>'Minor Freq Model'!D45*'Minor Sev Model'!C45</f>
        <v>2943205.937</v>
      </c>
      <c r="D45" s="18">
        <f>'Minor Freq Model'!E45*'Minor Sev Model'!D45</f>
        <v>2713551.903</v>
      </c>
      <c r="E45" s="18">
        <f>'Minor Freq Model'!F45*'Minor Sev Model'!E45</f>
        <v>1800768.363</v>
      </c>
      <c r="F45" s="18">
        <f>'Minor Freq Model'!G45*'Minor Sev Model'!F45</f>
        <v>1530144.908</v>
      </c>
      <c r="G45" s="18">
        <f>'Minor Freq Model'!H45*'Minor Sev Model'!G45</f>
        <v>1052874.92</v>
      </c>
      <c r="H45" s="18">
        <f>'Medium Freq Model'!C45*'Medium Sev Model'!B45</f>
        <v>9985414.138</v>
      </c>
      <c r="I45" s="18">
        <f>'Medium Freq Model'!D45*'Medium Sev Model'!C45</f>
        <v>9793280.057</v>
      </c>
      <c r="J45" s="18">
        <f>'Medium Freq Model'!E45*'Medium Sev Model'!D45</f>
        <v>7122896.411</v>
      </c>
      <c r="K45" s="18">
        <f>'Medium Freq Model'!F45*'Medium Sev Model'!E45</f>
        <v>5604559.383</v>
      </c>
      <c r="L45" s="18">
        <f>'Medium Freq Model'!G45*'Medium Sev Model'!F45</f>
        <v>3955315.783</v>
      </c>
      <c r="M45" s="18">
        <f>'Medium Freq Model'!H45*'Medium Sev Model'!G45</f>
        <v>3314270.178</v>
      </c>
      <c r="N45" s="18">
        <f>'Major Freq Model'!C45*'Major Sev Model'!B45</f>
        <v>18099322.12</v>
      </c>
      <c r="O45" s="18">
        <f>'Major Freq Model'!D45*'Major Sev Model'!C45</f>
        <v>157224463.1</v>
      </c>
      <c r="P45" s="18">
        <f>'Major Freq Model'!E45*'Major Sev Model'!D45</f>
        <v>30568635.08</v>
      </c>
      <c r="Q45" s="18">
        <f>'Major Freq Model'!F45*'Major Sev Model'!E45</f>
        <v>18768397.77</v>
      </c>
      <c r="R45" s="18">
        <f>'Major Freq Model'!G45*'Major Sev Model'!F45</f>
        <v>44264123.06</v>
      </c>
      <c r="S45" s="18">
        <f>'Major Freq Model'!H45*'Major Sev Model'!G45</f>
        <v>3343688.322</v>
      </c>
      <c r="T45" s="18">
        <f t="shared" ref="T45:Y45" si="44">SUM(B45,H45,N45)</f>
        <v>30677575.33</v>
      </c>
      <c r="U45" s="18">
        <f t="shared" si="44"/>
        <v>169960949.1</v>
      </c>
      <c r="V45" s="18">
        <f t="shared" si="44"/>
        <v>40405083.39</v>
      </c>
      <c r="W45" s="18">
        <f t="shared" si="44"/>
        <v>26173725.52</v>
      </c>
      <c r="X45" s="18">
        <f t="shared" si="44"/>
        <v>49749583.76</v>
      </c>
      <c r="Y45" s="18">
        <f t="shared" si="44"/>
        <v>7710833.421</v>
      </c>
      <c r="Z45" s="18">
        <f t="shared" si="3"/>
        <v>324677750.6</v>
      </c>
      <c r="AA45" s="18">
        <f>'Total Annual Expected Cost'!Q45</f>
        <v>9.365745311</v>
      </c>
      <c r="AB45" s="19">
        <f t="shared" si="4"/>
        <v>34666515.03</v>
      </c>
    </row>
    <row r="46" ht="15.75" customHeight="1">
      <c r="A46" s="3">
        <v>2065.0</v>
      </c>
      <c r="B46" s="18">
        <f>'Minor Freq Model'!C46*'Minor Sev Model'!B46</f>
        <v>2649114.523</v>
      </c>
      <c r="C46" s="18">
        <f>'Minor Freq Model'!D46*'Minor Sev Model'!C46</f>
        <v>3007085.815</v>
      </c>
      <c r="D46" s="18">
        <f>'Minor Freq Model'!E46*'Minor Sev Model'!D46</f>
        <v>2772447.328</v>
      </c>
      <c r="E46" s="18">
        <f>'Minor Freq Model'!F46*'Minor Sev Model'!E46</f>
        <v>1839852.567</v>
      </c>
      <c r="F46" s="18">
        <f>'Minor Freq Model'!G46*'Minor Sev Model'!F46</f>
        <v>1563355.452</v>
      </c>
      <c r="G46" s="18">
        <f>'Minor Freq Model'!H46*'Minor Sev Model'!G46</f>
        <v>1075726.71</v>
      </c>
      <c r="H46" s="18">
        <f>'Medium Freq Model'!C46*'Medium Sev Model'!B46</f>
        <v>10222829.87</v>
      </c>
      <c r="I46" s="18">
        <f>'Medium Freq Model'!D46*'Medium Sev Model'!C46</f>
        <v>10026127.56</v>
      </c>
      <c r="J46" s="18">
        <f>'Medium Freq Model'!E46*'Medium Sev Model'!D46</f>
        <v>7292252.2</v>
      </c>
      <c r="K46" s="18">
        <f>'Medium Freq Model'!F46*'Medium Sev Model'!E46</f>
        <v>5737814.806</v>
      </c>
      <c r="L46" s="18">
        <f>'Medium Freq Model'!G46*'Medium Sev Model'!F46</f>
        <v>4049358.373</v>
      </c>
      <c r="M46" s="18">
        <f>'Medium Freq Model'!H46*'Medium Sev Model'!G46</f>
        <v>3393071.105</v>
      </c>
      <c r="N46" s="18">
        <f>'Major Freq Model'!C46*'Major Sev Model'!B46</f>
        <v>18242384.63</v>
      </c>
      <c r="O46" s="18">
        <f>'Major Freq Model'!D46*'Major Sev Model'!C46</f>
        <v>158467212.8</v>
      </c>
      <c r="P46" s="18">
        <f>'Major Freq Model'!E46*'Major Sev Model'!D46</f>
        <v>30810258.8</v>
      </c>
      <c r="Q46" s="18">
        <f>'Major Freq Model'!F46*'Major Sev Model'!E46</f>
        <v>18916748.85</v>
      </c>
      <c r="R46" s="18">
        <f>'Major Freq Model'!G46*'Major Sev Model'!F46</f>
        <v>44614000.05</v>
      </c>
      <c r="S46" s="18">
        <f>'Major Freq Model'!H46*'Major Sev Model'!G46</f>
        <v>3370117.844</v>
      </c>
      <c r="T46" s="18">
        <f t="shared" ref="T46:Y46" si="45">SUM(B46,H46,N46)</f>
        <v>31114329.03</v>
      </c>
      <c r="U46" s="18">
        <f t="shared" si="45"/>
        <v>171500426.1</v>
      </c>
      <c r="V46" s="18">
        <f t="shared" si="45"/>
        <v>40874958.32</v>
      </c>
      <c r="W46" s="18">
        <f t="shared" si="45"/>
        <v>26494416.23</v>
      </c>
      <c r="X46" s="18">
        <f t="shared" si="45"/>
        <v>50226713.88</v>
      </c>
      <c r="Y46" s="18">
        <f t="shared" si="45"/>
        <v>7838915.659</v>
      </c>
      <c r="Z46" s="18">
        <f t="shared" si="3"/>
        <v>328049759.2</v>
      </c>
      <c r="AA46" s="18">
        <f>'Total Annual Expected Cost'!Q46</f>
        <v>9.825078958</v>
      </c>
      <c r="AB46" s="19">
        <f t="shared" si="4"/>
        <v>33389020.15</v>
      </c>
    </row>
    <row r="47" ht="15.75" customHeight="1">
      <c r="A47" s="3">
        <v>2066.0</v>
      </c>
      <c r="B47" s="18">
        <f>'Minor Freq Model'!C47*'Minor Sev Model'!B47</f>
        <v>2706611.388</v>
      </c>
      <c r="C47" s="18">
        <f>'Minor Freq Model'!D47*'Minor Sev Model'!C47</f>
        <v>3072352.154</v>
      </c>
      <c r="D47" s="18">
        <f>'Minor Freq Model'!E47*'Minor Sev Model'!D47</f>
        <v>2832621.03</v>
      </c>
      <c r="E47" s="18">
        <f>'Minor Freq Model'!F47*'Minor Sev Model'!E47</f>
        <v>1879785.063</v>
      </c>
      <c r="F47" s="18">
        <f>'Minor Freq Model'!G47*'Minor Sev Model'!F47</f>
        <v>1597286.804</v>
      </c>
      <c r="G47" s="18">
        <f>'Minor Freq Model'!H47*'Minor Sev Model'!G47</f>
        <v>1099074.478</v>
      </c>
      <c r="H47" s="18">
        <f>'Medium Freq Model'!C47*'Medium Sev Model'!B47</f>
        <v>10465890.46</v>
      </c>
      <c r="I47" s="18">
        <f>'Medium Freq Model'!D47*'Medium Sev Model'!C47</f>
        <v>10264511.31</v>
      </c>
      <c r="J47" s="18">
        <f>'Medium Freq Model'!E47*'Medium Sev Model'!D47</f>
        <v>7465634.634</v>
      </c>
      <c r="K47" s="18">
        <f>'Medium Freq Model'!F47*'Medium Sev Model'!E47</f>
        <v>5874238.544</v>
      </c>
      <c r="L47" s="18">
        <f>'Medium Freq Model'!G47*'Medium Sev Model'!F47</f>
        <v>4145636.942</v>
      </c>
      <c r="M47" s="18">
        <f>'Medium Freq Model'!H47*'Medium Sev Model'!G47</f>
        <v>3473745.623</v>
      </c>
      <c r="N47" s="18">
        <f>'Major Freq Model'!C47*'Major Sev Model'!B47</f>
        <v>18386577.94</v>
      </c>
      <c r="O47" s="18">
        <f>'Major Freq Model'!D47*'Major Sev Model'!C47</f>
        <v>159719785.4</v>
      </c>
      <c r="P47" s="18">
        <f>'Major Freq Model'!E47*'Major Sev Model'!D47</f>
        <v>31053792.38</v>
      </c>
      <c r="Q47" s="18">
        <f>'Major Freq Model'!F47*'Major Sev Model'!E47</f>
        <v>19066272.55</v>
      </c>
      <c r="R47" s="18">
        <f>'Major Freq Model'!G47*'Major Sev Model'!F47</f>
        <v>44966642.58</v>
      </c>
      <c r="S47" s="18">
        <f>'Major Freq Model'!H47*'Major Sev Model'!G47</f>
        <v>3396756.273</v>
      </c>
      <c r="T47" s="18">
        <f t="shared" ref="T47:Y47" si="46">SUM(B47,H47,N47)</f>
        <v>31559079.8</v>
      </c>
      <c r="U47" s="18">
        <f t="shared" si="46"/>
        <v>173056648.9</v>
      </c>
      <c r="V47" s="18">
        <f t="shared" si="46"/>
        <v>41352048.05</v>
      </c>
      <c r="W47" s="18">
        <f t="shared" si="46"/>
        <v>26820296.15</v>
      </c>
      <c r="X47" s="18">
        <f t="shared" si="46"/>
        <v>50709566.32</v>
      </c>
      <c r="Y47" s="18">
        <f t="shared" si="46"/>
        <v>7969576.374</v>
      </c>
      <c r="Z47" s="18">
        <f t="shared" si="3"/>
        <v>331467215.6</v>
      </c>
      <c r="AA47" s="18">
        <f>'Total Annual Expected Cost'!Q47</f>
        <v>10.30694017</v>
      </c>
      <c r="AB47" s="19">
        <f t="shared" si="4"/>
        <v>32159613.84</v>
      </c>
    </row>
    <row r="48" ht="15.75" customHeight="1">
      <c r="A48" s="3">
        <v>2067.0</v>
      </c>
      <c r="B48" s="18">
        <f>'Minor Freq Model'!C48*'Minor Sev Model'!B48</f>
        <v>2765356.174</v>
      </c>
      <c r="C48" s="18">
        <f>'Minor Freq Model'!D48*'Minor Sev Model'!C48</f>
        <v>3139035.045</v>
      </c>
      <c r="D48" s="18">
        <f>'Minor Freq Model'!E48*'Minor Sev Model'!D48</f>
        <v>2894100.753</v>
      </c>
      <c r="E48" s="18">
        <f>'Minor Freq Model'!F48*'Minor Sev Model'!E48</f>
        <v>1920584.26</v>
      </c>
      <c r="F48" s="18">
        <f>'Minor Freq Model'!G48*'Minor Sev Model'!F48</f>
        <v>1631954.607</v>
      </c>
      <c r="G48" s="18">
        <f>'Minor Freq Model'!H48*'Minor Sev Model'!G48</f>
        <v>1122928.991</v>
      </c>
      <c r="H48" s="18">
        <f>'Medium Freq Model'!C48*'Medium Sev Model'!B48</f>
        <v>10714730.13</v>
      </c>
      <c r="I48" s="18">
        <f>'Medium Freq Model'!D48*'Medium Sev Model'!C48</f>
        <v>10508562.93</v>
      </c>
      <c r="J48" s="18">
        <f>'Medium Freq Model'!E48*'Medium Sev Model'!D48</f>
        <v>7643139.454</v>
      </c>
      <c r="K48" s="18">
        <f>'Medium Freq Model'!F48*'Medium Sev Model'!E48</f>
        <v>6013905.927</v>
      </c>
      <c r="L48" s="18">
        <f>'Medium Freq Model'!G48*'Medium Sev Model'!F48</f>
        <v>4244204.656</v>
      </c>
      <c r="M48" s="18">
        <f>'Medium Freq Model'!H48*'Medium Sev Model'!G48</f>
        <v>3556338.278</v>
      </c>
      <c r="N48" s="18">
        <f>'Major Freq Model'!C48*'Major Sev Model'!B48</f>
        <v>18531911.01</v>
      </c>
      <c r="O48" s="18">
        <f>'Major Freq Model'!D48*'Major Sev Model'!C48</f>
        <v>160982258.8</v>
      </c>
      <c r="P48" s="18">
        <f>'Major Freq Model'!E48*'Major Sev Model'!D48</f>
        <v>31299250.93</v>
      </c>
      <c r="Q48" s="18">
        <f>'Major Freq Model'!F48*'Major Sev Model'!E48</f>
        <v>19216978.12</v>
      </c>
      <c r="R48" s="18">
        <f>'Major Freq Model'!G48*'Major Sev Model'!F48</f>
        <v>45322072.49</v>
      </c>
      <c r="S48" s="18">
        <f>'Major Freq Model'!H48*'Major Sev Model'!G48</f>
        <v>3423605.26</v>
      </c>
      <c r="T48" s="18">
        <f t="shared" ref="T48:Y48" si="47">SUM(B48,H48,N48)</f>
        <v>32011997.31</v>
      </c>
      <c r="U48" s="18">
        <f t="shared" si="47"/>
        <v>174629856.8</v>
      </c>
      <c r="V48" s="18">
        <f t="shared" si="47"/>
        <v>41836491.14</v>
      </c>
      <c r="W48" s="18">
        <f t="shared" si="47"/>
        <v>27151468.31</v>
      </c>
      <c r="X48" s="18">
        <f t="shared" si="47"/>
        <v>51198231.76</v>
      </c>
      <c r="Y48" s="18">
        <f t="shared" si="47"/>
        <v>8102872.529</v>
      </c>
      <c r="Z48" s="18">
        <f t="shared" si="3"/>
        <v>334930917.8</v>
      </c>
      <c r="AA48" s="18">
        <f>'Total Annual Expected Cost'!Q48</f>
        <v>10.81243378</v>
      </c>
      <c r="AB48" s="19">
        <f t="shared" si="4"/>
        <v>30976459.58</v>
      </c>
    </row>
    <row r="49" ht="15.75" customHeight="1">
      <c r="A49" s="3">
        <v>2068.0</v>
      </c>
      <c r="B49" s="18">
        <f>'Minor Freq Model'!C49*'Minor Sev Model'!B49</f>
        <v>2825375.969</v>
      </c>
      <c r="C49" s="18">
        <f>'Minor Freq Model'!D49*'Minor Sev Model'!C49</f>
        <v>3207165.233</v>
      </c>
      <c r="D49" s="18">
        <f>'Minor Freq Model'!E49*'Minor Sev Model'!D49</f>
        <v>2956914.843</v>
      </c>
      <c r="E49" s="18">
        <f>'Minor Freq Model'!F49*'Minor Sev Model'!E49</f>
        <v>1962268.971</v>
      </c>
      <c r="F49" s="18">
        <f>'Minor Freq Model'!G49*'Minor Sev Model'!F49</f>
        <v>1667374.848</v>
      </c>
      <c r="G49" s="18">
        <f>'Minor Freq Model'!H49*'Minor Sev Model'!G49</f>
        <v>1147301.246</v>
      </c>
      <c r="H49" s="18">
        <f>'Medium Freq Model'!C49*'Medium Sev Model'!B49</f>
        <v>10969486.26</v>
      </c>
      <c r="I49" s="18">
        <f>'Medium Freq Model'!D49*'Medium Sev Model'!C49</f>
        <v>10758417.18</v>
      </c>
      <c r="J49" s="18">
        <f>'Medium Freq Model'!E49*'Medium Sev Model'!D49</f>
        <v>7824864.673</v>
      </c>
      <c r="K49" s="18">
        <f>'Medium Freq Model'!F49*'Medium Sev Model'!E49</f>
        <v>6156894.077</v>
      </c>
      <c r="L49" s="18">
        <f>'Medium Freq Model'!G49*'Medium Sev Model'!F49</f>
        <v>4345115.941</v>
      </c>
      <c r="M49" s="18">
        <f>'Medium Freq Model'!H49*'Medium Sev Model'!G49</f>
        <v>3640894.678</v>
      </c>
      <c r="N49" s="18">
        <f>'Major Freq Model'!C49*'Major Sev Model'!B49</f>
        <v>18678392.82</v>
      </c>
      <c r="O49" s="18">
        <f>'Major Freq Model'!D49*'Major Sev Model'!C49</f>
        <v>162254711.2</v>
      </c>
      <c r="P49" s="18">
        <f>'Major Freq Model'!E49*'Major Sev Model'!D49</f>
        <v>31546649.66</v>
      </c>
      <c r="Q49" s="18">
        <f>'Major Freq Model'!F49*'Major Sev Model'!E49</f>
        <v>19368874.91</v>
      </c>
      <c r="R49" s="18">
        <f>'Major Freq Model'!G49*'Major Sev Model'!F49</f>
        <v>45680311.83</v>
      </c>
      <c r="S49" s="18">
        <f>'Major Freq Model'!H49*'Major Sev Model'!G49</f>
        <v>3450666.469</v>
      </c>
      <c r="T49" s="18">
        <f t="shared" ref="T49:Y49" si="48">SUM(B49,H49,N49)</f>
        <v>32473255.05</v>
      </c>
      <c r="U49" s="18">
        <f t="shared" si="48"/>
        <v>176220293.6</v>
      </c>
      <c r="V49" s="18">
        <f t="shared" si="48"/>
        <v>42328429.17</v>
      </c>
      <c r="W49" s="18">
        <f t="shared" si="48"/>
        <v>27488037.96</v>
      </c>
      <c r="X49" s="18">
        <f t="shared" si="48"/>
        <v>51692802.62</v>
      </c>
      <c r="Y49" s="18">
        <f t="shared" si="48"/>
        <v>8238862.393</v>
      </c>
      <c r="Z49" s="18">
        <f t="shared" si="3"/>
        <v>338441680.8</v>
      </c>
      <c r="AA49" s="18">
        <f>'Total Annual Expected Cost'!Q49</f>
        <v>11.34271882</v>
      </c>
      <c r="AB49" s="19">
        <f t="shared" si="4"/>
        <v>29837791.65</v>
      </c>
    </row>
    <row r="50" ht="15.75" customHeight="1">
      <c r="A50" s="3">
        <v>2069.0</v>
      </c>
      <c r="B50" s="18">
        <f>'Minor Freq Model'!C50*'Minor Sev Model'!B50</f>
        <v>2886698.444</v>
      </c>
      <c r="C50" s="18">
        <f>'Minor Freq Model'!D50*'Minor Sev Model'!C50</f>
        <v>3276774.132</v>
      </c>
      <c r="D50" s="18">
        <f>'Minor Freq Model'!E50*'Minor Sev Model'!D50</f>
        <v>3021092.262</v>
      </c>
      <c r="E50" s="18">
        <f>'Minor Freq Model'!F50*'Minor Sev Model'!E50</f>
        <v>2004858.414</v>
      </c>
      <c r="F50" s="18">
        <f>'Minor Freq Model'!G50*'Minor Sev Model'!F50</f>
        <v>1703563.855</v>
      </c>
      <c r="G50" s="18">
        <f>'Minor Freq Model'!H50*'Minor Sev Model'!G50</f>
        <v>1172202.482</v>
      </c>
      <c r="H50" s="18">
        <f>'Medium Freq Model'!C50*'Medium Sev Model'!B50</f>
        <v>11230299.54</v>
      </c>
      <c r="I50" s="18">
        <f>'Medium Freq Model'!D50*'Medium Sev Model'!C50</f>
        <v>11014212.03</v>
      </c>
      <c r="J50" s="18">
        <f>'Medium Freq Model'!E50*'Medium Sev Model'!D50</f>
        <v>8010910.636</v>
      </c>
      <c r="K50" s="18">
        <f>'Medium Freq Model'!F50*'Medium Sev Model'!E50</f>
        <v>6303281.949</v>
      </c>
      <c r="L50" s="18">
        <f>'Medium Freq Model'!G50*'Medium Sev Model'!F50</f>
        <v>4448426.517</v>
      </c>
      <c r="M50" s="18">
        <f>'Medium Freq Model'!H50*'Medium Sev Model'!G50</f>
        <v>3727461.511</v>
      </c>
      <c r="N50" s="18">
        <f>'Major Freq Model'!C50*'Major Sev Model'!B50</f>
        <v>18826032.48</v>
      </c>
      <c r="O50" s="18">
        <f>'Major Freq Model'!D50*'Major Sev Model'!C50</f>
        <v>163537221.4</v>
      </c>
      <c r="P50" s="18">
        <f>'Major Freq Model'!E50*'Major Sev Model'!D50</f>
        <v>31796003.9</v>
      </c>
      <c r="Q50" s="18">
        <f>'Major Freq Model'!F50*'Major Sev Model'!E50</f>
        <v>19521972.35</v>
      </c>
      <c r="R50" s="18">
        <f>'Major Freq Model'!G50*'Major Sev Model'!F50</f>
        <v>46041382.81</v>
      </c>
      <c r="S50" s="18">
        <f>'Major Freq Model'!H50*'Major Sev Model'!G50</f>
        <v>3477941.578</v>
      </c>
      <c r="T50" s="18">
        <f t="shared" ref="T50:Y50" si="49">SUM(B50,H50,N50)</f>
        <v>32943030.47</v>
      </c>
      <c r="U50" s="18">
        <f t="shared" si="49"/>
        <v>177828207.6</v>
      </c>
      <c r="V50" s="18">
        <f t="shared" si="49"/>
        <v>42828006.8</v>
      </c>
      <c r="W50" s="18">
        <f t="shared" si="49"/>
        <v>27830112.71</v>
      </c>
      <c r="X50" s="18">
        <f t="shared" si="49"/>
        <v>52193373.18</v>
      </c>
      <c r="Y50" s="18">
        <f t="shared" si="49"/>
        <v>8377605.571</v>
      </c>
      <c r="Z50" s="18">
        <f t="shared" si="3"/>
        <v>342000336.3</v>
      </c>
      <c r="AA50" s="18">
        <f>'Total Annual Expected Cost'!Q50</f>
        <v>11.89901116</v>
      </c>
      <c r="AB50" s="19">
        <f t="shared" si="4"/>
        <v>28741912.39</v>
      </c>
    </row>
    <row r="51" ht="15.75" customHeight="1">
      <c r="A51" s="3">
        <v>2070.0</v>
      </c>
      <c r="B51" s="18">
        <f>'Minor Freq Model'!C51*'Minor Sev Model'!B51</f>
        <v>2949351.873</v>
      </c>
      <c r="C51" s="18">
        <f>'Minor Freq Model'!D51*'Minor Sev Model'!C51</f>
        <v>3347893.835</v>
      </c>
      <c r="D51" s="18">
        <f>'Minor Freq Model'!E51*'Minor Sev Model'!D51</f>
        <v>3086662.599</v>
      </c>
      <c r="E51" s="18">
        <f>'Minor Freq Model'!F51*'Minor Sev Model'!E51</f>
        <v>2048372.227</v>
      </c>
      <c r="F51" s="18">
        <f>'Minor Freq Model'!G51*'Minor Sev Model'!F51</f>
        <v>1740538.315</v>
      </c>
      <c r="G51" s="18">
        <f>'Minor Freq Model'!H51*'Minor Sev Model'!G51</f>
        <v>1197644.178</v>
      </c>
      <c r="H51" s="18">
        <f>'Medium Freq Model'!C51*'Medium Sev Model'!B51</f>
        <v>11497313.99</v>
      </c>
      <c r="I51" s="18">
        <f>'Medium Freq Model'!D51*'Medium Sev Model'!C51</f>
        <v>11276088.73</v>
      </c>
      <c r="J51" s="18">
        <f>'Medium Freq Model'!E51*'Medium Sev Model'!D51</f>
        <v>8201380.076</v>
      </c>
      <c r="K51" s="18">
        <f>'Medium Freq Model'!F51*'Medium Sev Model'!E51</f>
        <v>6453150.377</v>
      </c>
      <c r="L51" s="18">
        <f>'Medium Freq Model'!G51*'Medium Sev Model'!F51</f>
        <v>4554193.432</v>
      </c>
      <c r="M51" s="18">
        <f>'Medium Freq Model'!H51*'Medium Sev Model'!G51</f>
        <v>3816086.58</v>
      </c>
      <c r="N51" s="18">
        <f>'Major Freq Model'!C51*'Major Sev Model'!B51</f>
        <v>18974839.12</v>
      </c>
      <c r="O51" s="18">
        <f>'Major Freq Model'!D51*'Major Sev Model'!C51</f>
        <v>164829869</v>
      </c>
      <c r="P51" s="18">
        <f>'Major Freq Model'!E51*'Major Sev Model'!D51</f>
        <v>32047329.11</v>
      </c>
      <c r="Q51" s="18">
        <f>'Major Freq Model'!F51*'Major Sev Model'!E51</f>
        <v>19676279.91</v>
      </c>
      <c r="R51" s="18">
        <f>'Major Freq Model'!G51*'Major Sev Model'!F51</f>
        <v>46405307.79</v>
      </c>
      <c r="S51" s="18">
        <f>'Major Freq Model'!H51*'Major Sev Model'!G51</f>
        <v>3505432.278</v>
      </c>
      <c r="T51" s="18">
        <f t="shared" ref="T51:Y51" si="50">SUM(B51,H51,N51)</f>
        <v>33421504.98</v>
      </c>
      <c r="U51" s="18">
        <f t="shared" si="50"/>
        <v>179453851.5</v>
      </c>
      <c r="V51" s="18">
        <f t="shared" si="50"/>
        <v>43335371.78</v>
      </c>
      <c r="W51" s="18">
        <f t="shared" si="50"/>
        <v>28177802.51</v>
      </c>
      <c r="X51" s="18">
        <f t="shared" si="50"/>
        <v>52700039.54</v>
      </c>
      <c r="Y51" s="18">
        <f t="shared" si="50"/>
        <v>8519163.036</v>
      </c>
      <c r="Z51" s="18">
        <f t="shared" si="3"/>
        <v>345607733.4</v>
      </c>
      <c r="AA51" s="18">
        <f>'Total Annual Expected Cost'!Q51</f>
        <v>12.63416442</v>
      </c>
      <c r="AB51" s="19">
        <f t="shared" si="4"/>
        <v>27355013.11</v>
      </c>
    </row>
    <row r="52" ht="15.75" customHeight="1">
      <c r="A52" s="3">
        <v>2071.0</v>
      </c>
      <c r="B52" s="18">
        <f>'Minor Freq Model'!C52*'Minor Sev Model'!B52</f>
        <v>3013365.143</v>
      </c>
      <c r="C52" s="18">
        <f>'Minor Freq Model'!D52*'Minor Sev Model'!C52</f>
        <v>3420557.132</v>
      </c>
      <c r="D52" s="18">
        <f>'Minor Freq Model'!E52*'Minor Sev Model'!D52</f>
        <v>3153656.086</v>
      </c>
      <c r="E52" s="18">
        <f>'Minor Freq Model'!F52*'Minor Sev Model'!E52</f>
        <v>2092830.471</v>
      </c>
      <c r="F52" s="18">
        <f>'Minor Freq Model'!G52*'Minor Sev Model'!F52</f>
        <v>1778315.276</v>
      </c>
      <c r="G52" s="18">
        <f>'Minor Freq Model'!H52*'Minor Sev Model'!G52</f>
        <v>1223638.065</v>
      </c>
      <c r="H52" s="18">
        <f>'Medium Freq Model'!C52*'Medium Sev Model'!B52</f>
        <v>11770677.04</v>
      </c>
      <c r="I52" s="18">
        <f>'Medium Freq Model'!D52*'Medium Sev Model'!C52</f>
        <v>11544191.87</v>
      </c>
      <c r="J52" s="18">
        <f>'Medium Freq Model'!E52*'Medium Sev Model'!D52</f>
        <v>8396378.165</v>
      </c>
      <c r="K52" s="18">
        <f>'Medium Freq Model'!F52*'Medium Sev Model'!E52</f>
        <v>6606582.114</v>
      </c>
      <c r="L52" s="18">
        <f>'Medium Freq Model'!G52*'Medium Sev Model'!F52</f>
        <v>4662475.089</v>
      </c>
      <c r="M52" s="18">
        <f>'Medium Freq Model'!H52*'Medium Sev Model'!G52</f>
        <v>3906818.821</v>
      </c>
      <c r="N52" s="18">
        <f>'Major Freq Model'!C52*'Major Sev Model'!B52</f>
        <v>21959599.53</v>
      </c>
      <c r="O52" s="18">
        <f>'Major Freq Model'!D52*'Major Sev Model'!C52</f>
        <v>190757765.6</v>
      </c>
      <c r="P52" s="18">
        <f>'Major Freq Model'!E52*'Major Sev Model'!D52</f>
        <v>37088404.75</v>
      </c>
      <c r="Q52" s="18">
        <f>'Major Freq Model'!F52*'Major Sev Model'!E52</f>
        <v>22771377.63</v>
      </c>
      <c r="R52" s="18">
        <f>'Major Freq Model'!G52*'Major Sev Model'!F52</f>
        <v>53704907.27</v>
      </c>
      <c r="S52" s="18">
        <f>'Major Freq Model'!H52*'Major Sev Model'!G52</f>
        <v>4056840.142</v>
      </c>
      <c r="T52" s="18">
        <f t="shared" ref="T52:Y52" si="51">SUM(B52,H52,N52)</f>
        <v>36743641.72</v>
      </c>
      <c r="U52" s="18">
        <f t="shared" si="51"/>
        <v>205722514.6</v>
      </c>
      <c r="V52" s="18">
        <f t="shared" si="51"/>
        <v>48638439</v>
      </c>
      <c r="W52" s="18">
        <f t="shared" si="51"/>
        <v>31470790.22</v>
      </c>
      <c r="X52" s="18">
        <f t="shared" si="51"/>
        <v>60145697.63</v>
      </c>
      <c r="Y52" s="18">
        <f t="shared" si="51"/>
        <v>9187297.028</v>
      </c>
      <c r="Z52" s="18">
        <f t="shared" si="3"/>
        <v>391908380.2</v>
      </c>
      <c r="AA52" s="18">
        <f>'Total Annual Expected Cost'!Q52</f>
        <v>13.41473745</v>
      </c>
      <c r="AB52" s="19">
        <f t="shared" si="4"/>
        <v>29214763.36</v>
      </c>
    </row>
    <row r="53" ht="15.75" customHeight="1">
      <c r="A53" s="3">
        <v>2072.0</v>
      </c>
      <c r="B53" s="18">
        <f>'Minor Freq Model'!C53*'Minor Sev Model'!B53</f>
        <v>3078767.769</v>
      </c>
      <c r="C53" s="18">
        <f>'Minor Freq Model'!D53*'Minor Sev Model'!C53</f>
        <v>3494797.528</v>
      </c>
      <c r="D53" s="18">
        <f>'Minor Freq Model'!E53*'Minor Sev Model'!D53</f>
        <v>3222103.612</v>
      </c>
      <c r="E53" s="18">
        <f>'Minor Freq Model'!F53*'Minor Sev Model'!E53</f>
        <v>2138253.645</v>
      </c>
      <c r="F53" s="18">
        <f>'Minor Freq Model'!G53*'Minor Sev Model'!F53</f>
        <v>1816912.155</v>
      </c>
      <c r="G53" s="18">
        <f>'Minor Freq Model'!H53*'Minor Sev Model'!G53</f>
        <v>1250196.129</v>
      </c>
      <c r="H53" s="18">
        <f>'Medium Freq Model'!C53*'Medium Sev Model'!B53</f>
        <v>12050539.64</v>
      </c>
      <c r="I53" s="18">
        <f>'Medium Freq Model'!D53*'Medium Sev Model'!C53</f>
        <v>11818669.5</v>
      </c>
      <c r="J53" s="18">
        <f>'Medium Freq Model'!E53*'Medium Sev Model'!D53</f>
        <v>8596012.578</v>
      </c>
      <c r="K53" s="18">
        <f>'Medium Freq Model'!F53*'Medium Sev Model'!E53</f>
        <v>6763661.883</v>
      </c>
      <c r="L53" s="18">
        <f>'Medium Freq Model'!G53*'Medium Sev Model'!F53</f>
        <v>4773331.277</v>
      </c>
      <c r="M53" s="18">
        <f>'Medium Freq Model'!H53*'Medium Sev Model'!G53</f>
        <v>3999708.334</v>
      </c>
      <c r="N53" s="18">
        <f>'Major Freq Model'!C53*'Major Sev Model'!B53</f>
        <v>22133174.84</v>
      </c>
      <c r="O53" s="18">
        <f>'Major Freq Model'!D53*'Major Sev Model'!C53</f>
        <v>192265572.6</v>
      </c>
      <c r="P53" s="18">
        <f>'Major Freq Model'!E53*'Major Sev Model'!D53</f>
        <v>37381562.7</v>
      </c>
      <c r="Q53" s="18">
        <f>'Major Freq Model'!F53*'Major Sev Model'!E53</f>
        <v>22951369.47</v>
      </c>
      <c r="R53" s="18">
        <f>'Major Freq Model'!G53*'Major Sev Model'!F53</f>
        <v>54129407.06</v>
      </c>
      <c r="S53" s="18">
        <f>'Major Freq Model'!H53*'Major Sev Model'!G53</f>
        <v>4088906.631</v>
      </c>
      <c r="T53" s="18">
        <f t="shared" ref="T53:Y53" si="52">SUM(B53,H53,N53)</f>
        <v>37262482.24</v>
      </c>
      <c r="U53" s="18">
        <f t="shared" si="52"/>
        <v>207579039.6</v>
      </c>
      <c r="V53" s="18">
        <f t="shared" si="52"/>
        <v>49199678.89</v>
      </c>
      <c r="W53" s="18">
        <f t="shared" si="52"/>
        <v>31853285</v>
      </c>
      <c r="X53" s="18">
        <f t="shared" si="52"/>
        <v>60719650.5</v>
      </c>
      <c r="Y53" s="18">
        <f t="shared" si="52"/>
        <v>9338811.094</v>
      </c>
      <c r="Z53" s="18">
        <f t="shared" si="3"/>
        <v>395952947.3</v>
      </c>
      <c r="AA53" s="18">
        <f>'Total Annual Expected Cost'!Q53</f>
        <v>14.2435364</v>
      </c>
      <c r="AB53" s="19">
        <f t="shared" si="4"/>
        <v>27798780.87</v>
      </c>
    </row>
    <row r="54" ht="15.75" customHeight="1">
      <c r="A54" s="3">
        <v>2073.0</v>
      </c>
      <c r="B54" s="18">
        <f>'Minor Freq Model'!C54*'Minor Sev Model'!B54</f>
        <v>3145589.906</v>
      </c>
      <c r="C54" s="18">
        <f>'Minor Freq Model'!D54*'Minor Sev Model'!C54</f>
        <v>3570649.25</v>
      </c>
      <c r="D54" s="18">
        <f>'Minor Freq Model'!E54*'Minor Sev Model'!D54</f>
        <v>3292036.736</v>
      </c>
      <c r="E54" s="18">
        <f>'Minor Freq Model'!F54*'Minor Sev Model'!E54</f>
        <v>2184662.692</v>
      </c>
      <c r="F54" s="18">
        <f>'Minor Freq Model'!G54*'Minor Sev Model'!F54</f>
        <v>1856346.747</v>
      </c>
      <c r="G54" s="18">
        <f>'Minor Freq Model'!H54*'Minor Sev Model'!G54</f>
        <v>1277330.613</v>
      </c>
      <c r="H54" s="18">
        <f>'Medium Freq Model'!C54*'Medium Sev Model'!B54</f>
        <v>12337056.32</v>
      </c>
      <c r="I54" s="18">
        <f>'Medium Freq Model'!D54*'Medium Sev Model'!C54</f>
        <v>12099673.18</v>
      </c>
      <c r="J54" s="18">
        <f>'Medium Freq Model'!E54*'Medium Sev Model'!D54</f>
        <v>8800393.55</v>
      </c>
      <c r="K54" s="18">
        <f>'Medium Freq Model'!F54*'Medium Sev Model'!E54</f>
        <v>6924476.42</v>
      </c>
      <c r="L54" s="18">
        <f>'Medium Freq Model'!G54*'Medium Sev Model'!F54</f>
        <v>4886823.21</v>
      </c>
      <c r="M54" s="18">
        <f>'Medium Freq Model'!H54*'Medium Sev Model'!G54</f>
        <v>4094806.412</v>
      </c>
      <c r="N54" s="18">
        <f>'Major Freq Model'!C54*'Major Sev Model'!B54</f>
        <v>22308122.13</v>
      </c>
      <c r="O54" s="18">
        <f>'Major Freq Model'!D54*'Major Sev Model'!C54</f>
        <v>193785297.7</v>
      </c>
      <c r="P54" s="18">
        <f>'Major Freq Model'!E54*'Major Sev Model'!D54</f>
        <v>37677037.85</v>
      </c>
      <c r="Q54" s="18">
        <f>'Major Freq Model'!F54*'Major Sev Model'!E54</f>
        <v>23132784.03</v>
      </c>
      <c r="R54" s="18">
        <f>'Major Freq Model'!G54*'Major Sev Model'!F54</f>
        <v>54557262.24</v>
      </c>
      <c r="S54" s="18">
        <f>'Major Freq Model'!H54*'Major Sev Model'!G54</f>
        <v>4121226.583</v>
      </c>
      <c r="T54" s="18">
        <f t="shared" ref="T54:Y54" si="53">SUM(B54,H54,N54)</f>
        <v>37790768.36</v>
      </c>
      <c r="U54" s="18">
        <f t="shared" si="53"/>
        <v>209455620.1</v>
      </c>
      <c r="V54" s="18">
        <f t="shared" si="53"/>
        <v>49769468.14</v>
      </c>
      <c r="W54" s="18">
        <f t="shared" si="53"/>
        <v>32241923.14</v>
      </c>
      <c r="X54" s="18">
        <f t="shared" si="53"/>
        <v>61300432.19</v>
      </c>
      <c r="Y54" s="18">
        <f t="shared" si="53"/>
        <v>9493363.609</v>
      </c>
      <c r="Z54" s="18">
        <f t="shared" si="3"/>
        <v>400051575.6</v>
      </c>
      <c r="AA54" s="18">
        <f>'Total Annual Expected Cost'!Q54</f>
        <v>15.12354081</v>
      </c>
      <c r="AB54" s="19">
        <f t="shared" si="4"/>
        <v>26452242.94</v>
      </c>
    </row>
    <row r="55" ht="15.75" customHeight="1">
      <c r="A55" s="3">
        <v>2074.0</v>
      </c>
      <c r="B55" s="18">
        <f>'Minor Freq Model'!C55*'Minor Sev Model'!B55</f>
        <v>3213862.362</v>
      </c>
      <c r="C55" s="18">
        <f>'Minor Freq Model'!D55*'Minor Sev Model'!C55</f>
        <v>3648147.272</v>
      </c>
      <c r="D55" s="18">
        <f>'Minor Freq Model'!E55*'Minor Sev Model'!D55</f>
        <v>3363487.702</v>
      </c>
      <c r="E55" s="18">
        <f>'Minor Freq Model'!F55*'Minor Sev Model'!E55</f>
        <v>2232079.009</v>
      </c>
      <c r="F55" s="18">
        <f>'Minor Freq Model'!G55*'Minor Sev Model'!F55</f>
        <v>1896637.235</v>
      </c>
      <c r="G55" s="18">
        <f>'Minor Freq Model'!H55*'Minor Sev Model'!G55</f>
        <v>1305054.03</v>
      </c>
      <c r="H55" s="18">
        <f>'Medium Freq Model'!C55*'Medium Sev Model'!B55</f>
        <v>12630385.29</v>
      </c>
      <c r="I55" s="18">
        <f>'Medium Freq Model'!D55*'Medium Sev Model'!C55</f>
        <v>12387358.07</v>
      </c>
      <c r="J55" s="18">
        <f>'Medium Freq Model'!E55*'Medium Sev Model'!D55</f>
        <v>9009633.935</v>
      </c>
      <c r="K55" s="18">
        <f>'Medium Freq Model'!F55*'Medium Sev Model'!E55</f>
        <v>7089114.525</v>
      </c>
      <c r="L55" s="18">
        <f>'Medium Freq Model'!G55*'Medium Sev Model'!F55</f>
        <v>5003013.556</v>
      </c>
      <c r="M55" s="18">
        <f>'Medium Freq Model'!H55*'Medium Sev Model'!G55</f>
        <v>4192165.566</v>
      </c>
      <c r="N55" s="18">
        <f>'Major Freq Model'!C55*'Major Sev Model'!B55</f>
        <v>22484452.26</v>
      </c>
      <c r="O55" s="18">
        <f>'Major Freq Model'!D55*'Major Sev Model'!C55</f>
        <v>195317035.2</v>
      </c>
      <c r="P55" s="18">
        <f>'Major Freq Model'!E55*'Major Sev Model'!D55</f>
        <v>37974848.53</v>
      </c>
      <c r="Q55" s="18">
        <f>'Major Freq Model'!F55*'Major Sev Model'!E55</f>
        <v>23315632.53</v>
      </c>
      <c r="R55" s="18">
        <f>'Major Freq Model'!G55*'Major Sev Model'!F55</f>
        <v>54988499.31</v>
      </c>
      <c r="S55" s="18">
        <f>'Major Freq Model'!H55*'Major Sev Model'!G55</f>
        <v>4153802.002</v>
      </c>
      <c r="T55" s="18">
        <f t="shared" ref="T55:Y55" si="54">SUM(B55,H55,N55)</f>
        <v>38328699.92</v>
      </c>
      <c r="U55" s="18">
        <f t="shared" si="54"/>
        <v>211352540.5</v>
      </c>
      <c r="V55" s="18">
        <f t="shared" si="54"/>
        <v>50347970.17</v>
      </c>
      <c r="W55" s="18">
        <f t="shared" si="54"/>
        <v>32636826.07</v>
      </c>
      <c r="X55" s="18">
        <f t="shared" si="54"/>
        <v>61888150.1</v>
      </c>
      <c r="Y55" s="18">
        <f t="shared" si="54"/>
        <v>9651021.598</v>
      </c>
      <c r="Z55" s="18">
        <f t="shared" si="3"/>
        <v>404205208.4</v>
      </c>
      <c r="AA55" s="18">
        <f>'Total Annual Expected Cost'!Q55</f>
        <v>16.05791428</v>
      </c>
      <c r="AB55" s="19">
        <f t="shared" si="4"/>
        <v>25171712.92</v>
      </c>
    </row>
    <row r="56" ht="15.75" customHeight="1">
      <c r="A56" s="3">
        <v>2075.0</v>
      </c>
      <c r="B56" s="18">
        <f>'Minor Freq Model'!C56*'Minor Sev Model'!B56</f>
        <v>3283616.617</v>
      </c>
      <c r="C56" s="18">
        <f>'Minor Freq Model'!D56*'Minor Sev Model'!C56</f>
        <v>3727327.325</v>
      </c>
      <c r="D56" s="18">
        <f>'Minor Freq Model'!E56*'Minor Sev Model'!D56</f>
        <v>3436489.452</v>
      </c>
      <c r="E56" s="18">
        <f>'Minor Freq Model'!F56*'Minor Sev Model'!E56</f>
        <v>2280524.458</v>
      </c>
      <c r="F56" s="18">
        <f>'Minor Freq Model'!G56*'Minor Sev Model'!F56</f>
        <v>1937802.196</v>
      </c>
      <c r="G56" s="18">
        <f>'Minor Freq Model'!H56*'Minor Sev Model'!G56</f>
        <v>1333379.16</v>
      </c>
      <c r="H56" s="18">
        <f>'Medium Freq Model'!C56*'Medium Sev Model'!B56</f>
        <v>12930688.53</v>
      </c>
      <c r="I56" s="18">
        <f>'Medium Freq Model'!D56*'Medium Sev Model'!C56</f>
        <v>12681883.03</v>
      </c>
      <c r="J56" s="18">
        <f>'Medium Freq Model'!E56*'Medium Sev Model'!D56</f>
        <v>9223849.272</v>
      </c>
      <c r="K56" s="18">
        <f>'Medium Freq Model'!F56*'Medium Sev Model'!E56</f>
        <v>7257667.107</v>
      </c>
      <c r="L56" s="18">
        <f>'Medium Freq Model'!G56*'Medium Sev Model'!F56</f>
        <v>5121966.473</v>
      </c>
      <c r="M56" s="18">
        <f>'Medium Freq Model'!H56*'Medium Sev Model'!G56</f>
        <v>4291839.556</v>
      </c>
      <c r="N56" s="18">
        <f>'Major Freq Model'!C56*'Major Sev Model'!B56</f>
        <v>22662176.16</v>
      </c>
      <c r="O56" s="18">
        <f>'Major Freq Model'!D56*'Major Sev Model'!C56</f>
        <v>196860880</v>
      </c>
      <c r="P56" s="18">
        <f>'Major Freq Model'!E56*'Major Sev Model'!D56</f>
        <v>38275013.2</v>
      </c>
      <c r="Q56" s="18">
        <f>'Major Freq Model'!F56*'Major Sev Model'!E56</f>
        <v>23499926.33</v>
      </c>
      <c r="R56" s="18">
        <f>'Major Freq Model'!G56*'Major Sev Model'!F56</f>
        <v>55423145</v>
      </c>
      <c r="S56" s="18">
        <f>'Major Freq Model'!H56*'Major Sev Model'!G56</f>
        <v>4186634.906</v>
      </c>
      <c r="T56" s="18">
        <f t="shared" ref="T56:Y56" si="55">SUM(B56,H56,N56)</f>
        <v>38876481.31</v>
      </c>
      <c r="U56" s="18">
        <f t="shared" si="55"/>
        <v>213270090.3</v>
      </c>
      <c r="V56" s="18">
        <f t="shared" si="55"/>
        <v>50935351.92</v>
      </c>
      <c r="W56" s="18">
        <f t="shared" si="55"/>
        <v>33038117.9</v>
      </c>
      <c r="X56" s="18">
        <f t="shared" si="55"/>
        <v>62482913.67</v>
      </c>
      <c r="Y56" s="18">
        <f t="shared" si="55"/>
        <v>9811853.623</v>
      </c>
      <c r="Z56" s="18">
        <f t="shared" si="3"/>
        <v>408414808.8</v>
      </c>
      <c r="AA56" s="18">
        <f>'Total Annual Expected Cost'!Q56</f>
        <v>17.05001589</v>
      </c>
      <c r="AB56" s="19">
        <f t="shared" si="4"/>
        <v>23953925.41</v>
      </c>
    </row>
    <row r="57" ht="15.75" customHeight="1">
      <c r="A57" s="3">
        <v>2076.0</v>
      </c>
      <c r="B57" s="18">
        <f>'Minor Freq Model'!C57*'Minor Sev Model'!B57</f>
        <v>3354884.83</v>
      </c>
      <c r="C57" s="18">
        <f>'Minor Freq Model'!D57*'Minor Sev Model'!C57</f>
        <v>3808225.917</v>
      </c>
      <c r="D57" s="18">
        <f>'Minor Freq Model'!E57*'Minor Sev Model'!D57</f>
        <v>3511075.645</v>
      </c>
      <c r="E57" s="18">
        <f>'Minor Freq Model'!F57*'Minor Sev Model'!E57</f>
        <v>2330021.377</v>
      </c>
      <c r="F57" s="18">
        <f>'Minor Freq Model'!G57*'Minor Sev Model'!F57</f>
        <v>1979860.608</v>
      </c>
      <c r="G57" s="18">
        <f>'Minor Freq Model'!H57*'Minor Sev Model'!G57</f>
        <v>1362319.064</v>
      </c>
      <c r="H57" s="18">
        <f>'Medium Freq Model'!C57*'Medium Sev Model'!B57</f>
        <v>13238131.86</v>
      </c>
      <c r="I57" s="18">
        <f>'Medium Freq Model'!D57*'Medium Sev Model'!C57</f>
        <v>12983410.69</v>
      </c>
      <c r="J57" s="18">
        <f>'Medium Freq Model'!E57*'Medium Sev Model'!D57</f>
        <v>9443157.848</v>
      </c>
      <c r="K57" s="18">
        <f>'Medium Freq Model'!F57*'Medium Sev Model'!E57</f>
        <v>7430227.237</v>
      </c>
      <c r="L57" s="18">
        <f>'Medium Freq Model'!G57*'Medium Sev Model'!F57</f>
        <v>5243747.645</v>
      </c>
      <c r="M57" s="18">
        <f>'Medium Freq Model'!H57*'Medium Sev Model'!G57</f>
        <v>4393883.42</v>
      </c>
      <c r="N57" s="18">
        <f>'Major Freq Model'!C57*'Major Sev Model'!B57</f>
        <v>22841304.84</v>
      </c>
      <c r="O57" s="18">
        <f>'Major Freq Model'!D57*'Major Sev Model'!C57</f>
        <v>198416927.8</v>
      </c>
      <c r="P57" s="18">
        <f>'Major Freq Model'!E57*'Major Sev Model'!D57</f>
        <v>38577550.45</v>
      </c>
      <c r="Q57" s="18">
        <f>'Major Freq Model'!F57*'Major Sev Model'!E57</f>
        <v>23685676.84</v>
      </c>
      <c r="R57" s="18">
        <f>'Major Freq Model'!G57*'Major Sev Model'!F57</f>
        <v>55861226.27</v>
      </c>
      <c r="S57" s="18">
        <f>'Major Freq Model'!H57*'Major Sev Model'!G57</f>
        <v>4219727.332</v>
      </c>
      <c r="T57" s="18">
        <f t="shared" ref="T57:Y57" si="56">SUM(B57,H57,N57)</f>
        <v>39434321.53</v>
      </c>
      <c r="U57" s="18">
        <f t="shared" si="56"/>
        <v>215208564.4</v>
      </c>
      <c r="V57" s="18">
        <f t="shared" si="56"/>
        <v>51531783.95</v>
      </c>
      <c r="W57" s="18">
        <f t="shared" si="56"/>
        <v>33445925.46</v>
      </c>
      <c r="X57" s="18">
        <f t="shared" si="56"/>
        <v>63084834.52</v>
      </c>
      <c r="Y57" s="18">
        <f t="shared" si="56"/>
        <v>9975929.817</v>
      </c>
      <c r="Z57" s="18">
        <f t="shared" si="3"/>
        <v>412681359.7</v>
      </c>
      <c r="AA57" s="18">
        <f>'Total Annual Expected Cost'!Q57</f>
        <v>18.10341223</v>
      </c>
      <c r="AB57" s="19">
        <f t="shared" si="4"/>
        <v>22795777.64</v>
      </c>
    </row>
    <row r="58" ht="15.75" customHeight="1">
      <c r="A58" s="3">
        <v>2077.0</v>
      </c>
      <c r="B58" s="18">
        <f>'Minor Freq Model'!C58*'Minor Sev Model'!B58</f>
        <v>3427699.862</v>
      </c>
      <c r="C58" s="18">
        <f>'Minor Freq Model'!D58*'Minor Sev Model'!C58</f>
        <v>3890880.346</v>
      </c>
      <c r="D58" s="18">
        <f>'Minor Freq Model'!E58*'Minor Sev Model'!D58</f>
        <v>3587280.67</v>
      </c>
      <c r="E58" s="18">
        <f>'Minor Freq Model'!F58*'Minor Sev Model'!E58</f>
        <v>2380592.585</v>
      </c>
      <c r="F58" s="18">
        <f>'Minor Freq Model'!G58*'Minor Sev Model'!F58</f>
        <v>2022831.863</v>
      </c>
      <c r="G58" s="18">
        <f>'Minor Freq Model'!H58*'Minor Sev Model'!G58</f>
        <v>1391887.086</v>
      </c>
      <c r="H58" s="18">
        <f>'Medium Freq Model'!C58*'Medium Sev Model'!B58</f>
        <v>13552885.03</v>
      </c>
      <c r="I58" s="18">
        <f>'Medium Freq Model'!D58*'Medium Sev Model'!C58</f>
        <v>13292107.55</v>
      </c>
      <c r="J58" s="18">
        <f>'Medium Freq Model'!E58*'Medium Sev Model'!D58</f>
        <v>9667680.76</v>
      </c>
      <c r="K58" s="18">
        <f>'Medium Freq Model'!F58*'Medium Sev Model'!E58</f>
        <v>7606890.202</v>
      </c>
      <c r="L58" s="18">
        <f>'Medium Freq Model'!G58*'Medium Sev Model'!F58</f>
        <v>5368424.316</v>
      </c>
      <c r="M58" s="18">
        <f>'Medium Freq Model'!H58*'Medium Sev Model'!G58</f>
        <v>4498353.505</v>
      </c>
      <c r="N58" s="18">
        <f>'Major Freq Model'!C58*'Major Sev Model'!B58</f>
        <v>23021849.41</v>
      </c>
      <c r="O58" s="18">
        <f>'Major Freq Model'!D58*'Major Sev Model'!C58</f>
        <v>199985275.1</v>
      </c>
      <c r="P58" s="18">
        <f>'Major Freq Model'!E58*'Major Sev Model'!D58</f>
        <v>38882479.06</v>
      </c>
      <c r="Q58" s="18">
        <f>'Major Freq Model'!F58*'Major Sev Model'!E58</f>
        <v>23872895.58</v>
      </c>
      <c r="R58" s="18">
        <f>'Major Freq Model'!G58*'Major Sev Model'!F58</f>
        <v>56302770.26</v>
      </c>
      <c r="S58" s="18">
        <f>'Major Freq Model'!H58*'Major Sev Model'!G58</f>
        <v>4253081.331</v>
      </c>
      <c r="T58" s="18">
        <f t="shared" ref="T58:Y58" si="57">SUM(B58,H58,N58)</f>
        <v>40002434.3</v>
      </c>
      <c r="U58" s="18">
        <f t="shared" si="57"/>
        <v>217168263</v>
      </c>
      <c r="V58" s="18">
        <f t="shared" si="57"/>
        <v>52137440.49</v>
      </c>
      <c r="W58" s="18">
        <f t="shared" si="57"/>
        <v>33860378.37</v>
      </c>
      <c r="X58" s="18">
        <f t="shared" si="57"/>
        <v>63694026.44</v>
      </c>
      <c r="Y58" s="18">
        <f t="shared" si="57"/>
        <v>10143321.92</v>
      </c>
      <c r="Z58" s="18">
        <f t="shared" si="3"/>
        <v>417005864.5</v>
      </c>
      <c r="AA58" s="18">
        <f>'Total Annual Expected Cost'!Q58</f>
        <v>19.22189026</v>
      </c>
      <c r="AB58" s="19">
        <f t="shared" si="4"/>
        <v>21694321.37</v>
      </c>
    </row>
    <row r="59" ht="15.75" customHeight="1">
      <c r="A59" s="3">
        <v>2078.0</v>
      </c>
      <c r="B59" s="18">
        <f>'Minor Freq Model'!C59*'Minor Sev Model'!B59</f>
        <v>3502095.284</v>
      </c>
      <c r="C59" s="18">
        <f>'Minor Freq Model'!D59*'Minor Sev Model'!C59</f>
        <v>3975328.722</v>
      </c>
      <c r="D59" s="18">
        <f>'Minor Freq Model'!E59*'Minor Sev Model'!D59</f>
        <v>3665139.664</v>
      </c>
      <c r="E59" s="18">
        <f>'Minor Freq Model'!F59*'Minor Sev Model'!E59</f>
        <v>2432261.4</v>
      </c>
      <c r="F59" s="18">
        <f>'Minor Freq Model'!G59*'Minor Sev Model'!F59</f>
        <v>2066735.774</v>
      </c>
      <c r="G59" s="18">
        <f>'Minor Freq Model'!H59*'Minor Sev Model'!G59</f>
        <v>1422096.857</v>
      </c>
      <c r="H59" s="18">
        <f>'Medium Freq Model'!C59*'Medium Sev Model'!B59</f>
        <v>13875121.86</v>
      </c>
      <c r="I59" s="18">
        <f>'Medium Freq Model'!D59*'Medium Sev Model'!C59</f>
        <v>13608144.07</v>
      </c>
      <c r="J59" s="18">
        <f>'Medium Freq Model'!E59*'Medium Sev Model'!D59</f>
        <v>9897541.986</v>
      </c>
      <c r="K59" s="18">
        <f>'Medium Freq Model'!F59*'Medium Sev Model'!E59</f>
        <v>7787753.549</v>
      </c>
      <c r="L59" s="18">
        <f>'Medium Freq Model'!G59*'Medium Sev Model'!F59</f>
        <v>5496065.332</v>
      </c>
      <c r="M59" s="18">
        <f>'Medium Freq Model'!H59*'Medium Sev Model'!G59</f>
        <v>4605307.497</v>
      </c>
      <c r="N59" s="18">
        <f>'Major Freq Model'!C59*'Major Sev Model'!B59</f>
        <v>23203821.06</v>
      </c>
      <c r="O59" s="18">
        <f>'Major Freq Model'!D59*'Major Sev Model'!C59</f>
        <v>201566019.1</v>
      </c>
      <c r="P59" s="18">
        <f>'Major Freq Model'!E59*'Major Sev Model'!D59</f>
        <v>39189817.91</v>
      </c>
      <c r="Q59" s="18">
        <f>'Major Freq Model'!F59*'Major Sev Model'!E59</f>
        <v>24061594.15</v>
      </c>
      <c r="R59" s="18">
        <f>'Major Freq Model'!G59*'Major Sev Model'!F59</f>
        <v>56747804.35</v>
      </c>
      <c r="S59" s="18">
        <f>'Major Freq Model'!H59*'Major Sev Model'!G59</f>
        <v>4286698.97</v>
      </c>
      <c r="T59" s="18">
        <f t="shared" ref="T59:Y59" si="58">SUM(B59,H59,N59)</f>
        <v>40581038.2</v>
      </c>
      <c r="U59" s="18">
        <f t="shared" si="58"/>
        <v>219149491.9</v>
      </c>
      <c r="V59" s="18">
        <f t="shared" si="58"/>
        <v>52752499.56</v>
      </c>
      <c r="W59" s="18">
        <f t="shared" si="58"/>
        <v>34281609.1</v>
      </c>
      <c r="X59" s="18">
        <f t="shared" si="58"/>
        <v>64310605.46</v>
      </c>
      <c r="Y59" s="18">
        <f t="shared" si="58"/>
        <v>10314103.32</v>
      </c>
      <c r="Z59" s="18">
        <f t="shared" si="3"/>
        <v>421389347.5</v>
      </c>
      <c r="AA59" s="18">
        <f>'Total Annual Expected Cost'!Q59</f>
        <v>20.4094709</v>
      </c>
      <c r="AB59" s="19">
        <f t="shared" si="4"/>
        <v>20646755.11</v>
      </c>
    </row>
    <row r="60" ht="15.75" customHeight="1">
      <c r="A60" s="3">
        <v>2079.0</v>
      </c>
      <c r="B60" s="18">
        <f>'Minor Freq Model'!C60*'Minor Sev Model'!B60</f>
        <v>3578105.399</v>
      </c>
      <c r="C60" s="18">
        <f>'Minor Freq Model'!D60*'Minor Sev Model'!C60</f>
        <v>4061609.981</v>
      </c>
      <c r="D60" s="18">
        <f>'Minor Freq Model'!E60*'Minor Sev Model'!D60</f>
        <v>3744688.523</v>
      </c>
      <c r="E60" s="18">
        <f>'Minor Freq Model'!F60*'Minor Sev Model'!E60</f>
        <v>2485051.645</v>
      </c>
      <c r="F60" s="18">
        <f>'Minor Freq Model'!G60*'Minor Sev Model'!F60</f>
        <v>2111592.584</v>
      </c>
      <c r="G60" s="18">
        <f>'Minor Freq Model'!H60*'Minor Sev Model'!G60</f>
        <v>1452962.306</v>
      </c>
      <c r="H60" s="18">
        <f>'Medium Freq Model'!C60*'Medium Sev Model'!B60</f>
        <v>14205020.27</v>
      </c>
      <c r="I60" s="18">
        <f>'Medium Freq Model'!D60*'Medium Sev Model'!C60</f>
        <v>13931694.75</v>
      </c>
      <c r="J60" s="18">
        <f>'Medium Freq Model'!E60*'Medium Sev Model'!D60</f>
        <v>10132868.45</v>
      </c>
      <c r="K60" s="18">
        <f>'Medium Freq Model'!F60*'Medium Sev Model'!E60</f>
        <v>7972917.149</v>
      </c>
      <c r="L60" s="18">
        <f>'Medium Freq Model'!G60*'Medium Sev Model'!F60</f>
        <v>5626741.173</v>
      </c>
      <c r="M60" s="18">
        <f>'Medium Freq Model'!H60*'Medium Sev Model'!G60</f>
        <v>4714804.454</v>
      </c>
      <c r="N60" s="18">
        <f>'Major Freq Model'!C60*'Major Sev Model'!B60</f>
        <v>23387231.06</v>
      </c>
      <c r="O60" s="18">
        <f>'Major Freq Model'!D60*'Major Sev Model'!C60</f>
        <v>203159257.7</v>
      </c>
      <c r="P60" s="18">
        <f>'Major Freq Model'!E60*'Major Sev Model'!D60</f>
        <v>39499586.06</v>
      </c>
      <c r="Q60" s="18">
        <f>'Major Freq Model'!F60*'Major Sev Model'!E60</f>
        <v>24251784.26</v>
      </c>
      <c r="R60" s="18">
        <f>'Major Freq Model'!G60*'Major Sev Model'!F60</f>
        <v>57196356.13</v>
      </c>
      <c r="S60" s="18">
        <f>'Major Freq Model'!H60*'Major Sev Model'!G60</f>
        <v>4320582.332</v>
      </c>
      <c r="T60" s="18">
        <f t="shared" ref="T60:Y60" si="59">SUM(B60,H60,N60)</f>
        <v>41170356.73</v>
      </c>
      <c r="U60" s="18">
        <f t="shared" si="59"/>
        <v>221152562.5</v>
      </c>
      <c r="V60" s="18">
        <f t="shared" si="59"/>
        <v>53377143.03</v>
      </c>
      <c r="W60" s="18">
        <f t="shared" si="59"/>
        <v>34709753.05</v>
      </c>
      <c r="X60" s="18">
        <f t="shared" si="59"/>
        <v>64934689.88</v>
      </c>
      <c r="Y60" s="18">
        <f t="shared" si="59"/>
        <v>10488349.09</v>
      </c>
      <c r="Z60" s="18">
        <f t="shared" si="3"/>
        <v>425832854.2</v>
      </c>
      <c r="AA60" s="18">
        <f>'Total Annual Expected Cost'!Q60</f>
        <v>21.6704235</v>
      </c>
      <c r="AB60" s="19">
        <f t="shared" si="4"/>
        <v>19650416.81</v>
      </c>
    </row>
    <row r="61" ht="15.75" customHeight="1">
      <c r="A61" s="3">
        <v>2080.0</v>
      </c>
      <c r="B61" s="18">
        <f>'Minor Freq Model'!C61*'Minor Sev Model'!B61</f>
        <v>3655765.25</v>
      </c>
      <c r="C61" s="18">
        <f>'Minor Freq Model'!D61*'Minor Sev Model'!C61</f>
        <v>4149763.904</v>
      </c>
      <c r="D61" s="18">
        <f>'Minor Freq Model'!E61*'Minor Sev Model'!D61</f>
        <v>3825963.925</v>
      </c>
      <c r="E61" s="18">
        <f>'Minor Freq Model'!F61*'Minor Sev Model'!E61</f>
        <v>2538987.659</v>
      </c>
      <c r="F61" s="18">
        <f>'Minor Freq Model'!G61*'Minor Sev Model'!F61</f>
        <v>2157422.974</v>
      </c>
      <c r="G61" s="18">
        <f>'Minor Freq Model'!H61*'Minor Sev Model'!G61</f>
        <v>1484497.665</v>
      </c>
      <c r="H61" s="18">
        <f>'Medium Freq Model'!C61*'Medium Sev Model'!B61</f>
        <v>14542762.43</v>
      </c>
      <c r="I61" s="18">
        <f>'Medium Freq Model'!D61*'Medium Sev Model'!C61</f>
        <v>14262938.25</v>
      </c>
      <c r="J61" s="18">
        <f>'Medium Freq Model'!E61*'Medium Sev Model'!D61</f>
        <v>10373790.1</v>
      </c>
      <c r="K61" s="18">
        <f>'Medium Freq Model'!F61*'Medium Sev Model'!E61</f>
        <v>8162483.246</v>
      </c>
      <c r="L61" s="18">
        <f>'Medium Freq Model'!G61*'Medium Sev Model'!F61</f>
        <v>5760523.996</v>
      </c>
      <c r="M61" s="18">
        <f>'Medium Freq Model'!H61*'Medium Sev Model'!G61</f>
        <v>4826904.838</v>
      </c>
      <c r="N61" s="18">
        <f>'Major Freq Model'!C61*'Major Sev Model'!B61</f>
        <v>23572090.79</v>
      </c>
      <c r="O61" s="18">
        <f>'Major Freq Model'!D61*'Major Sev Model'!C61</f>
        <v>204765089.8</v>
      </c>
      <c r="P61" s="18">
        <f>'Major Freq Model'!E61*'Major Sev Model'!D61</f>
        <v>39811802.71</v>
      </c>
      <c r="Q61" s="18">
        <f>'Major Freq Model'!F61*'Major Sev Model'!E61</f>
        <v>24443477.68</v>
      </c>
      <c r="R61" s="18">
        <f>'Major Freq Model'!G61*'Major Sev Model'!F61</f>
        <v>57648453.39</v>
      </c>
      <c r="S61" s="18">
        <f>'Major Freq Model'!H61*'Major Sev Model'!G61</f>
        <v>4354733.519</v>
      </c>
      <c r="T61" s="18">
        <f t="shared" ref="T61:Y61" si="60">SUM(B61,H61,N61)</f>
        <v>41770618.47</v>
      </c>
      <c r="U61" s="18">
        <f t="shared" si="60"/>
        <v>223177792</v>
      </c>
      <c r="V61" s="18">
        <f t="shared" si="60"/>
        <v>54011556.73</v>
      </c>
      <c r="W61" s="18">
        <f t="shared" si="60"/>
        <v>35144948.58</v>
      </c>
      <c r="X61" s="18">
        <f t="shared" si="60"/>
        <v>65566400.36</v>
      </c>
      <c r="Y61" s="18">
        <f t="shared" si="60"/>
        <v>10666136.02</v>
      </c>
      <c r="Z61" s="18">
        <f t="shared" si="3"/>
        <v>430337452.1</v>
      </c>
      <c r="AA61" s="18">
        <f>'Total Annual Expected Cost'!Q61</f>
        <v>22.61598274</v>
      </c>
      <c r="AB61" s="19">
        <f t="shared" si="4"/>
        <v>19028023.55</v>
      </c>
    </row>
    <row r="62" ht="15.75" customHeight="1">
      <c r="A62" s="3">
        <v>2081.0</v>
      </c>
      <c r="B62" s="18">
        <f>'Minor Freq Model'!C62*'Minor Sev Model'!B62</f>
        <v>3735110.645</v>
      </c>
      <c r="C62" s="18">
        <f>'Minor Freq Model'!D62*'Minor Sev Model'!C62</f>
        <v>4239831.136</v>
      </c>
      <c r="D62" s="18">
        <f>'Minor Freq Model'!E62*'Minor Sev Model'!D62</f>
        <v>3909003.343</v>
      </c>
      <c r="E62" s="18">
        <f>'Minor Freq Model'!F62*'Minor Sev Model'!E62</f>
        <v>2594094.31</v>
      </c>
      <c r="F62" s="18">
        <f>'Minor Freq Model'!G62*'Minor Sev Model'!F62</f>
        <v>2204248.076</v>
      </c>
      <c r="G62" s="18">
        <f>'Minor Freq Model'!H62*'Minor Sev Model'!G62</f>
        <v>1516717.472</v>
      </c>
      <c r="H62" s="18">
        <f>'Medium Freq Model'!C62*'Medium Sev Model'!B62</f>
        <v>14888534.83</v>
      </c>
      <c r="I62" s="18">
        <f>'Medium Freq Model'!D62*'Medium Sev Model'!C62</f>
        <v>14602057.48</v>
      </c>
      <c r="J62" s="18">
        <f>'Medium Freq Model'!E62*'Medium Sev Model'!D62</f>
        <v>10620439.96</v>
      </c>
      <c r="K62" s="18">
        <f>'Medium Freq Model'!F62*'Medium Sev Model'!E62</f>
        <v>8356556.514</v>
      </c>
      <c r="L62" s="18">
        <f>'Medium Freq Model'!G62*'Medium Sev Model'!F62</f>
        <v>5897487.673</v>
      </c>
      <c r="M62" s="18">
        <f>'Medium Freq Model'!H62*'Medium Sev Model'!G62</f>
        <v>4941670.55</v>
      </c>
      <c r="N62" s="18">
        <f>'Major Freq Model'!C62*'Major Sev Model'!B62</f>
        <v>27386790.44</v>
      </c>
      <c r="O62" s="18">
        <f>'Major Freq Model'!D62*'Major Sev Model'!C62</f>
        <v>237902469.2</v>
      </c>
      <c r="P62" s="18">
        <f>'Major Freq Model'!E62*'Major Sev Model'!D62</f>
        <v>46254594.36</v>
      </c>
      <c r="Q62" s="18">
        <f>'Major Freq Model'!F62*'Major Sev Model'!E62</f>
        <v>28399194.91</v>
      </c>
      <c r="R62" s="18">
        <f>'Major Freq Model'!G62*'Major Sev Model'!F62</f>
        <v>66977771.56</v>
      </c>
      <c r="S62" s="18">
        <f>'Major Freq Model'!H62*'Major Sev Model'!G62</f>
        <v>5059465.253</v>
      </c>
      <c r="T62" s="18">
        <f t="shared" ref="T62:Y62" si="61">SUM(B62,H62,N62)</f>
        <v>46010435.91</v>
      </c>
      <c r="U62" s="18">
        <f t="shared" si="61"/>
        <v>256744357.8</v>
      </c>
      <c r="V62" s="18">
        <f t="shared" si="61"/>
        <v>60784037.66</v>
      </c>
      <c r="W62" s="18">
        <f t="shared" si="61"/>
        <v>39349845.73</v>
      </c>
      <c r="X62" s="18">
        <f t="shared" si="61"/>
        <v>75079507.3</v>
      </c>
      <c r="Y62" s="18">
        <f t="shared" si="61"/>
        <v>11517853.28</v>
      </c>
      <c r="Z62" s="18">
        <f t="shared" si="3"/>
        <v>489486037.7</v>
      </c>
      <c r="AA62" s="18">
        <f>'Total Annual Expected Cost'!Q62</f>
        <v>23.60280016</v>
      </c>
      <c r="AB62" s="19">
        <f t="shared" si="4"/>
        <v>20738473.17</v>
      </c>
    </row>
    <row r="63" ht="15.75" customHeight="1">
      <c r="A63" s="3">
        <v>2082.0</v>
      </c>
      <c r="B63" s="18">
        <f>'Minor Freq Model'!C63*'Minor Sev Model'!B63</f>
        <v>3816178.167</v>
      </c>
      <c r="C63" s="18">
        <f>'Minor Freq Model'!D63*'Minor Sev Model'!C63</f>
        <v>4331853.204</v>
      </c>
      <c r="D63" s="18">
        <f>'Minor Freq Model'!E63*'Minor Sev Model'!D63</f>
        <v>3993845.064</v>
      </c>
      <c r="E63" s="18">
        <f>'Minor Freq Model'!F63*'Minor Sev Model'!E63</f>
        <v>2650397.005</v>
      </c>
      <c r="F63" s="18">
        <f>'Minor Freq Model'!G63*'Minor Sev Model'!F63</f>
        <v>2252089.478</v>
      </c>
      <c r="G63" s="18">
        <f>'Minor Freq Model'!H63*'Minor Sev Model'!G63</f>
        <v>1549636.585</v>
      </c>
      <c r="H63" s="18">
        <f>'Medium Freq Model'!C63*'Medium Sev Model'!B63</f>
        <v>15242528.4</v>
      </c>
      <c r="I63" s="18">
        <f>'Medium Freq Model'!D63*'Medium Sev Model'!C63</f>
        <v>14949239.7</v>
      </c>
      <c r="J63" s="18">
        <f>'Medium Freq Model'!E63*'Medium Sev Model'!D63</f>
        <v>10872954.22</v>
      </c>
      <c r="K63" s="18">
        <f>'Medium Freq Model'!F63*'Medium Sev Model'!E63</f>
        <v>8555244.118</v>
      </c>
      <c r="L63" s="18">
        <f>'Medium Freq Model'!G63*'Medium Sev Model'!F63</f>
        <v>6037707.833</v>
      </c>
      <c r="M63" s="18">
        <f>'Medium Freq Model'!H63*'Medium Sev Model'!G63</f>
        <v>5059164.96</v>
      </c>
      <c r="N63" s="18">
        <f>'Major Freq Model'!C63*'Major Sev Model'!B63</f>
        <v>27603263.9</v>
      </c>
      <c r="O63" s="18">
        <f>'Major Freq Model'!D63*'Major Sev Model'!C63</f>
        <v>239782922.2</v>
      </c>
      <c r="P63" s="18">
        <f>'Major Freq Model'!E63*'Major Sev Model'!D63</f>
        <v>46620204.63</v>
      </c>
      <c r="Q63" s="18">
        <f>'Major Freq Model'!F63*'Major Sev Model'!E63</f>
        <v>28623670.72</v>
      </c>
      <c r="R63" s="18">
        <f>'Major Freq Model'!G63*'Major Sev Model'!F63</f>
        <v>67507184.08</v>
      </c>
      <c r="S63" s="18">
        <f>'Major Freq Model'!H63*'Major Sev Model'!G63</f>
        <v>5099456.794</v>
      </c>
      <c r="T63" s="18">
        <f t="shared" ref="T63:Y63" si="62">SUM(B63,H63,N63)</f>
        <v>46661970.47</v>
      </c>
      <c r="U63" s="18">
        <f t="shared" si="62"/>
        <v>259064015.1</v>
      </c>
      <c r="V63" s="18">
        <f t="shared" si="62"/>
        <v>61487003.92</v>
      </c>
      <c r="W63" s="18">
        <f t="shared" si="62"/>
        <v>39829311.84</v>
      </c>
      <c r="X63" s="18">
        <f t="shared" si="62"/>
        <v>75796981.39</v>
      </c>
      <c r="Y63" s="18">
        <f t="shared" si="62"/>
        <v>11708258.34</v>
      </c>
      <c r="Z63" s="18">
        <f t="shared" si="3"/>
        <v>494547541</v>
      </c>
      <c r="AA63" s="18">
        <f>'Total Annual Expected Cost'!Q63</f>
        <v>24.632676</v>
      </c>
      <c r="AB63" s="19">
        <f t="shared" si="4"/>
        <v>20076890.59</v>
      </c>
    </row>
    <row r="64" ht="15.75" customHeight="1">
      <c r="A64" s="3">
        <v>2083.0</v>
      </c>
      <c r="B64" s="18">
        <f>'Minor Freq Model'!C64*'Minor Sev Model'!B64</f>
        <v>3899005.194</v>
      </c>
      <c r="C64" s="18">
        <f>'Minor Freq Model'!D64*'Minor Sev Model'!C64</f>
        <v>4425872.535</v>
      </c>
      <c r="D64" s="18">
        <f>'Minor Freq Model'!E64*'Minor Sev Model'!D64</f>
        <v>4080528.205</v>
      </c>
      <c r="E64" s="18">
        <f>'Minor Freq Model'!F64*'Minor Sev Model'!E64</f>
        <v>2707921.705</v>
      </c>
      <c r="F64" s="18">
        <f>'Minor Freq Model'!G64*'Minor Sev Model'!F64</f>
        <v>2300969.238</v>
      </c>
      <c r="G64" s="18">
        <f>'Minor Freq Model'!H64*'Minor Sev Model'!G64</f>
        <v>1583270.18</v>
      </c>
      <c r="H64" s="18">
        <f>'Medium Freq Model'!C64*'Medium Sev Model'!B64</f>
        <v>15604938.61</v>
      </c>
      <c r="I64" s="18">
        <f>'Medium Freq Model'!D64*'Medium Sev Model'!C64</f>
        <v>15304676.6</v>
      </c>
      <c r="J64" s="18">
        <f>'Medium Freq Model'!E64*'Medium Sev Model'!D64</f>
        <v>11131472.34</v>
      </c>
      <c r="K64" s="18">
        <f>'Medium Freq Model'!F64*'Medium Sev Model'!E64</f>
        <v>8758655.768</v>
      </c>
      <c r="L64" s="18">
        <f>'Medium Freq Model'!G64*'Medium Sev Model'!F64</f>
        <v>6181261.903</v>
      </c>
      <c r="M64" s="18">
        <f>'Medium Freq Model'!H64*'Medium Sev Model'!G64</f>
        <v>5179452.947</v>
      </c>
      <c r="N64" s="18">
        <f>'Major Freq Model'!C64*'Major Sev Model'!B64</f>
        <v>27821448.43</v>
      </c>
      <c r="O64" s="18">
        <f>'Major Freq Model'!D64*'Major Sev Model'!C64</f>
        <v>241678238.7</v>
      </c>
      <c r="P64" s="18">
        <f>'Major Freq Model'!E64*'Major Sev Model'!D64</f>
        <v>46988704.8</v>
      </c>
      <c r="Q64" s="18">
        <f>'Major Freq Model'!F64*'Major Sev Model'!E64</f>
        <v>28849920.85</v>
      </c>
      <c r="R64" s="18">
        <f>'Major Freq Model'!G64*'Major Sev Model'!F64</f>
        <v>68040781.24</v>
      </c>
      <c r="S64" s="18">
        <f>'Major Freq Model'!H64*'Major Sev Model'!G64</f>
        <v>5139764.439</v>
      </c>
      <c r="T64" s="18">
        <f t="shared" ref="T64:Y64" si="63">SUM(B64,H64,N64)</f>
        <v>47325392.24</v>
      </c>
      <c r="U64" s="18">
        <f t="shared" si="63"/>
        <v>261408787.9</v>
      </c>
      <c r="V64" s="18">
        <f t="shared" si="63"/>
        <v>62200705.35</v>
      </c>
      <c r="W64" s="18">
        <f t="shared" si="63"/>
        <v>40316498.32</v>
      </c>
      <c r="X64" s="18">
        <f t="shared" si="63"/>
        <v>76523012.38</v>
      </c>
      <c r="Y64" s="18">
        <f t="shared" si="63"/>
        <v>11902487.57</v>
      </c>
      <c r="Z64" s="18">
        <f t="shared" si="3"/>
        <v>499676883.7</v>
      </c>
      <c r="AA64" s="18">
        <f>'Total Annual Expected Cost'!Q64</f>
        <v>25.70748907</v>
      </c>
      <c r="AB64" s="19">
        <f t="shared" si="4"/>
        <v>19437016.29</v>
      </c>
    </row>
    <row r="65" ht="15.75" customHeight="1">
      <c r="A65" s="3">
        <v>2084.0</v>
      </c>
      <c r="B65" s="18">
        <f>'Minor Freq Model'!C65*'Minor Sev Model'!B65</f>
        <v>3983629.913</v>
      </c>
      <c r="C65" s="18">
        <f>'Minor Freq Model'!D65*'Minor Sev Model'!C65</f>
        <v>4521932.479</v>
      </c>
      <c r="D65" s="18">
        <f>'Minor Freq Model'!E65*'Minor Sev Model'!D65</f>
        <v>4169092.733</v>
      </c>
      <c r="E65" s="18">
        <f>'Minor Freq Model'!F65*'Minor Sev Model'!E65</f>
        <v>2766694.931</v>
      </c>
      <c r="F65" s="18">
        <f>'Minor Freq Model'!G65*'Minor Sev Model'!F65</f>
        <v>2350909.894</v>
      </c>
      <c r="G65" s="18">
        <f>'Minor Freq Model'!H65*'Minor Sev Model'!G65</f>
        <v>1617633.764</v>
      </c>
      <c r="H65" s="18">
        <f>'Medium Freq Model'!C65*'Medium Sev Model'!B65</f>
        <v>15975965.59</v>
      </c>
      <c r="I65" s="18">
        <f>'Medium Freq Model'!D65*'Medium Sev Model'!C65</f>
        <v>15668564.47</v>
      </c>
      <c r="J65" s="18">
        <f>'Medium Freq Model'!E65*'Medium Sev Model'!D65</f>
        <v>11396137.04</v>
      </c>
      <c r="K65" s="18">
        <f>'Medium Freq Model'!F65*'Medium Sev Model'!E65</f>
        <v>8966903.785</v>
      </c>
      <c r="L65" s="18">
        <f>'Medium Freq Model'!G65*'Medium Sev Model'!F65</f>
        <v>6328229.151</v>
      </c>
      <c r="M65" s="18">
        <f>'Medium Freq Model'!H65*'Medium Sev Model'!G65</f>
        <v>5302600.932</v>
      </c>
      <c r="N65" s="18">
        <f>'Major Freq Model'!C65*'Major Sev Model'!B65</f>
        <v>28041357.56</v>
      </c>
      <c r="O65" s="18">
        <f>'Major Freq Model'!D65*'Major Sev Model'!C65</f>
        <v>243588536.5</v>
      </c>
      <c r="P65" s="18">
        <f>'Major Freq Model'!E65*'Major Sev Model'!D65</f>
        <v>47360117.71</v>
      </c>
      <c r="Q65" s="18">
        <f>'Major Freq Model'!F65*'Major Sev Model'!E65</f>
        <v>29077959.33</v>
      </c>
      <c r="R65" s="18">
        <f>'Major Freq Model'!G65*'Major Sev Model'!F65</f>
        <v>68578596.11</v>
      </c>
      <c r="S65" s="18">
        <f>'Major Freq Model'!H65*'Major Sev Model'!G65</f>
        <v>5180390.689</v>
      </c>
      <c r="T65" s="18">
        <f t="shared" ref="T65:Y65" si="64">SUM(B65,H65,N65)</f>
        <v>48000953.06</v>
      </c>
      <c r="U65" s="18">
        <f t="shared" si="64"/>
        <v>263779033.4</v>
      </c>
      <c r="V65" s="18">
        <f t="shared" si="64"/>
        <v>62925347.48</v>
      </c>
      <c r="W65" s="18">
        <f t="shared" si="64"/>
        <v>40811558.05</v>
      </c>
      <c r="X65" s="18">
        <f t="shared" si="64"/>
        <v>77257735.16</v>
      </c>
      <c r="Y65" s="18">
        <f t="shared" si="64"/>
        <v>12100625.38</v>
      </c>
      <c r="Z65" s="18">
        <f t="shared" si="3"/>
        <v>504875252.6</v>
      </c>
      <c r="AA65" s="18">
        <f>'Total Annual Expected Cost'!Q65</f>
        <v>26.82920013</v>
      </c>
      <c r="AB65" s="19">
        <f t="shared" si="4"/>
        <v>18818125.41</v>
      </c>
    </row>
    <row r="66" ht="15.75" customHeight="1">
      <c r="A66" s="3">
        <v>2085.0</v>
      </c>
      <c r="B66" s="18">
        <f>'Minor Freq Model'!C66*'Minor Sev Model'!B66</f>
        <v>4070091.342</v>
      </c>
      <c r="C66" s="18">
        <f>'Minor Freq Model'!D66*'Minor Sev Model'!C66</f>
        <v>4620077.325</v>
      </c>
      <c r="D66" s="18">
        <f>'Minor Freq Model'!E66*'Minor Sev Model'!D66</f>
        <v>4259579.481</v>
      </c>
      <c r="E66" s="18">
        <f>'Minor Freq Model'!F66*'Minor Sev Model'!E66</f>
        <v>2826743.782</v>
      </c>
      <c r="F66" s="18">
        <f>'Minor Freq Model'!G66*'Minor Sev Model'!F66</f>
        <v>2401934.47</v>
      </c>
      <c r="G66" s="18">
        <f>'Minor Freq Model'!H66*'Minor Sev Model'!G66</f>
        <v>1652743.182</v>
      </c>
      <c r="H66" s="18">
        <f>'Medium Freq Model'!C66*'Medium Sev Model'!B66</f>
        <v>16355814.19</v>
      </c>
      <c r="I66" s="18">
        <f>'Medium Freq Model'!D66*'Medium Sev Model'!C66</f>
        <v>16041104.23</v>
      </c>
      <c r="J66" s="18">
        <f>'Medium Freq Model'!E66*'Medium Sev Model'!D66</f>
        <v>11667094.48</v>
      </c>
      <c r="K66" s="18">
        <f>'Medium Freq Model'!F66*'Medium Sev Model'!E66</f>
        <v>9180103.16</v>
      </c>
      <c r="L66" s="18">
        <f>'Medium Freq Model'!G66*'Medium Sev Model'!F66</f>
        <v>6478690.73</v>
      </c>
      <c r="M66" s="18">
        <f>'Medium Freq Model'!H66*'Medium Sev Model'!G66</f>
        <v>5428676.914</v>
      </c>
      <c r="N66" s="18">
        <f>'Major Freq Model'!C66*'Major Sev Model'!B66</f>
        <v>28263004.91</v>
      </c>
      <c r="O66" s="18">
        <f>'Major Freq Model'!D66*'Major Sev Model'!C66</f>
        <v>245513933.8</v>
      </c>
      <c r="P66" s="18">
        <f>'Major Freq Model'!E66*'Major Sev Model'!D66</f>
        <v>47734466.38</v>
      </c>
      <c r="Q66" s="18">
        <f>'Major Freq Model'!F66*'Major Sev Model'!E66</f>
        <v>29307800.3</v>
      </c>
      <c r="R66" s="18">
        <f>'Major Freq Model'!G66*'Major Sev Model'!F66</f>
        <v>69120662.03</v>
      </c>
      <c r="S66" s="18">
        <f>'Major Freq Model'!H66*'Major Sev Model'!G66</f>
        <v>5221338.061</v>
      </c>
      <c r="T66" s="18">
        <f t="shared" ref="T66:Y66" si="65">SUM(B66,H66,N66)</f>
        <v>48688910.44</v>
      </c>
      <c r="U66" s="18">
        <f t="shared" si="65"/>
        <v>266175115.4</v>
      </c>
      <c r="V66" s="18">
        <f t="shared" si="65"/>
        <v>63661140.34</v>
      </c>
      <c r="W66" s="18">
        <f t="shared" si="65"/>
        <v>41314647.24</v>
      </c>
      <c r="X66" s="18">
        <f t="shared" si="65"/>
        <v>78001287.23</v>
      </c>
      <c r="Y66" s="18">
        <f t="shared" si="65"/>
        <v>12302758.16</v>
      </c>
      <c r="Z66" s="18">
        <f t="shared" si="3"/>
        <v>510143858.8</v>
      </c>
      <c r="AA66" s="18">
        <f>'Total Annual Expected Cost'!Q66</f>
        <v>27.99985552</v>
      </c>
      <c r="AB66" s="19">
        <f t="shared" si="4"/>
        <v>18219517.54</v>
      </c>
    </row>
    <row r="67" ht="15.75" customHeight="1">
      <c r="A67" s="3">
        <v>2086.0</v>
      </c>
      <c r="B67" s="18">
        <f>'Minor Freq Model'!C67*'Minor Sev Model'!B67</f>
        <v>4158429.346</v>
      </c>
      <c r="C67" s="18">
        <f>'Minor Freq Model'!D67*'Minor Sev Model'!C67</f>
        <v>4720352.325</v>
      </c>
      <c r="D67" s="18">
        <f>'Minor Freq Model'!E67*'Minor Sev Model'!D67</f>
        <v>4352030.17</v>
      </c>
      <c r="E67" s="18">
        <f>'Minor Freq Model'!F67*'Minor Sev Model'!E67</f>
        <v>2888095.944</v>
      </c>
      <c r="F67" s="18">
        <f>'Minor Freq Model'!G67*'Minor Sev Model'!F67</f>
        <v>2454066.494</v>
      </c>
      <c r="G67" s="18">
        <f>'Minor Freq Model'!H67*'Minor Sev Model'!G67</f>
        <v>1688614.621</v>
      </c>
      <c r="H67" s="18">
        <f>'Medium Freq Model'!C67*'Medium Sev Model'!B67</f>
        <v>16744694.17</v>
      </c>
      <c r="I67" s="18">
        <f>'Medium Freq Model'!D67*'Medium Sev Model'!C67</f>
        <v>16422501.58</v>
      </c>
      <c r="J67" s="18">
        <f>'Medium Freq Model'!E67*'Medium Sev Model'!D67</f>
        <v>11944494.27</v>
      </c>
      <c r="K67" s="18">
        <f>'Medium Freq Model'!F67*'Medium Sev Model'!E67</f>
        <v>9398371.617</v>
      </c>
      <c r="L67" s="18">
        <f>'Medium Freq Model'!G67*'Medium Sev Model'!F67</f>
        <v>6632729.721</v>
      </c>
      <c r="M67" s="18">
        <f>'Medium Freq Model'!H67*'Medium Sev Model'!G67</f>
        <v>5557750.511</v>
      </c>
      <c r="N67" s="18">
        <f>'Major Freq Model'!C67*'Major Sev Model'!B67</f>
        <v>28486404.23</v>
      </c>
      <c r="O67" s="18">
        <f>'Major Freq Model'!D67*'Major Sev Model'!C67</f>
        <v>247454550</v>
      </c>
      <c r="P67" s="18">
        <f>'Major Freq Model'!E67*'Major Sev Model'!D67</f>
        <v>48111774.01</v>
      </c>
      <c r="Q67" s="18">
        <f>'Major Freq Model'!F67*'Major Sev Model'!E67</f>
        <v>29539458</v>
      </c>
      <c r="R67" s="18">
        <f>'Major Freq Model'!G67*'Major Sev Model'!F67</f>
        <v>69667012.61</v>
      </c>
      <c r="S67" s="18">
        <f>'Major Freq Model'!H67*'Major Sev Model'!G67</f>
        <v>5262609.093</v>
      </c>
      <c r="T67" s="18">
        <f t="shared" ref="T67:Y67" si="66">SUM(B67,H67,N67)</f>
        <v>49389527.75</v>
      </c>
      <c r="U67" s="18">
        <f t="shared" si="66"/>
        <v>268597404</v>
      </c>
      <c r="V67" s="18">
        <f t="shared" si="66"/>
        <v>64408298.45</v>
      </c>
      <c r="W67" s="18">
        <f t="shared" si="66"/>
        <v>41825925.56</v>
      </c>
      <c r="X67" s="18">
        <f t="shared" si="66"/>
        <v>78753808.82</v>
      </c>
      <c r="Y67" s="18">
        <f t="shared" si="66"/>
        <v>12508974.22</v>
      </c>
      <c r="Z67" s="18">
        <f t="shared" si="3"/>
        <v>515483938.8</v>
      </c>
      <c r="AA67" s="18">
        <f>'Total Annual Expected Cost'!Q67</f>
        <v>29.22159085</v>
      </c>
      <c r="AB67" s="19">
        <f t="shared" si="4"/>
        <v>17640515.93</v>
      </c>
    </row>
    <row r="68" ht="15.75" customHeight="1">
      <c r="A68" s="3">
        <v>2087.0</v>
      </c>
      <c r="B68" s="18">
        <f>'Minor Freq Model'!C68*'Minor Sev Model'!B68</f>
        <v>4248684.655</v>
      </c>
      <c r="C68" s="18">
        <f>'Minor Freq Model'!D68*'Minor Sev Model'!C68</f>
        <v>4822803.712</v>
      </c>
      <c r="D68" s="18">
        <f>'Minor Freq Model'!E68*'Minor Sev Model'!D68</f>
        <v>4446487.426</v>
      </c>
      <c r="E68" s="18">
        <f>'Minor Freq Model'!F68*'Minor Sev Model'!E68</f>
        <v>2950779.704</v>
      </c>
      <c r="F68" s="18">
        <f>'Minor Freq Model'!G68*'Minor Sev Model'!F68</f>
        <v>2507330</v>
      </c>
      <c r="G68" s="18">
        <f>'Minor Freq Model'!H68*'Minor Sev Model'!G68</f>
        <v>1725264.621</v>
      </c>
      <c r="H68" s="18">
        <f>'Medium Freq Model'!C68*'Medium Sev Model'!B68</f>
        <v>17142820.26</v>
      </c>
      <c r="I68" s="18">
        <f>'Medium Freq Model'!D68*'Medium Sev Model'!C68</f>
        <v>16812967.14</v>
      </c>
      <c r="J68" s="18">
        <f>'Medium Freq Model'!E68*'Medium Sev Model'!D68</f>
        <v>12228489.59</v>
      </c>
      <c r="K68" s="18">
        <f>'Medium Freq Model'!F68*'Medium Sev Model'!E68</f>
        <v>9621829.68</v>
      </c>
      <c r="L68" s="18">
        <f>'Medium Freq Model'!G68*'Medium Sev Model'!F68</f>
        <v>6790431.182</v>
      </c>
      <c r="M68" s="18">
        <f>'Medium Freq Model'!H68*'Medium Sev Model'!G68</f>
        <v>5689892.994</v>
      </c>
      <c r="N68" s="18">
        <f>'Major Freq Model'!C68*'Major Sev Model'!B68</f>
        <v>28711569.37</v>
      </c>
      <c r="O68" s="18">
        <f>'Major Freq Model'!D68*'Major Sev Model'!C68</f>
        <v>249410505.5</v>
      </c>
      <c r="P68" s="18">
        <f>'Major Freq Model'!E68*'Major Sev Model'!D68</f>
        <v>48492063.99</v>
      </c>
      <c r="Q68" s="18">
        <f>'Major Freq Model'!F68*'Major Sev Model'!E68</f>
        <v>29772946.79</v>
      </c>
      <c r="R68" s="18">
        <f>'Major Freq Model'!G68*'Major Sev Model'!F68</f>
        <v>70217681.71</v>
      </c>
      <c r="S68" s="18">
        <f>'Major Freq Model'!H68*'Major Sev Model'!G68</f>
        <v>5304206.343</v>
      </c>
      <c r="T68" s="18">
        <f t="shared" ref="T68:Y68" si="67">SUM(B68,H68,N68)</f>
        <v>50103074.28</v>
      </c>
      <c r="U68" s="18">
        <f t="shared" si="67"/>
        <v>271046276.4</v>
      </c>
      <c r="V68" s="18">
        <f t="shared" si="67"/>
        <v>65167041.01</v>
      </c>
      <c r="W68" s="18">
        <f t="shared" si="67"/>
        <v>42345556.18</v>
      </c>
      <c r="X68" s="18">
        <f t="shared" si="67"/>
        <v>79515442.89</v>
      </c>
      <c r="Y68" s="18">
        <f t="shared" si="67"/>
        <v>12719363.96</v>
      </c>
      <c r="Z68" s="18">
        <f t="shared" si="3"/>
        <v>520896754.7</v>
      </c>
      <c r="AA68" s="18">
        <f>'Total Annual Expected Cost'!Q68</f>
        <v>30.49663492</v>
      </c>
      <c r="AB68" s="19">
        <f t="shared" si="4"/>
        <v>17080466.61</v>
      </c>
    </row>
    <row r="69" ht="15.75" customHeight="1">
      <c r="A69" s="3">
        <v>2088.0</v>
      </c>
      <c r="B69" s="18">
        <f>'Minor Freq Model'!C69*'Minor Sev Model'!B69</f>
        <v>4340898.881</v>
      </c>
      <c r="C69" s="18">
        <f>'Minor Freq Model'!D69*'Minor Sev Model'!C69</f>
        <v>4927478.723</v>
      </c>
      <c r="D69" s="18">
        <f>'Minor Freq Model'!E69*'Minor Sev Model'!D69</f>
        <v>4542994.799</v>
      </c>
      <c r="E69" s="18">
        <f>'Minor Freq Model'!F69*'Minor Sev Model'!E69</f>
        <v>3014823.965</v>
      </c>
      <c r="F69" s="18">
        <f>'Minor Freq Model'!G69*'Minor Sev Model'!F69</f>
        <v>2561749.547</v>
      </c>
      <c r="G69" s="18">
        <f>'Minor Freq Model'!H69*'Minor Sev Model'!G69</f>
        <v>1762710.078</v>
      </c>
      <c r="H69" s="18">
        <f>'Medium Freq Model'!C69*'Medium Sev Model'!B69</f>
        <v>17550412.29</v>
      </c>
      <c r="I69" s="18">
        <f>'Medium Freq Model'!D69*'Medium Sev Model'!C69</f>
        <v>17212716.5</v>
      </c>
      <c r="J69" s="18">
        <f>'Medium Freq Model'!E69*'Medium Sev Model'!D69</f>
        <v>12519237.26</v>
      </c>
      <c r="K69" s="18">
        <f>'Medium Freq Model'!F69*'Medium Sev Model'!E69</f>
        <v>9850600.739</v>
      </c>
      <c r="L69" s="18">
        <f>'Medium Freq Model'!G69*'Medium Sev Model'!F69</f>
        <v>6951882.193</v>
      </c>
      <c r="M69" s="18">
        <f>'Medium Freq Model'!H69*'Medium Sev Model'!G69</f>
        <v>5825177.331</v>
      </c>
      <c r="N69" s="18">
        <f>'Major Freq Model'!C69*'Major Sev Model'!B69</f>
        <v>28938514.28</v>
      </c>
      <c r="O69" s="18">
        <f>'Major Freq Model'!D69*'Major Sev Model'!C69</f>
        <v>251381921.4</v>
      </c>
      <c r="P69" s="18">
        <f>'Major Freq Model'!E69*'Major Sev Model'!D69</f>
        <v>48875359.9</v>
      </c>
      <c r="Q69" s="18">
        <f>'Major Freq Model'!F69*'Major Sev Model'!E69</f>
        <v>30008281.15</v>
      </c>
      <c r="R69" s="18">
        <f>'Major Freq Model'!G69*'Major Sev Model'!F69</f>
        <v>70772703.46</v>
      </c>
      <c r="S69" s="18">
        <f>'Major Freq Model'!H69*'Major Sev Model'!G69</f>
        <v>5346132.391</v>
      </c>
      <c r="T69" s="18">
        <f t="shared" ref="T69:Y69" si="68">SUM(B69,H69,N69)</f>
        <v>50829825.45</v>
      </c>
      <c r="U69" s="18">
        <f t="shared" si="68"/>
        <v>273522116.6</v>
      </c>
      <c r="V69" s="18">
        <f t="shared" si="68"/>
        <v>65937591.96</v>
      </c>
      <c r="W69" s="18">
        <f t="shared" si="68"/>
        <v>42873705.86</v>
      </c>
      <c r="X69" s="18">
        <f t="shared" si="68"/>
        <v>80286335.2</v>
      </c>
      <c r="Y69" s="18">
        <f t="shared" si="68"/>
        <v>12934019.8</v>
      </c>
      <c r="Z69" s="18">
        <f t="shared" si="3"/>
        <v>526383594.9</v>
      </c>
      <c r="AA69" s="18">
        <f>'Total Annual Expected Cost'!Q69</f>
        <v>31.8273138</v>
      </c>
      <c r="AB69" s="19">
        <f t="shared" si="4"/>
        <v>16538737.71</v>
      </c>
    </row>
    <row r="70" ht="15.75" customHeight="1">
      <c r="A70" s="3">
        <v>2089.0</v>
      </c>
      <c r="B70" s="18">
        <f>'Minor Freq Model'!C70*'Minor Sev Model'!B70</f>
        <v>4435114.541</v>
      </c>
      <c r="C70" s="18">
        <f>'Minor Freq Model'!D70*'Minor Sev Model'!C70</f>
        <v>5034425.619</v>
      </c>
      <c r="D70" s="18">
        <f>'Minor Freq Model'!E70*'Minor Sev Model'!D70</f>
        <v>4641596.786</v>
      </c>
      <c r="E70" s="18">
        <f>'Minor Freq Model'!F70*'Minor Sev Model'!E70</f>
        <v>3080258.254</v>
      </c>
      <c r="F70" s="18">
        <f>'Minor Freq Model'!G70*'Minor Sev Model'!F70</f>
        <v>2617350.226</v>
      </c>
      <c r="G70" s="18">
        <f>'Minor Freq Model'!H70*'Minor Sev Model'!G70</f>
        <v>1800968.259</v>
      </c>
      <c r="H70" s="18">
        <f>'Medium Freq Model'!C70*'Medium Sev Model'!B70</f>
        <v>17967695.34</v>
      </c>
      <c r="I70" s="18">
        <f>'Medium Freq Model'!D70*'Medium Sev Model'!C70</f>
        <v>17621970.41</v>
      </c>
      <c r="J70" s="18">
        <f>'Medium Freq Model'!E70*'Medium Sev Model'!D70</f>
        <v>12816897.81</v>
      </c>
      <c r="K70" s="18">
        <f>'Medium Freq Model'!F70*'Medium Sev Model'!E70</f>
        <v>10084811.12</v>
      </c>
      <c r="L70" s="18">
        <f>'Medium Freq Model'!G70*'Medium Sev Model'!F70</f>
        <v>7117171.904</v>
      </c>
      <c r="M70" s="18">
        <f>'Medium Freq Model'!H70*'Medium Sev Model'!G70</f>
        <v>5963678.222</v>
      </c>
      <c r="N70" s="18">
        <f>'Major Freq Model'!C70*'Major Sev Model'!B70</f>
        <v>29167253.03</v>
      </c>
      <c r="O70" s="18">
        <f>'Major Freq Model'!D70*'Major Sev Model'!C70</f>
        <v>253368920</v>
      </c>
      <c r="P70" s="18">
        <f>'Major Freq Model'!E70*'Major Sev Model'!D70</f>
        <v>49261685.5</v>
      </c>
      <c r="Q70" s="18">
        <f>'Major Freq Model'!F70*'Major Sev Model'!E70</f>
        <v>30245475.66</v>
      </c>
      <c r="R70" s="18">
        <f>'Major Freq Model'!G70*'Major Sev Model'!F70</f>
        <v>71332112.27</v>
      </c>
      <c r="S70" s="18">
        <f>'Major Freq Model'!H70*'Major Sev Model'!G70</f>
        <v>5388389.835</v>
      </c>
      <c r="T70" s="18">
        <f t="shared" ref="T70:Y70" si="69">SUM(B70,H70,N70)</f>
        <v>51570062.91</v>
      </c>
      <c r="U70" s="18">
        <f t="shared" si="69"/>
        <v>276025316</v>
      </c>
      <c r="V70" s="18">
        <f t="shared" si="69"/>
        <v>66720180.1</v>
      </c>
      <c r="W70" s="18">
        <f t="shared" si="69"/>
        <v>43410545.03</v>
      </c>
      <c r="X70" s="18">
        <f t="shared" si="69"/>
        <v>81066634.4</v>
      </c>
      <c r="Y70" s="18">
        <f t="shared" si="69"/>
        <v>13153036.32</v>
      </c>
      <c r="Z70" s="18">
        <f t="shared" si="3"/>
        <v>531945774.8</v>
      </c>
      <c r="AA70" s="18">
        <f>'Total Annual Expected Cost'!Q70</f>
        <v>33.21605503</v>
      </c>
      <c r="AB70" s="19">
        <f t="shared" si="4"/>
        <v>16014718.61</v>
      </c>
    </row>
    <row r="71" ht="15.75" customHeight="1">
      <c r="A71" s="3">
        <v>2090.0</v>
      </c>
      <c r="B71" s="18">
        <f>'Minor Freq Model'!C71*'Minor Sev Model'!B71</f>
        <v>4531375.075</v>
      </c>
      <c r="C71" s="18">
        <f>'Minor Freq Model'!D71*'Minor Sev Model'!C71</f>
        <v>5143693.71</v>
      </c>
      <c r="D71" s="18">
        <f>'Minor Freq Model'!E71*'Minor Sev Model'!D71</f>
        <v>4742338.849</v>
      </c>
      <c r="E71" s="18">
        <f>'Minor Freq Model'!F71*'Minor Sev Model'!E71</f>
        <v>3147112.74</v>
      </c>
      <c r="F71" s="18">
        <f>'Minor Freq Model'!G71*'Minor Sev Model'!F71</f>
        <v>2674157.673</v>
      </c>
      <c r="G71" s="18">
        <f>'Minor Freq Model'!H71*'Minor Sev Model'!G71</f>
        <v>1840056.802</v>
      </c>
      <c r="H71" s="18">
        <f>'Medium Freq Model'!C71*'Medium Sev Model'!B71</f>
        <v>18394899.81</v>
      </c>
      <c r="I71" s="18">
        <f>'Medium Freq Model'!D71*'Medium Sev Model'!C71</f>
        <v>18040954.84</v>
      </c>
      <c r="J71" s="18">
        <f>'Medium Freq Model'!E71*'Medium Sev Model'!D71</f>
        <v>13121635.62</v>
      </c>
      <c r="K71" s="18">
        <f>'Medium Freq Model'!F71*'Medium Sev Model'!E71</f>
        <v>10324590.14</v>
      </c>
      <c r="L71" s="18">
        <f>'Medium Freq Model'!G71*'Medium Sev Model'!F71</f>
        <v>7286391.585</v>
      </c>
      <c r="M71" s="18">
        <f>'Medium Freq Model'!H71*'Medium Sev Model'!G71</f>
        <v>6105472.145</v>
      </c>
      <c r="N71" s="18">
        <f>'Major Freq Model'!C71*'Major Sev Model'!B71</f>
        <v>29397799.8</v>
      </c>
      <c r="O71" s="18">
        <f>'Major Freq Model'!D71*'Major Sev Model'!C71</f>
        <v>255371624.4</v>
      </c>
      <c r="P71" s="18">
        <f>'Major Freq Model'!E71*'Major Sev Model'!D71</f>
        <v>49651064.73</v>
      </c>
      <c r="Q71" s="18">
        <f>'Major Freq Model'!F71*'Major Sev Model'!E71</f>
        <v>30484545.03</v>
      </c>
      <c r="R71" s="18">
        <f>'Major Freq Model'!G71*'Major Sev Model'!F71</f>
        <v>71895942.81</v>
      </c>
      <c r="S71" s="18">
        <f>'Major Freq Model'!H71*'Major Sev Model'!G71</f>
        <v>5430981.295</v>
      </c>
      <c r="T71" s="18">
        <f t="shared" ref="T71:Y71" si="70">SUM(B71,H71,N71)</f>
        <v>52324074.69</v>
      </c>
      <c r="U71" s="18">
        <f t="shared" si="70"/>
        <v>278556273</v>
      </c>
      <c r="V71" s="18">
        <f t="shared" si="70"/>
        <v>67515039.2</v>
      </c>
      <c r="W71" s="18">
        <f t="shared" si="70"/>
        <v>43956247.91</v>
      </c>
      <c r="X71" s="18">
        <f t="shared" si="70"/>
        <v>81856492.07</v>
      </c>
      <c r="Y71" s="18">
        <f t="shared" si="70"/>
        <v>13376510.24</v>
      </c>
      <c r="Z71" s="18">
        <f t="shared" si="3"/>
        <v>537584637.1</v>
      </c>
      <c r="AA71" s="18">
        <f>'Total Annual Expected Cost'!Q71</f>
        <v>34.97572493</v>
      </c>
      <c r="AB71" s="19">
        <f t="shared" si="4"/>
        <v>15370221.44</v>
      </c>
    </row>
    <row r="72" ht="15.75" customHeight="1">
      <c r="A72" s="3">
        <v>2091.0</v>
      </c>
      <c r="B72" s="18">
        <f>'Minor Freq Model'!C72*'Minor Sev Model'!B72</f>
        <v>4629724.866</v>
      </c>
      <c r="C72" s="18">
        <f>'Minor Freq Model'!D72*'Minor Sev Model'!C72</f>
        <v>5255333.376</v>
      </c>
      <c r="D72" s="18">
        <f>'Minor Freq Model'!E72*'Minor Sev Model'!D72</f>
        <v>4845267.435</v>
      </c>
      <c r="E72" s="18">
        <f>'Minor Freq Model'!F72*'Minor Sev Model'!E72</f>
        <v>3215418.248</v>
      </c>
      <c r="F72" s="18">
        <f>'Minor Freq Model'!G72*'Minor Sev Model'!F72</f>
        <v>2732198.078</v>
      </c>
      <c r="G72" s="18">
        <f>'Minor Freq Model'!H72*'Minor Sev Model'!G72</f>
        <v>1879993.731</v>
      </c>
      <c r="H72" s="18">
        <f>'Medium Freq Model'!C72*'Medium Sev Model'!B72</f>
        <v>18832261.61</v>
      </c>
      <c r="I72" s="18">
        <f>'Medium Freq Model'!D72*'Medium Sev Model'!C72</f>
        <v>18469901.15</v>
      </c>
      <c r="J72" s="18">
        <f>'Medium Freq Model'!E72*'Medium Sev Model'!D72</f>
        <v>13433618.95</v>
      </c>
      <c r="K72" s="18">
        <f>'Medium Freq Model'!F72*'Medium Sev Model'!E72</f>
        <v>10570070.21</v>
      </c>
      <c r="L72" s="18">
        <f>'Medium Freq Model'!G72*'Medium Sev Model'!F72</f>
        <v>7459634.676</v>
      </c>
      <c r="M72" s="18">
        <f>'Medium Freq Model'!H72*'Medium Sev Model'!G72</f>
        <v>6250637.397</v>
      </c>
      <c r="N72" s="18">
        <f>'Major Freq Model'!C72*'Major Sev Model'!B72</f>
        <v>33937092.38</v>
      </c>
      <c r="O72" s="18">
        <f>'Major Freq Model'!D72*'Major Sev Model'!C72</f>
        <v>294803368.5</v>
      </c>
      <c r="P72" s="18">
        <f>'Major Freq Model'!E72*'Major Sev Model'!D72</f>
        <v>57317649</v>
      </c>
      <c r="Q72" s="18">
        <f>'Major Freq Model'!F72*'Major Sev Model'!E72</f>
        <v>35191641.14</v>
      </c>
      <c r="R72" s="18">
        <f>'Major Freq Model'!G72*'Major Sev Model'!F72</f>
        <v>82997342.3</v>
      </c>
      <c r="S72" s="18">
        <f>'Major Freq Model'!H72*'Major Sev Model'!G72</f>
        <v>6269575.11</v>
      </c>
      <c r="T72" s="18">
        <f t="shared" ref="T72:Y72" si="71">SUM(B72,H72,N72)</f>
        <v>57399078.85</v>
      </c>
      <c r="U72" s="18">
        <f t="shared" si="71"/>
        <v>318528603.1</v>
      </c>
      <c r="V72" s="18">
        <f t="shared" si="71"/>
        <v>75596535.39</v>
      </c>
      <c r="W72" s="18">
        <f t="shared" si="71"/>
        <v>48977129.59</v>
      </c>
      <c r="X72" s="18">
        <f t="shared" si="71"/>
        <v>93189175.05</v>
      </c>
      <c r="Y72" s="18">
        <f t="shared" si="71"/>
        <v>14400206.24</v>
      </c>
      <c r="Z72" s="18">
        <f t="shared" si="3"/>
        <v>608090728.2</v>
      </c>
      <c r="AA72" s="18">
        <f>'Total Annual Expected Cost'!Q72</f>
        <v>36.82861597</v>
      </c>
      <c r="AB72" s="19">
        <f t="shared" si="4"/>
        <v>16511365.2</v>
      </c>
    </row>
    <row r="73" ht="15.75" customHeight="1">
      <c r="A73" s="3">
        <v>2092.0</v>
      </c>
      <c r="B73" s="18">
        <f>'Minor Freq Model'!C73*'Minor Sev Model'!B73</f>
        <v>4730209.258</v>
      </c>
      <c r="C73" s="18">
        <f>'Minor Freq Model'!D73*'Minor Sev Model'!C73</f>
        <v>5369396.089</v>
      </c>
      <c r="D73" s="18">
        <f>'Minor Freq Model'!E73*'Minor Sev Model'!D73</f>
        <v>4950430.003</v>
      </c>
      <c r="E73" s="18">
        <f>'Minor Freq Model'!F73*'Minor Sev Model'!E73</f>
        <v>3285206.272</v>
      </c>
      <c r="F73" s="18">
        <f>'Minor Freq Model'!G73*'Minor Sev Model'!F73</f>
        <v>2791498.203</v>
      </c>
      <c r="G73" s="18">
        <f>'Minor Freq Model'!H73*'Minor Sev Model'!G73</f>
        <v>1920797.457</v>
      </c>
      <c r="H73" s="18">
        <f>'Medium Freq Model'!C73*'Medium Sev Model'!B73</f>
        <v>19280022.23</v>
      </c>
      <c r="I73" s="18">
        <f>'Medium Freq Model'!D73*'Medium Sev Model'!C73</f>
        <v>18909046.19</v>
      </c>
      <c r="J73" s="18">
        <f>'Medium Freq Model'!E73*'Medium Sev Model'!D73</f>
        <v>13753020.08</v>
      </c>
      <c r="K73" s="18">
        <f>'Medium Freq Model'!F73*'Medium Sev Model'!E73</f>
        <v>10821386.87</v>
      </c>
      <c r="L73" s="18">
        <f>'Medium Freq Model'!G73*'Medium Sev Model'!F73</f>
        <v>7636996.839</v>
      </c>
      <c r="M73" s="18">
        <f>'Medium Freq Model'!H73*'Medium Sev Model'!G73</f>
        <v>6399254.134</v>
      </c>
      <c r="N73" s="18">
        <f>'Major Freq Model'!C73*'Major Sev Model'!B73</f>
        <v>34205341.4</v>
      </c>
      <c r="O73" s="18">
        <f>'Major Freq Model'!D73*'Major Sev Model'!C73</f>
        <v>297133583.3</v>
      </c>
      <c r="P73" s="18">
        <f>'Major Freq Model'!E73*'Major Sev Model'!D73</f>
        <v>57770705</v>
      </c>
      <c r="Q73" s="18">
        <f>'Major Freq Model'!F73*'Major Sev Model'!E73</f>
        <v>35469806.49</v>
      </c>
      <c r="R73" s="18">
        <f>'Major Freq Model'!G73*'Major Sev Model'!F73</f>
        <v>83653378.34</v>
      </c>
      <c r="S73" s="18">
        <f>'Major Freq Model'!H73*'Major Sev Model'!G73</f>
        <v>6319131.724</v>
      </c>
      <c r="T73" s="18">
        <f t="shared" ref="T73:Y73" si="72">SUM(B73,H73,N73)</f>
        <v>58215572.89</v>
      </c>
      <c r="U73" s="18">
        <f t="shared" si="72"/>
        <v>321412025.6</v>
      </c>
      <c r="V73" s="18">
        <f t="shared" si="72"/>
        <v>76474155.08</v>
      </c>
      <c r="W73" s="18">
        <f t="shared" si="72"/>
        <v>49576399.64</v>
      </c>
      <c r="X73" s="18">
        <f t="shared" si="72"/>
        <v>94081873.38</v>
      </c>
      <c r="Y73" s="18">
        <f t="shared" si="72"/>
        <v>14639183.31</v>
      </c>
      <c r="Z73" s="18">
        <f t="shared" si="3"/>
        <v>614399209.9</v>
      </c>
      <c r="AA73" s="18">
        <f>'Total Annual Expected Cost'!Q73</f>
        <v>38.77966666</v>
      </c>
      <c r="AB73" s="19">
        <f t="shared" si="4"/>
        <v>15843333.96</v>
      </c>
    </row>
    <row r="74" ht="15.75" customHeight="1">
      <c r="A74" s="3">
        <v>2093.0</v>
      </c>
      <c r="B74" s="18">
        <f>'Minor Freq Model'!C74*'Minor Sev Model'!B74</f>
        <v>4832874.581</v>
      </c>
      <c r="C74" s="18">
        <f>'Minor Freq Model'!D74*'Minor Sev Model'!C74</f>
        <v>5485934.44</v>
      </c>
      <c r="D74" s="18">
        <f>'Minor Freq Model'!E74*'Minor Sev Model'!D74</f>
        <v>5057875.038</v>
      </c>
      <c r="E74" s="18">
        <f>'Minor Freq Model'!F74*'Minor Sev Model'!E74</f>
        <v>3356508.988</v>
      </c>
      <c r="F74" s="18">
        <f>'Minor Freq Model'!G74*'Minor Sev Model'!F74</f>
        <v>2852085.389</v>
      </c>
      <c r="G74" s="18">
        <f>'Minor Freq Model'!H74*'Minor Sev Model'!G74</f>
        <v>1962486.795</v>
      </c>
      <c r="H74" s="18">
        <f>'Medium Freq Model'!C74*'Medium Sev Model'!B74</f>
        <v>19738428.92</v>
      </c>
      <c r="I74" s="18">
        <f>'Medium Freq Model'!D74*'Medium Sev Model'!C74</f>
        <v>19358632.46</v>
      </c>
      <c r="J74" s="18">
        <f>'Medium Freq Model'!E74*'Medium Sev Model'!D74</f>
        <v>14080015.37</v>
      </c>
      <c r="K74" s="18">
        <f>'Medium Freq Model'!F74*'Medium Sev Model'!E74</f>
        <v>11078678.91</v>
      </c>
      <c r="L74" s="18">
        <f>'Medium Freq Model'!G74*'Medium Sev Model'!F74</f>
        <v>7818576.01</v>
      </c>
      <c r="M74" s="18">
        <f>'Medium Freq Model'!H74*'Medium Sev Model'!G74</f>
        <v>6551404.421</v>
      </c>
      <c r="N74" s="18">
        <f>'Major Freq Model'!C74*'Major Sev Model'!B74</f>
        <v>34475710.75</v>
      </c>
      <c r="O74" s="18">
        <f>'Major Freq Model'!D74*'Major Sev Model'!C74</f>
        <v>299482216.9</v>
      </c>
      <c r="P74" s="18">
        <f>'Major Freq Model'!E74*'Major Sev Model'!D74</f>
        <v>58227342.09</v>
      </c>
      <c r="Q74" s="18">
        <f>'Major Freq Model'!F74*'Major Sev Model'!E74</f>
        <v>35750170.55</v>
      </c>
      <c r="R74" s="18">
        <f>'Major Freq Model'!G74*'Major Sev Model'!F74</f>
        <v>84314599.89</v>
      </c>
      <c r="S74" s="18">
        <f>'Major Freq Model'!H74*'Major Sev Model'!G74</f>
        <v>6369080.048</v>
      </c>
      <c r="T74" s="18">
        <f t="shared" ref="T74:Y74" si="73">SUM(B74,H74,N74)</f>
        <v>59047014.24</v>
      </c>
      <c r="U74" s="18">
        <f t="shared" si="73"/>
        <v>324326783.8</v>
      </c>
      <c r="V74" s="18">
        <f t="shared" si="73"/>
        <v>77365232.49</v>
      </c>
      <c r="W74" s="18">
        <f t="shared" si="73"/>
        <v>50185358.44</v>
      </c>
      <c r="X74" s="18">
        <f t="shared" si="73"/>
        <v>94985261.29</v>
      </c>
      <c r="Y74" s="18">
        <f t="shared" si="73"/>
        <v>14882971.26</v>
      </c>
      <c r="Z74" s="18">
        <f t="shared" si="3"/>
        <v>620792621.5</v>
      </c>
      <c r="AA74" s="18">
        <f>'Total Annual Expected Cost'!Q74</f>
        <v>40.83407716</v>
      </c>
      <c r="AB74" s="19">
        <f t="shared" si="4"/>
        <v>15202807.67</v>
      </c>
    </row>
    <row r="75" ht="15.75" customHeight="1">
      <c r="A75" s="3">
        <v>2094.0</v>
      </c>
      <c r="B75" s="18">
        <f>'Minor Freq Model'!C75*'Minor Sev Model'!B75</f>
        <v>4937768.172</v>
      </c>
      <c r="C75" s="18">
        <f>'Minor Freq Model'!D75*'Minor Sev Model'!C75</f>
        <v>5605002.161</v>
      </c>
      <c r="D75" s="18">
        <f>'Minor Freq Model'!E75*'Minor Sev Model'!D75</f>
        <v>5167652.079</v>
      </c>
      <c r="E75" s="18">
        <f>'Minor Freq Model'!F75*'Minor Sev Model'!E75</f>
        <v>3429359.27</v>
      </c>
      <c r="F75" s="18">
        <f>'Minor Freq Model'!G75*'Minor Sev Model'!F75</f>
        <v>2913987.57</v>
      </c>
      <c r="G75" s="18">
        <f>'Minor Freq Model'!H75*'Minor Sev Model'!G75</f>
        <v>2005080.966</v>
      </c>
      <c r="H75" s="18">
        <f>'Medium Freq Model'!C75*'Medium Sev Model'!B75</f>
        <v>20207734.8</v>
      </c>
      <c r="I75" s="18">
        <f>'Medium Freq Model'!D75*'Medium Sev Model'!C75</f>
        <v>19818908.21</v>
      </c>
      <c r="J75" s="18">
        <f>'Medium Freq Model'!E75*'Medium Sev Model'!D75</f>
        <v>14414785.38</v>
      </c>
      <c r="K75" s="18">
        <f>'Medium Freq Model'!F75*'Medium Sev Model'!E75</f>
        <v>11342088.38</v>
      </c>
      <c r="L75" s="18">
        <f>'Medium Freq Model'!G75*'Medium Sev Model'!F75</f>
        <v>8004472.453</v>
      </c>
      <c r="M75" s="18">
        <f>'Medium Freq Model'!H75*'Medium Sev Model'!G75</f>
        <v>6707172.271</v>
      </c>
      <c r="N75" s="18">
        <f>'Major Freq Model'!C75*'Major Sev Model'!B75</f>
        <v>34748217.17</v>
      </c>
      <c r="O75" s="18">
        <f>'Major Freq Model'!D75*'Major Sev Model'!C75</f>
        <v>301849414.7</v>
      </c>
      <c r="P75" s="18">
        <f>'Major Freq Model'!E75*'Major Sev Model'!D75</f>
        <v>58687588.57</v>
      </c>
      <c r="Q75" s="18">
        <f>'Major Freq Model'!F75*'Major Sev Model'!E75</f>
        <v>36032750.69</v>
      </c>
      <c r="R75" s="18">
        <f>'Major Freq Model'!G75*'Major Sev Model'!F75</f>
        <v>84981047.94</v>
      </c>
      <c r="S75" s="18">
        <f>'Major Freq Model'!H75*'Major Sev Model'!G75</f>
        <v>6419423.179</v>
      </c>
      <c r="T75" s="18">
        <f t="shared" ref="T75:Y75" si="74">SUM(B75,H75,N75)</f>
        <v>59893720.14</v>
      </c>
      <c r="U75" s="18">
        <f t="shared" si="74"/>
        <v>327273325.1</v>
      </c>
      <c r="V75" s="18">
        <f t="shared" si="74"/>
        <v>78270026.03</v>
      </c>
      <c r="W75" s="18">
        <f t="shared" si="74"/>
        <v>50804198.34</v>
      </c>
      <c r="X75" s="18">
        <f t="shared" si="74"/>
        <v>95899507.96</v>
      </c>
      <c r="Y75" s="18">
        <f t="shared" si="74"/>
        <v>15131676.42</v>
      </c>
      <c r="Z75" s="18">
        <f t="shared" si="3"/>
        <v>627272454</v>
      </c>
      <c r="AA75" s="18">
        <f>'Total Annual Expected Cost'!Q75</f>
        <v>42.99732311</v>
      </c>
      <c r="AB75" s="19">
        <f t="shared" si="4"/>
        <v>14588639.68</v>
      </c>
    </row>
    <row r="76" ht="15.75" customHeight="1">
      <c r="A76" s="3">
        <v>2095.0</v>
      </c>
      <c r="B76" s="18">
        <f>'Minor Freq Model'!C76*'Minor Sev Model'!B76</f>
        <v>5044938.392</v>
      </c>
      <c r="C76" s="18">
        <f>'Minor Freq Model'!D76*'Minor Sev Model'!C76</f>
        <v>5726654.149</v>
      </c>
      <c r="D76" s="18">
        <f>'Minor Freq Model'!E76*'Minor Sev Model'!D76</f>
        <v>5279811.741</v>
      </c>
      <c r="E76" s="18">
        <f>'Minor Freq Model'!F76*'Minor Sev Model'!E76</f>
        <v>3503790.709</v>
      </c>
      <c r="F76" s="18">
        <f>'Minor Freq Model'!G76*'Minor Sev Model'!F76</f>
        <v>2977233.287</v>
      </c>
      <c r="G76" s="18">
        <f>'Minor Freq Model'!H76*'Minor Sev Model'!G76</f>
        <v>2048599.609</v>
      </c>
      <c r="H76" s="18">
        <f>'Medium Freq Model'!C76*'Medium Sev Model'!B76</f>
        <v>20688199.02</v>
      </c>
      <c r="I76" s="18">
        <f>'Medium Freq Model'!D76*'Medium Sev Model'!C76</f>
        <v>20290127.59</v>
      </c>
      <c r="J76" s="18">
        <f>'Medium Freq Model'!E76*'Medium Sev Model'!D76</f>
        <v>14757514.96</v>
      </c>
      <c r="K76" s="18">
        <f>'Medium Freq Model'!F76*'Medium Sev Model'!E76</f>
        <v>11611760.75</v>
      </c>
      <c r="L76" s="18">
        <f>'Medium Freq Model'!G76*'Medium Sev Model'!F76</f>
        <v>8194788.816</v>
      </c>
      <c r="M76" s="18">
        <f>'Medium Freq Model'!H76*'Medium Sev Model'!G76</f>
        <v>6866643.697</v>
      </c>
      <c r="N76" s="18">
        <f>'Major Freq Model'!C76*'Major Sev Model'!B76</f>
        <v>35022877.57</v>
      </c>
      <c r="O76" s="18">
        <f>'Major Freq Model'!D76*'Major Sev Model'!C76</f>
        <v>304235323.6</v>
      </c>
      <c r="P76" s="18">
        <f>'Major Freq Model'!E76*'Major Sev Model'!D76</f>
        <v>59151472.99</v>
      </c>
      <c r="Q76" s="18">
        <f>'Major Freq Model'!F76*'Major Sev Model'!E76</f>
        <v>36317564.43</v>
      </c>
      <c r="R76" s="18">
        <f>'Major Freq Model'!G76*'Major Sev Model'!F76</f>
        <v>85652763.79</v>
      </c>
      <c r="S76" s="18">
        <f>'Major Freq Model'!H76*'Major Sev Model'!G76</f>
        <v>6470164.238</v>
      </c>
      <c r="T76" s="18">
        <f t="shared" ref="T76:Y76" si="75">SUM(B76,H76,N76)</f>
        <v>60756014.98</v>
      </c>
      <c r="U76" s="18">
        <f t="shared" si="75"/>
        <v>330252105.3</v>
      </c>
      <c r="V76" s="18">
        <f t="shared" si="75"/>
        <v>79188799.69</v>
      </c>
      <c r="W76" s="18">
        <f t="shared" si="75"/>
        <v>51433115.88</v>
      </c>
      <c r="X76" s="18">
        <f t="shared" si="75"/>
        <v>96824785.9</v>
      </c>
      <c r="Y76" s="18">
        <f t="shared" si="75"/>
        <v>15385407.54</v>
      </c>
      <c r="Z76" s="18">
        <f t="shared" si="3"/>
        <v>633840229.3</v>
      </c>
      <c r="AA76" s="18">
        <f>'Total Annual Expected Cost'!Q76</f>
        <v>45.27517024</v>
      </c>
      <c r="AB76" s="19">
        <f t="shared" si="4"/>
        <v>13999731.55</v>
      </c>
    </row>
    <row r="77" ht="15.75" customHeight="1">
      <c r="A77" s="3">
        <v>2096.0</v>
      </c>
      <c r="B77" s="18">
        <f>'Minor Freq Model'!C77*'Minor Sev Model'!B77</f>
        <v>5154434.654</v>
      </c>
      <c r="C77" s="18">
        <f>'Minor Freq Model'!D77*'Minor Sev Model'!C77</f>
        <v>5850946.494</v>
      </c>
      <c r="D77" s="18">
        <f>'Minor Freq Model'!E77*'Minor Sev Model'!D77</f>
        <v>5394405.737</v>
      </c>
      <c r="E77" s="18">
        <f>'Minor Freq Model'!F77*'Minor Sev Model'!E77</f>
        <v>3579837.621</v>
      </c>
      <c r="F77" s="18">
        <f>'Minor Freq Model'!G77*'Minor Sev Model'!F77</f>
        <v>3041851.701</v>
      </c>
      <c r="G77" s="18">
        <f>'Minor Freq Model'!H77*'Minor Sev Model'!G77</f>
        <v>2093062.788</v>
      </c>
      <c r="H77" s="18">
        <f>'Medium Freq Model'!C77*'Medium Sev Model'!B77</f>
        <v>21180086.88</v>
      </c>
      <c r="I77" s="18">
        <f>'Medium Freq Model'!D77*'Medium Sev Model'!C77</f>
        <v>20772550.8</v>
      </c>
      <c r="J77" s="18">
        <f>'Medium Freq Model'!E77*'Medium Sev Model'!D77</f>
        <v>15108393.37</v>
      </c>
      <c r="K77" s="18">
        <f>'Medium Freq Model'!F77*'Medium Sev Model'!E77</f>
        <v>11887844.91</v>
      </c>
      <c r="L77" s="18">
        <f>'Medium Freq Model'!G77*'Medium Sev Model'!F77</f>
        <v>8389630.19</v>
      </c>
      <c r="M77" s="18">
        <f>'Medium Freq Model'!H77*'Medium Sev Model'!G77</f>
        <v>7029906.756</v>
      </c>
      <c r="N77" s="18">
        <f>'Major Freq Model'!C77*'Major Sev Model'!B77</f>
        <v>35299708.96</v>
      </c>
      <c r="O77" s="18">
        <f>'Major Freq Model'!D77*'Major Sev Model'!C77</f>
        <v>306640091.4</v>
      </c>
      <c r="P77" s="18">
        <f>'Major Freq Model'!E77*'Major Sev Model'!D77</f>
        <v>59619024.09</v>
      </c>
      <c r="Q77" s="18">
        <f>'Major Freq Model'!F77*'Major Sev Model'!E77</f>
        <v>36604629.42</v>
      </c>
      <c r="R77" s="18">
        <f>'Major Freq Model'!G77*'Major Sev Model'!F77</f>
        <v>86329789.09</v>
      </c>
      <c r="S77" s="18">
        <f>'Major Freq Model'!H77*'Major Sev Model'!G77</f>
        <v>6521306.369</v>
      </c>
      <c r="T77" s="18">
        <f t="shared" ref="T77:Y77" si="76">SUM(B77,H77,N77)</f>
        <v>61634230.49</v>
      </c>
      <c r="U77" s="18">
        <f t="shared" si="76"/>
        <v>333263588.7</v>
      </c>
      <c r="V77" s="18">
        <f t="shared" si="76"/>
        <v>80121823.2</v>
      </c>
      <c r="W77" s="18">
        <f t="shared" si="76"/>
        <v>52072311.95</v>
      </c>
      <c r="X77" s="18">
        <f t="shared" si="76"/>
        <v>97761270.98</v>
      </c>
      <c r="Y77" s="18">
        <f t="shared" si="76"/>
        <v>15644275.91</v>
      </c>
      <c r="Z77" s="18">
        <f t="shared" si="3"/>
        <v>640497501.3</v>
      </c>
      <c r="AA77" s="18">
        <f>'Total Annual Expected Cost'!Q77</f>
        <v>47.6736897</v>
      </c>
      <c r="AB77" s="19">
        <f t="shared" si="4"/>
        <v>13435031.05</v>
      </c>
    </row>
    <row r="78" ht="15.75" customHeight="1">
      <c r="A78" s="3">
        <v>2097.0</v>
      </c>
      <c r="B78" s="18">
        <f>'Minor Freq Model'!C78*'Minor Sev Model'!B78</f>
        <v>5266307.443</v>
      </c>
      <c r="C78" s="18">
        <f>'Minor Freq Model'!D78*'Minor Sev Model'!C78</f>
        <v>5977936.503</v>
      </c>
      <c r="D78" s="18">
        <f>'Minor Freq Model'!E78*'Minor Sev Model'!D78</f>
        <v>5511486.903</v>
      </c>
      <c r="E78" s="18">
        <f>'Minor Freq Model'!F78*'Minor Sev Model'!E78</f>
        <v>3657535.069</v>
      </c>
      <c r="F78" s="18">
        <f>'Minor Freq Model'!G78*'Minor Sev Model'!F78</f>
        <v>3107872.604</v>
      </c>
      <c r="G78" s="18">
        <f>'Minor Freq Model'!H78*'Minor Sev Model'!G78</f>
        <v>2138491.004</v>
      </c>
      <c r="H78" s="18">
        <f>'Medium Freq Model'!C78*'Medium Sev Model'!B78</f>
        <v>21683669.99</v>
      </c>
      <c r="I78" s="18">
        <f>'Medium Freq Model'!D78*'Medium Sev Model'!C78</f>
        <v>21266444.23</v>
      </c>
      <c r="J78" s="18">
        <f>'Medium Freq Model'!E78*'Medium Sev Model'!D78</f>
        <v>15467614.36</v>
      </c>
      <c r="K78" s="18">
        <f>'Medium Freq Model'!F78*'Medium Sev Model'!E78</f>
        <v>12170493.32</v>
      </c>
      <c r="L78" s="18">
        <f>'Medium Freq Model'!G78*'Medium Sev Model'!F78</f>
        <v>8589104.162</v>
      </c>
      <c r="M78" s="18">
        <f>'Medium Freq Model'!H78*'Medium Sev Model'!G78</f>
        <v>7197051.599</v>
      </c>
      <c r="N78" s="18">
        <f>'Major Freq Model'!C78*'Major Sev Model'!B78</f>
        <v>35578728.52</v>
      </c>
      <c r="O78" s="18">
        <f>'Major Freq Model'!D78*'Major Sev Model'!C78</f>
        <v>309063867.3</v>
      </c>
      <c r="P78" s="18">
        <f>'Major Freq Model'!E78*'Major Sev Model'!D78</f>
        <v>60090270.85</v>
      </c>
      <c r="Q78" s="18">
        <f>'Major Freq Model'!F78*'Major Sev Model'!E78</f>
        <v>36893963.46</v>
      </c>
      <c r="R78" s="18">
        <f>'Major Freq Model'!G78*'Major Sev Model'!F78</f>
        <v>87012165.8</v>
      </c>
      <c r="S78" s="18">
        <f>'Major Freq Model'!H78*'Major Sev Model'!G78</f>
        <v>6572852.743</v>
      </c>
      <c r="T78" s="18">
        <f t="shared" ref="T78:Y78" si="77">SUM(B78,H78,N78)</f>
        <v>62528705.95</v>
      </c>
      <c r="U78" s="18">
        <f t="shared" si="77"/>
        <v>336308248</v>
      </c>
      <c r="V78" s="18">
        <f t="shared" si="77"/>
        <v>81069372.11</v>
      </c>
      <c r="W78" s="18">
        <f t="shared" si="77"/>
        <v>52721991.85</v>
      </c>
      <c r="X78" s="18">
        <f t="shared" si="77"/>
        <v>98709142.57</v>
      </c>
      <c r="Y78" s="18">
        <f t="shared" si="77"/>
        <v>15908395.35</v>
      </c>
      <c r="Z78" s="18">
        <f t="shared" si="3"/>
        <v>647245855.8</v>
      </c>
      <c r="AA78" s="18">
        <f>'Total Annual Expected Cost'!Q78</f>
        <v>50.1992743</v>
      </c>
      <c r="AB78" s="19">
        <f t="shared" si="4"/>
        <v>12893530.13</v>
      </c>
    </row>
    <row r="79" ht="15.75" customHeight="1">
      <c r="A79" s="3">
        <v>2098.0</v>
      </c>
      <c r="B79" s="18">
        <f>'Minor Freq Model'!C79*'Minor Sev Model'!B79</f>
        <v>5380608.339</v>
      </c>
      <c r="C79" s="18">
        <f>'Minor Freq Model'!D79*'Minor Sev Model'!C79</f>
        <v>6107682.726</v>
      </c>
      <c r="D79" s="18">
        <f>'Minor Freq Model'!E79*'Minor Sev Model'!D79</f>
        <v>5631109.219</v>
      </c>
      <c r="E79" s="18">
        <f>'Minor Freq Model'!F79*'Minor Sev Model'!E79</f>
        <v>3736918.876</v>
      </c>
      <c r="F79" s="18">
        <f>'Minor Freq Model'!G79*'Minor Sev Model'!F79</f>
        <v>3175326.438</v>
      </c>
      <c r="G79" s="18">
        <f>'Minor Freq Model'!H79*'Minor Sev Model'!G79</f>
        <v>2184905.203</v>
      </c>
      <c r="H79" s="18">
        <f>'Medium Freq Model'!C79*'Medium Sev Model'!B79</f>
        <v>22199226.41</v>
      </c>
      <c r="I79" s="18">
        <f>'Medium Freq Model'!D79*'Medium Sev Model'!C79</f>
        <v>21772080.59</v>
      </c>
      <c r="J79" s="18">
        <f>'Medium Freq Model'!E79*'Medium Sev Model'!D79</f>
        <v>15835376.28</v>
      </c>
      <c r="K79" s="18">
        <f>'Medium Freq Model'!F79*'Medium Sev Model'!E79</f>
        <v>12459862.05</v>
      </c>
      <c r="L79" s="18">
        <f>'Medium Freq Model'!G79*'Medium Sev Model'!F79</f>
        <v>8793320.877</v>
      </c>
      <c r="M79" s="18">
        <f>'Medium Freq Model'!H79*'Medium Sev Model'!G79</f>
        <v>7368170.52</v>
      </c>
      <c r="N79" s="18">
        <f>'Major Freq Model'!C79*'Major Sev Model'!B79</f>
        <v>35859953.53</v>
      </c>
      <c r="O79" s="18">
        <f>'Major Freq Model'!D79*'Major Sev Model'!C79</f>
        <v>311506801.4</v>
      </c>
      <c r="P79" s="18">
        <f>'Major Freq Model'!E79*'Major Sev Model'!D79</f>
        <v>60565242.49</v>
      </c>
      <c r="Q79" s="18">
        <f>'Major Freq Model'!F79*'Major Sev Model'!E79</f>
        <v>37185584.48</v>
      </c>
      <c r="R79" s="18">
        <f>'Major Freq Model'!G79*'Major Sev Model'!F79</f>
        <v>87699936.23</v>
      </c>
      <c r="S79" s="18">
        <f>'Major Freq Model'!H79*'Major Sev Model'!G79</f>
        <v>6624806.555</v>
      </c>
      <c r="T79" s="18">
        <f t="shared" ref="T79:Y79" si="78">SUM(B79,H79,N79)</f>
        <v>63439788.28</v>
      </c>
      <c r="U79" s="18">
        <f t="shared" si="78"/>
        <v>339386564.7</v>
      </c>
      <c r="V79" s="18">
        <f t="shared" si="78"/>
        <v>82031727.98</v>
      </c>
      <c r="W79" s="18">
        <f t="shared" si="78"/>
        <v>53382365.41</v>
      </c>
      <c r="X79" s="18">
        <f t="shared" si="78"/>
        <v>99668583.54</v>
      </c>
      <c r="Y79" s="18">
        <f t="shared" si="78"/>
        <v>16177882.28</v>
      </c>
      <c r="Z79" s="18">
        <f t="shared" si="3"/>
        <v>654086912.2</v>
      </c>
      <c r="AA79" s="18">
        <f>'Total Annual Expected Cost'!Q79</f>
        <v>52.8586555</v>
      </c>
      <c r="AB79" s="19">
        <f t="shared" si="4"/>
        <v>12374263.14</v>
      </c>
    </row>
    <row r="80" ht="15.75" customHeight="1">
      <c r="A80" s="3">
        <v>2099.0</v>
      </c>
      <c r="B80" s="18">
        <f>'Minor Freq Model'!C80*'Minor Sev Model'!B80</f>
        <v>5497390.043</v>
      </c>
      <c r="C80" s="18">
        <f>'Minor Freq Model'!D80*'Minor Sev Model'!C80</f>
        <v>6240244.985</v>
      </c>
      <c r="D80" s="18">
        <f>'Minor Freq Model'!E80*'Minor Sev Model'!D80</f>
        <v>5753327.839</v>
      </c>
      <c r="E80" s="18">
        <f>'Minor Freq Model'!F80*'Minor Sev Model'!E80</f>
        <v>3818025.645</v>
      </c>
      <c r="F80" s="18">
        <f>'Minor Freq Model'!G80*'Minor Sev Model'!F80</f>
        <v>3244244.301</v>
      </c>
      <c r="G80" s="18">
        <f>'Minor Freq Model'!H80*'Minor Sev Model'!G80</f>
        <v>2232326.783</v>
      </c>
      <c r="H80" s="18">
        <f>'Medium Freq Model'!C80*'Medium Sev Model'!B80</f>
        <v>22727040.84</v>
      </c>
      <c r="I80" s="18">
        <f>'Medium Freq Model'!D80*'Medium Sev Model'!C80</f>
        <v>22289739.09</v>
      </c>
      <c r="J80" s="18">
        <f>'Medium Freq Model'!E80*'Medium Sev Model'!D80</f>
        <v>16211882.19</v>
      </c>
      <c r="K80" s="18">
        <f>'Medium Freq Model'!F80*'Medium Sev Model'!E80</f>
        <v>12756110.89</v>
      </c>
      <c r="L80" s="18">
        <f>'Medium Freq Model'!G80*'Medium Sev Model'!F80</f>
        <v>9002393.1</v>
      </c>
      <c r="M80" s="18">
        <f>'Medium Freq Model'!H80*'Medium Sev Model'!G80</f>
        <v>7543358.008</v>
      </c>
      <c r="N80" s="18">
        <f>'Major Freq Model'!C80*'Major Sev Model'!B80</f>
        <v>36143401.42</v>
      </c>
      <c r="O80" s="18">
        <f>'Major Freq Model'!D80*'Major Sev Model'!C80</f>
        <v>313969045.1</v>
      </c>
      <c r="P80" s="18">
        <f>'Major Freq Model'!E80*'Major Sev Model'!D80</f>
        <v>61043968.44</v>
      </c>
      <c r="Q80" s="18">
        <f>'Major Freq Model'!F80*'Major Sev Model'!E80</f>
        <v>37479510.56</v>
      </c>
      <c r="R80" s="18">
        <f>'Major Freq Model'!G80*'Major Sev Model'!F80</f>
        <v>88393142.99</v>
      </c>
      <c r="S80" s="18">
        <f>'Major Freq Model'!H80*'Major Sev Model'!G80</f>
        <v>6677171.026</v>
      </c>
      <c r="T80" s="18">
        <f t="shared" ref="T80:Y80" si="79">SUM(B80,H80,N80)</f>
        <v>64367832.31</v>
      </c>
      <c r="U80" s="18">
        <f t="shared" si="79"/>
        <v>342499029.2</v>
      </c>
      <c r="V80" s="18">
        <f t="shared" si="79"/>
        <v>83009178.48</v>
      </c>
      <c r="W80" s="18">
        <f t="shared" si="79"/>
        <v>54053647.1</v>
      </c>
      <c r="X80" s="18">
        <f t="shared" si="79"/>
        <v>100639780.4</v>
      </c>
      <c r="Y80" s="18">
        <f t="shared" si="79"/>
        <v>16452855.82</v>
      </c>
      <c r="Z80" s="18">
        <f t="shared" si="3"/>
        <v>661022323.3</v>
      </c>
      <c r="AA80" s="18">
        <f>'Total Annual Expected Cost'!Q80</f>
        <v>55.65892137</v>
      </c>
      <c r="AB80" s="19">
        <f t="shared" si="4"/>
        <v>11876304.95</v>
      </c>
    </row>
    <row r="81" ht="15.75" customHeight="1">
      <c r="A81" s="3">
        <v>2100.0</v>
      </c>
      <c r="B81" s="18">
        <f>'Minor Freq Model'!C81*'Minor Sev Model'!B81</f>
        <v>5616706.399</v>
      </c>
      <c r="C81" s="18">
        <f>'Minor Freq Model'!D81*'Minor Sev Model'!C81</f>
        <v>6375684.399</v>
      </c>
      <c r="D81" s="18">
        <f>'Minor Freq Model'!E81*'Minor Sev Model'!D81</f>
        <v>5878199.115</v>
      </c>
      <c r="E81" s="18">
        <f>'Minor Freq Model'!F81*'Minor Sev Model'!E81</f>
        <v>3900892.769</v>
      </c>
      <c r="F81" s="18">
        <f>'Minor Freq Model'!G81*'Minor Sev Model'!F81</f>
        <v>3314657.971</v>
      </c>
      <c r="G81" s="18">
        <f>'Minor Freq Model'!H81*'Minor Sev Model'!G81</f>
        <v>2280777.61</v>
      </c>
      <c r="H81" s="18">
        <f>'Medium Freq Model'!C81*'Medium Sev Model'!B81</f>
        <v>23267404.72</v>
      </c>
      <c r="I81" s="18">
        <f>'Medium Freq Model'!D81*'Medium Sev Model'!C81</f>
        <v>22819705.57</v>
      </c>
      <c r="J81" s="18">
        <f>'Medium Freq Model'!E81*'Medium Sev Model'!D81</f>
        <v>16597340.01</v>
      </c>
      <c r="K81" s="18">
        <f>'Medium Freq Model'!F81*'Medium Sev Model'!E81</f>
        <v>13059403.41</v>
      </c>
      <c r="L81" s="18">
        <f>'Medium Freq Model'!G81*'Medium Sev Model'!F81</f>
        <v>9216436.278</v>
      </c>
      <c r="M81" s="18">
        <f>'Medium Freq Model'!H81*'Medium Sev Model'!G81</f>
        <v>7722710.798</v>
      </c>
      <c r="N81" s="18">
        <f>'Major Freq Model'!C81*'Major Sev Model'!B81</f>
        <v>36429089.78</v>
      </c>
      <c r="O81" s="18">
        <f>'Major Freq Model'!D81*'Major Sev Model'!C81</f>
        <v>316450751.2</v>
      </c>
      <c r="P81" s="18">
        <f>'Major Freq Model'!E81*'Major Sev Model'!D81</f>
        <v>61526478.4</v>
      </c>
      <c r="Q81" s="18">
        <f>'Major Freq Model'!F81*'Major Sev Model'!E81</f>
        <v>37775759.93</v>
      </c>
      <c r="R81" s="18">
        <f>'Major Freq Model'!G81*'Major Sev Model'!F81</f>
        <v>89091829.08</v>
      </c>
      <c r="S81" s="18">
        <f>'Major Freq Model'!H81*'Major Sev Model'!G81</f>
        <v>6729949.401</v>
      </c>
      <c r="T81" s="18">
        <f t="shared" ref="T81:Y81" si="80">SUM(B81,H81,N81)</f>
        <v>65313200.89</v>
      </c>
      <c r="U81" s="18">
        <f t="shared" si="80"/>
        <v>345646141.2</v>
      </c>
      <c r="V81" s="18">
        <f t="shared" si="80"/>
        <v>84002017.52</v>
      </c>
      <c r="W81" s="18">
        <f t="shared" si="80"/>
        <v>54736056.11</v>
      </c>
      <c r="X81" s="18">
        <f t="shared" si="80"/>
        <v>101622923.3</v>
      </c>
      <c r="Y81" s="18">
        <f t="shared" si="80"/>
        <v>16733437.81</v>
      </c>
      <c r="Z81" s="18">
        <f t="shared" si="3"/>
        <v>668053776.9</v>
      </c>
      <c r="AA81" s="18">
        <f>'Total Annual Expected Cost'!Q81</f>
        <v>58.87105854</v>
      </c>
      <c r="AB81" s="19">
        <f t="shared" si="4"/>
        <v>11347745.28</v>
      </c>
    </row>
    <row r="82" ht="15.75" customHeight="1">
      <c r="A82" s="3">
        <v>2101.0</v>
      </c>
      <c r="B82" s="18">
        <f>'Minor Freq Model'!C82*'Minor Sev Model'!B82</f>
        <v>5738612.418</v>
      </c>
      <c r="C82" s="18">
        <f>'Minor Freq Model'!D82*'Minor Sev Model'!C82</f>
        <v>6514063.415</v>
      </c>
      <c r="D82" s="18">
        <f>'Minor Freq Model'!E82*'Minor Sev Model'!D82</f>
        <v>6005780.62</v>
      </c>
      <c r="E82" s="18">
        <f>'Minor Freq Model'!F82*'Minor Sev Model'!E82</f>
        <v>3985558.456</v>
      </c>
      <c r="F82" s="18">
        <f>'Minor Freq Model'!G82*'Minor Sev Model'!F82</f>
        <v>3386599.911</v>
      </c>
      <c r="G82" s="18">
        <f>'Minor Freq Model'!H82*'Minor Sev Model'!G82</f>
        <v>2330280.023</v>
      </c>
      <c r="H82" s="18">
        <f>'Medium Freq Model'!C82*'Medium Sev Model'!B82</f>
        <v>23820616.42</v>
      </c>
      <c r="I82" s="18">
        <f>'Medium Freq Model'!D82*'Medium Sev Model'!C82</f>
        <v>23362272.67</v>
      </c>
      <c r="J82" s="18">
        <f>'Medium Freq Model'!E82*'Medium Sev Model'!D82</f>
        <v>16991962.57</v>
      </c>
      <c r="K82" s="18">
        <f>'Medium Freq Model'!F82*'Medium Sev Model'!E82</f>
        <v>13369907.09</v>
      </c>
      <c r="L82" s="18">
        <f>'Medium Freq Model'!G82*'Medium Sev Model'!F82</f>
        <v>9435568.601</v>
      </c>
      <c r="M82" s="18">
        <f>'Medium Freq Model'!H82*'Medium Sev Model'!G82</f>
        <v>7906327.925</v>
      </c>
      <c r="N82" s="18">
        <f>'Major Freq Model'!C82*'Major Sev Model'!B82</f>
        <v>41483805.42</v>
      </c>
      <c r="O82" s="18">
        <f>'Major Freq Model'!D82*'Major Sev Model'!C82</f>
        <v>360359851.7</v>
      </c>
      <c r="P82" s="18">
        <f>'Major Freq Model'!E82*'Major Sev Model'!D82</f>
        <v>70063580.33</v>
      </c>
      <c r="Q82" s="18">
        <f>'Major Freq Model'!F82*'Major Sev Model'!E82</f>
        <v>43017332.69</v>
      </c>
      <c r="R82" s="18">
        <f>'Major Freq Model'!G82*'Major Sev Model'!F82</f>
        <v>101453759.2</v>
      </c>
      <c r="S82" s="18">
        <f>'Major Freq Model'!H82*'Major Sev Model'!G82</f>
        <v>7663763.03</v>
      </c>
      <c r="T82" s="18">
        <f t="shared" ref="T82:Y82" si="81">SUM(B82,H82,N82)</f>
        <v>71043034.26</v>
      </c>
      <c r="U82" s="18">
        <f t="shared" si="81"/>
        <v>390236187.8</v>
      </c>
      <c r="V82" s="18">
        <f t="shared" si="81"/>
        <v>93061323.52</v>
      </c>
      <c r="W82" s="18">
        <f t="shared" si="81"/>
        <v>60372798.24</v>
      </c>
      <c r="X82" s="18">
        <f t="shared" si="81"/>
        <v>114275927.7</v>
      </c>
      <c r="Y82" s="18">
        <f t="shared" si="81"/>
        <v>17900370.98</v>
      </c>
      <c r="Z82" s="18">
        <f t="shared" si="3"/>
        <v>746889642.5</v>
      </c>
      <c r="AA82" s="18">
        <f>'Total Annual Expected Cost'!Q82</f>
        <v>62.26857166</v>
      </c>
      <c r="AB82" s="19">
        <f t="shared" si="4"/>
        <v>11994648.71</v>
      </c>
    </row>
    <row r="83" ht="15.75" customHeight="1">
      <c r="A83" s="3">
        <v>2102.0</v>
      </c>
      <c r="B83" s="18">
        <f>'Minor Freq Model'!C83*'Minor Sev Model'!B83</f>
        <v>5863164.307</v>
      </c>
      <c r="C83" s="18">
        <f>'Minor Freq Model'!D83*'Minor Sev Model'!C83</f>
        <v>6655445.835</v>
      </c>
      <c r="D83" s="18">
        <f>'Minor Freq Model'!E83*'Minor Sev Model'!D83</f>
        <v>6136131.177</v>
      </c>
      <c r="E83" s="18">
        <f>'Minor Freq Model'!F83*'Minor Sev Model'!E83</f>
        <v>4072061.743</v>
      </c>
      <c r="F83" s="18">
        <f>'Minor Freq Model'!G83*'Minor Sev Model'!F83</f>
        <v>3460103.293</v>
      </c>
      <c r="G83" s="18">
        <f>'Minor Freq Model'!H83*'Minor Sev Model'!G83</f>
        <v>2380856.846</v>
      </c>
      <c r="H83" s="18">
        <f>'Medium Freq Model'!C83*'Medium Sev Model'!B83</f>
        <v>24386981.43</v>
      </c>
      <c r="I83" s="18">
        <f>'Medium Freq Model'!D83*'Medium Sev Model'!C83</f>
        <v>23917739.98</v>
      </c>
      <c r="J83" s="18">
        <f>'Medium Freq Model'!E83*'Medium Sev Model'!D83</f>
        <v>17395967.77</v>
      </c>
      <c r="K83" s="18">
        <f>'Medium Freq Model'!F83*'Medium Sev Model'!E83</f>
        <v>13687793.39</v>
      </c>
      <c r="L83" s="18">
        <f>'Medium Freq Model'!G83*'Medium Sev Model'!F83</f>
        <v>9659911.069</v>
      </c>
      <c r="M83" s="18">
        <f>'Medium Freq Model'!H83*'Medium Sev Model'!G83</f>
        <v>8094310.78</v>
      </c>
      <c r="N83" s="18">
        <f>'Major Freq Model'!C83*'Major Sev Model'!B83</f>
        <v>41811705.94</v>
      </c>
      <c r="O83" s="18">
        <f>'Major Freq Model'!D83*'Major Sev Model'!C83</f>
        <v>363208244.8</v>
      </c>
      <c r="P83" s="18">
        <f>'Major Freq Model'!E83*'Major Sev Model'!D83</f>
        <v>70617384.02</v>
      </c>
      <c r="Q83" s="18">
        <f>'Major Freq Model'!F83*'Major Sev Model'!E83</f>
        <v>43357354.67</v>
      </c>
      <c r="R83" s="18">
        <f>'Major Freq Model'!G83*'Major Sev Model'!F83</f>
        <v>102255680.3</v>
      </c>
      <c r="S83" s="18">
        <f>'Major Freq Model'!H83*'Major Sev Model'!G83</f>
        <v>7724339.726</v>
      </c>
      <c r="T83" s="18">
        <f t="shared" ref="T83:Y83" si="82">SUM(B83,H83,N83)</f>
        <v>72061851.68</v>
      </c>
      <c r="U83" s="18">
        <f t="shared" si="82"/>
        <v>393781430.6</v>
      </c>
      <c r="V83" s="18">
        <f t="shared" si="82"/>
        <v>94149482.97</v>
      </c>
      <c r="W83" s="18">
        <f t="shared" si="82"/>
        <v>61117209.8</v>
      </c>
      <c r="X83" s="18">
        <f t="shared" si="82"/>
        <v>115375694.7</v>
      </c>
      <c r="Y83" s="18">
        <f t="shared" si="82"/>
        <v>18199507.35</v>
      </c>
      <c r="Z83" s="18">
        <f t="shared" si="3"/>
        <v>754685177.1</v>
      </c>
      <c r="AA83" s="18">
        <f>'Total Annual Expected Cost'!Q83</f>
        <v>65.86215898</v>
      </c>
      <c r="AB83" s="19">
        <f t="shared" si="4"/>
        <v>11458555.09</v>
      </c>
    </row>
    <row r="84" ht="15.75" customHeight="1">
      <c r="A84" s="3">
        <v>2103.0</v>
      </c>
      <c r="B84" s="18">
        <f>'Minor Freq Model'!C84*'Minor Sev Model'!B84</f>
        <v>5990419.494</v>
      </c>
      <c r="C84" s="18">
        <f>'Minor Freq Model'!D84*'Minor Sev Model'!C84</f>
        <v>6799896.844</v>
      </c>
      <c r="D84" s="18">
        <f>'Minor Freq Model'!E84*'Minor Sev Model'!D84</f>
        <v>6269310.886</v>
      </c>
      <c r="E84" s="18">
        <f>'Minor Freq Model'!F84*'Minor Sev Model'!E84</f>
        <v>4160442.513</v>
      </c>
      <c r="F84" s="18">
        <f>'Minor Freq Model'!G84*'Minor Sev Model'!F84</f>
        <v>3535202.005</v>
      </c>
      <c r="G84" s="18">
        <f>'Minor Freq Model'!H84*'Minor Sev Model'!G84</f>
        <v>2432531.396</v>
      </c>
      <c r="H84" s="18">
        <f>'Medium Freq Model'!C84*'Medium Sev Model'!B84</f>
        <v>24966812.48</v>
      </c>
      <c r="I84" s="18">
        <f>'Medium Freq Model'!D84*'Medium Sev Model'!C84</f>
        <v>24486414.22</v>
      </c>
      <c r="J84" s="18">
        <f>'Medium Freq Model'!E84*'Medium Sev Model'!D84</f>
        <v>17809578.7</v>
      </c>
      <c r="K84" s="18">
        <f>'Medium Freq Model'!F84*'Medium Sev Model'!E84</f>
        <v>14013237.83</v>
      </c>
      <c r="L84" s="18">
        <f>'Medium Freq Model'!G84*'Medium Sev Model'!F84</f>
        <v>9889587.56</v>
      </c>
      <c r="M84" s="18">
        <f>'Medium Freq Model'!H84*'Medium Sev Model'!G84</f>
        <v>8286763.162</v>
      </c>
      <c r="N84" s="18">
        <f>'Major Freq Model'!C84*'Major Sev Model'!B84</f>
        <v>42142198.29</v>
      </c>
      <c r="O84" s="18">
        <f>'Major Freq Model'!D84*'Major Sev Model'!C84</f>
        <v>366079152.4</v>
      </c>
      <c r="P84" s="18">
        <f>'Major Freq Model'!E84*'Major Sev Model'!D84</f>
        <v>71175565.14</v>
      </c>
      <c r="Q84" s="18">
        <f>'Major Freq Model'!F84*'Major Sev Model'!E84</f>
        <v>43700064.29</v>
      </c>
      <c r="R84" s="18">
        <f>'Major Freq Model'!G84*'Major Sev Model'!F84</f>
        <v>103063940.1</v>
      </c>
      <c r="S84" s="18">
        <f>'Major Freq Model'!H84*'Major Sev Model'!G84</f>
        <v>7785395.239</v>
      </c>
      <c r="T84" s="18">
        <f t="shared" ref="T84:Y84" si="83">SUM(B84,H84,N84)</f>
        <v>73099430.26</v>
      </c>
      <c r="U84" s="18">
        <f t="shared" si="83"/>
        <v>397365463.4</v>
      </c>
      <c r="V84" s="18">
        <f t="shared" si="83"/>
        <v>95254454.73</v>
      </c>
      <c r="W84" s="18">
        <f t="shared" si="83"/>
        <v>61873744.63</v>
      </c>
      <c r="X84" s="18">
        <f t="shared" si="83"/>
        <v>116488729.7</v>
      </c>
      <c r="Y84" s="18">
        <f t="shared" si="83"/>
        <v>18504689.8</v>
      </c>
      <c r="Z84" s="18">
        <f t="shared" si="3"/>
        <v>762586512.5</v>
      </c>
      <c r="AA84" s="18">
        <f>'Total Annual Expected Cost'!Q84</f>
        <v>69.66313615</v>
      </c>
      <c r="AB84" s="19">
        <f t="shared" si="4"/>
        <v>10946772.64</v>
      </c>
    </row>
    <row r="85" ht="15.75" customHeight="1">
      <c r="A85" s="3">
        <v>2104.0</v>
      </c>
      <c r="B85" s="18">
        <f>'Minor Freq Model'!C85*'Minor Sev Model'!B85</f>
        <v>6120436.65</v>
      </c>
      <c r="C85" s="18">
        <f>'Minor Freq Model'!D85*'Minor Sev Model'!C85</f>
        <v>6947483.044</v>
      </c>
      <c r="D85" s="18">
        <f>'Minor Freq Model'!E85*'Minor Sev Model'!D85</f>
        <v>6405381.152</v>
      </c>
      <c r="E85" s="18">
        <f>'Minor Freq Model'!F85*'Minor Sev Model'!E85</f>
        <v>4250741.516</v>
      </c>
      <c r="F85" s="18">
        <f>'Minor Freq Model'!G85*'Minor Sev Model'!F85</f>
        <v>3611930.674</v>
      </c>
      <c r="G85" s="18">
        <f>'Minor Freq Model'!H85*'Minor Sev Model'!G85</f>
        <v>2485327.501</v>
      </c>
      <c r="H85" s="18">
        <f>'Medium Freq Model'!C85*'Medium Sev Model'!B85</f>
        <v>25560429.73</v>
      </c>
      <c r="I85" s="18">
        <f>'Medium Freq Model'!D85*'Medium Sev Model'!C85</f>
        <v>25068609.4</v>
      </c>
      <c r="J85" s="18">
        <f>'Medium Freq Model'!E85*'Medium Sev Model'!D85</f>
        <v>18233023.76</v>
      </c>
      <c r="K85" s="18">
        <f>'Medium Freq Model'!F85*'Medium Sev Model'!E85</f>
        <v>14346420.12</v>
      </c>
      <c r="L85" s="18">
        <f>'Medium Freq Model'!G85*'Medium Sev Model'!F85</f>
        <v>10124724.9</v>
      </c>
      <c r="M85" s="18">
        <f>'Medium Freq Model'!H85*'Medium Sev Model'!G85</f>
        <v>8483791.341</v>
      </c>
      <c r="N85" s="18">
        <f>'Major Freq Model'!C85*'Major Sev Model'!B85</f>
        <v>42475302.94</v>
      </c>
      <c r="O85" s="18">
        <f>'Major Freq Model'!D85*'Major Sev Model'!C85</f>
        <v>368972752.5</v>
      </c>
      <c r="P85" s="18">
        <f>'Major Freq Model'!E85*'Major Sev Model'!D85</f>
        <v>71738158.29</v>
      </c>
      <c r="Q85" s="18">
        <f>'Major Freq Model'!F85*'Major Sev Model'!E85</f>
        <v>44045482.79</v>
      </c>
      <c r="R85" s="18">
        <f>'Major Freq Model'!G85*'Major Sev Model'!F85</f>
        <v>103878588.6</v>
      </c>
      <c r="S85" s="18">
        <f>'Major Freq Model'!H85*'Major Sev Model'!G85</f>
        <v>7846933.353</v>
      </c>
      <c r="T85" s="18">
        <f t="shared" ref="T85:Y85" si="84">SUM(B85,H85,N85)</f>
        <v>74156169.32</v>
      </c>
      <c r="U85" s="18">
        <f t="shared" si="84"/>
        <v>400988844.9</v>
      </c>
      <c r="V85" s="18">
        <f t="shared" si="84"/>
        <v>96376563.2</v>
      </c>
      <c r="W85" s="18">
        <f t="shared" si="84"/>
        <v>62642644.42</v>
      </c>
      <c r="X85" s="18">
        <f t="shared" si="84"/>
        <v>117615244.2</v>
      </c>
      <c r="Y85" s="18">
        <f t="shared" si="84"/>
        <v>18816052.2</v>
      </c>
      <c r="Z85" s="18">
        <f t="shared" si="3"/>
        <v>770595518.2</v>
      </c>
      <c r="AA85" s="18">
        <f>'Total Annual Expected Cost'!Q85</f>
        <v>73.68347186</v>
      </c>
      <c r="AB85" s="19">
        <f t="shared" si="4"/>
        <v>10458186.87</v>
      </c>
    </row>
    <row r="86" ht="15.75" customHeight="1">
      <c r="A86" s="3">
        <v>2105.0</v>
      </c>
      <c r="B86" s="18">
        <f>'Minor Freq Model'!C86*'Minor Sev Model'!B86</f>
        <v>6253275.722</v>
      </c>
      <c r="C86" s="18">
        <f>'Minor Freq Model'!D86*'Minor Sev Model'!C86</f>
        <v>7098272.482</v>
      </c>
      <c r="D86" s="18">
        <f>'Minor Freq Model'!E86*'Minor Sev Model'!D86</f>
        <v>6544404.711</v>
      </c>
      <c r="E86" s="18">
        <f>'Minor Freq Model'!F86*'Minor Sev Model'!E86</f>
        <v>4343000.384</v>
      </c>
      <c r="F86" s="18">
        <f>'Minor Freq Model'!G86*'Minor Sev Model'!F86</f>
        <v>3690324.675</v>
      </c>
      <c r="G86" s="18">
        <f>'Minor Freq Model'!H86*'Minor Sev Model'!G86</f>
        <v>2539269.502</v>
      </c>
      <c r="H86" s="18">
        <f>'Medium Freq Model'!C86*'Medium Sev Model'!B86</f>
        <v>26168160.98</v>
      </c>
      <c r="I86" s="18">
        <f>'Medium Freq Model'!D86*'Medium Sev Model'!C86</f>
        <v>25664647.01</v>
      </c>
      <c r="J86" s="18">
        <f>'Medium Freq Model'!E86*'Medium Sev Model'!D86</f>
        <v>18666536.75</v>
      </c>
      <c r="K86" s="18">
        <f>'Medium Freq Model'!F86*'Medium Sev Model'!E86</f>
        <v>14687524.24</v>
      </c>
      <c r="L86" s="18">
        <f>'Medium Freq Model'!G86*'Medium Sev Model'!F86</f>
        <v>10365452.92</v>
      </c>
      <c r="M86" s="18">
        <f>'Medium Freq Model'!H86*'Medium Sev Model'!G86</f>
        <v>8685504.112</v>
      </c>
      <c r="N86" s="18">
        <f>'Major Freq Model'!C86*'Major Sev Model'!B86</f>
        <v>42811040.56</v>
      </c>
      <c r="O86" s="18">
        <f>'Major Freq Model'!D86*'Major Sev Model'!C86</f>
        <v>371889224.5</v>
      </c>
      <c r="P86" s="18">
        <f>'Major Freq Model'!E86*'Major Sev Model'!D86</f>
        <v>72305198.35</v>
      </c>
      <c r="Q86" s="18">
        <f>'Major Freq Model'!F86*'Major Sev Model'!E86</f>
        <v>44393631.58</v>
      </c>
      <c r="R86" s="18">
        <f>'Major Freq Model'!G86*'Major Sev Model'!F86</f>
        <v>104699676.3</v>
      </c>
      <c r="S86" s="18">
        <f>'Major Freq Model'!H86*'Major Sev Model'!G86</f>
        <v>7908957.882</v>
      </c>
      <c r="T86" s="18">
        <f t="shared" ref="T86:Y86" si="85">SUM(B86,H86,N86)</f>
        <v>75232477.26</v>
      </c>
      <c r="U86" s="18">
        <f t="shared" si="85"/>
        <v>404652144</v>
      </c>
      <c r="V86" s="18">
        <f t="shared" si="85"/>
        <v>97516139.8</v>
      </c>
      <c r="W86" s="18">
        <f t="shared" si="85"/>
        <v>63424156.2</v>
      </c>
      <c r="X86" s="18">
        <f t="shared" si="85"/>
        <v>118755453.9</v>
      </c>
      <c r="Y86" s="18">
        <f t="shared" si="85"/>
        <v>19133731.5</v>
      </c>
      <c r="Z86" s="18">
        <f t="shared" si="3"/>
        <v>778714102.6</v>
      </c>
      <c r="AA86" s="18">
        <f>'Total Annual Expected Cost'!Q86</f>
        <v>77.93582554</v>
      </c>
      <c r="AB86" s="19">
        <f t="shared" si="4"/>
        <v>9991734.831</v>
      </c>
    </row>
    <row r="87" ht="15.75" customHeight="1">
      <c r="A87" s="3">
        <v>2106.0</v>
      </c>
      <c r="B87" s="18">
        <f>'Minor Freq Model'!C87*'Minor Sev Model'!B87</f>
        <v>6388997.958</v>
      </c>
      <c r="C87" s="18">
        <f>'Minor Freq Model'!D87*'Minor Sev Model'!C87</f>
        <v>7252334.681</v>
      </c>
      <c r="D87" s="18">
        <f>'Minor Freq Model'!E87*'Minor Sev Model'!D87</f>
        <v>6686445.664</v>
      </c>
      <c r="E87" s="18">
        <f>'Minor Freq Model'!F87*'Minor Sev Model'!E87</f>
        <v>4437261.656</v>
      </c>
      <c r="F87" s="18">
        <f>'Minor Freq Model'!G87*'Minor Sev Model'!F87</f>
        <v>3770420.154</v>
      </c>
      <c r="G87" s="18">
        <f>'Minor Freq Model'!H87*'Minor Sev Model'!G87</f>
        <v>2594382.27</v>
      </c>
      <c r="H87" s="18">
        <f>'Medium Freq Model'!C87*'Medium Sev Model'!B87</f>
        <v>26790341.8</v>
      </c>
      <c r="I87" s="18">
        <f>'Medium Freq Model'!D87*'Medium Sev Model'!C87</f>
        <v>26274856.15</v>
      </c>
      <c r="J87" s="18">
        <f>'Medium Freq Model'!E87*'Medium Sev Model'!D87</f>
        <v>19110357.05</v>
      </c>
      <c r="K87" s="18">
        <f>'Medium Freq Model'!F87*'Medium Sev Model'!E87</f>
        <v>15036738.53</v>
      </c>
      <c r="L87" s="18">
        <f>'Medium Freq Model'!G87*'Medium Sev Model'!F87</f>
        <v>10611904.55</v>
      </c>
      <c r="M87" s="18">
        <f>'Medium Freq Model'!H87*'Medium Sev Model'!G87</f>
        <v>8892012.857</v>
      </c>
      <c r="N87" s="18">
        <f>'Major Freq Model'!C87*'Major Sev Model'!B87</f>
        <v>43149431.94</v>
      </c>
      <c r="O87" s="18">
        <f>'Major Freq Model'!D87*'Major Sev Model'!C87</f>
        <v>374828749.2</v>
      </c>
      <c r="P87" s="18">
        <f>'Major Freq Model'!E87*'Major Sev Model'!D87</f>
        <v>72876720.46</v>
      </c>
      <c r="Q87" s="18">
        <f>'Major Freq Model'!F87*'Major Sev Model'!E87</f>
        <v>44744532.24</v>
      </c>
      <c r="R87" s="18">
        <f>'Major Freq Model'!G87*'Major Sev Model'!F87</f>
        <v>105527254.2</v>
      </c>
      <c r="S87" s="18">
        <f>'Major Freq Model'!H87*'Major Sev Model'!G87</f>
        <v>7971472.673</v>
      </c>
      <c r="T87" s="18">
        <f t="shared" ref="T87:Y87" si="86">SUM(B87,H87,N87)</f>
        <v>76328771.7</v>
      </c>
      <c r="U87" s="18">
        <f t="shared" si="86"/>
        <v>408355940</v>
      </c>
      <c r="V87" s="18">
        <f t="shared" si="86"/>
        <v>98673523.17</v>
      </c>
      <c r="W87" s="18">
        <f t="shared" si="86"/>
        <v>64218532.43</v>
      </c>
      <c r="X87" s="18">
        <f t="shared" si="86"/>
        <v>119909578.9</v>
      </c>
      <c r="Y87" s="18">
        <f t="shared" si="86"/>
        <v>19457867.8</v>
      </c>
      <c r="Z87" s="18">
        <f t="shared" si="3"/>
        <v>786944214</v>
      </c>
      <c r="AA87" s="18">
        <f>'Total Annual Expected Cost'!Q87</f>
        <v>82.4335872</v>
      </c>
      <c r="AB87" s="19">
        <f t="shared" si="4"/>
        <v>9546402.634</v>
      </c>
    </row>
    <row r="88" ht="15.75" customHeight="1">
      <c r="A88" s="3">
        <v>2107.0</v>
      </c>
      <c r="B88" s="18">
        <f>'Minor Freq Model'!C88*'Minor Sev Model'!B88</f>
        <v>6527665.934</v>
      </c>
      <c r="C88" s="18">
        <f>'Minor Freq Model'!D88*'Minor Sev Model'!C88</f>
        <v>7409740.675</v>
      </c>
      <c r="D88" s="18">
        <f>'Minor Freq Model'!E88*'Minor Sev Model'!D88</f>
        <v>6831569.499</v>
      </c>
      <c r="E88" s="18">
        <f>'Minor Freq Model'!F88*'Minor Sev Model'!E88</f>
        <v>4533568.792</v>
      </c>
      <c r="F88" s="18">
        <f>'Minor Freq Model'!G88*'Minor Sev Model'!F88</f>
        <v>3852254.04</v>
      </c>
      <c r="G88" s="18">
        <f>'Minor Freq Model'!H88*'Minor Sev Model'!G88</f>
        <v>2650691.216</v>
      </c>
      <c r="H88" s="18">
        <f>'Medium Freq Model'!C88*'Medium Sev Model'!B88</f>
        <v>27427315.75</v>
      </c>
      <c r="I88" s="18">
        <f>'Medium Freq Model'!D88*'Medium Sev Model'!C88</f>
        <v>26899573.78</v>
      </c>
      <c r="J88" s="18">
        <f>'Medium Freq Model'!E88*'Medium Sev Model'!D88</f>
        <v>19564729.74</v>
      </c>
      <c r="K88" s="18">
        <f>'Medium Freq Model'!F88*'Medium Sev Model'!E88</f>
        <v>15394255.83</v>
      </c>
      <c r="L88" s="18">
        <f>'Medium Freq Model'!G88*'Medium Sev Model'!F88</f>
        <v>10864215.88</v>
      </c>
      <c r="M88" s="18">
        <f>'Medium Freq Model'!H88*'Medium Sev Model'!G88</f>
        <v>9103431.606</v>
      </c>
      <c r="N88" s="18">
        <f>'Major Freq Model'!C88*'Major Sev Model'!B88</f>
        <v>43490498.08</v>
      </c>
      <c r="O88" s="18">
        <f>'Major Freq Model'!D88*'Major Sev Model'!C88</f>
        <v>377791508.7</v>
      </c>
      <c r="P88" s="18">
        <f>'Major Freq Model'!E88*'Major Sev Model'!D88</f>
        <v>73452760.05</v>
      </c>
      <c r="Q88" s="18">
        <f>'Major Freq Model'!F88*'Major Sev Model'!E88</f>
        <v>45098206.53</v>
      </c>
      <c r="R88" s="18">
        <f>'Major Freq Model'!G88*'Major Sev Model'!F88</f>
        <v>106361373.4</v>
      </c>
      <c r="S88" s="18">
        <f>'Major Freq Model'!H88*'Major Sev Model'!G88</f>
        <v>8034481.599</v>
      </c>
      <c r="T88" s="18">
        <f t="shared" ref="T88:Y88" si="87">SUM(B88,H88,N88)</f>
        <v>77445479.76</v>
      </c>
      <c r="U88" s="18">
        <f t="shared" si="87"/>
        <v>412100823.2</v>
      </c>
      <c r="V88" s="18">
        <f t="shared" si="87"/>
        <v>99849059.29</v>
      </c>
      <c r="W88" s="18">
        <f t="shared" si="87"/>
        <v>65026031.16</v>
      </c>
      <c r="X88" s="18">
        <f t="shared" si="87"/>
        <v>121077843.3</v>
      </c>
      <c r="Y88" s="18">
        <f t="shared" si="87"/>
        <v>19788604.42</v>
      </c>
      <c r="Z88" s="18">
        <f t="shared" si="3"/>
        <v>795287841.2</v>
      </c>
      <c r="AA88" s="18">
        <f>'Total Annual Expected Cost'!Q88</f>
        <v>87.19091959</v>
      </c>
      <c r="AB88" s="19">
        <f t="shared" si="4"/>
        <v>9121223.229</v>
      </c>
    </row>
    <row r="89" ht="15.75" customHeight="1">
      <c r="A89" s="3">
        <v>2108.0</v>
      </c>
      <c r="B89" s="18">
        <f>'Minor Freq Model'!C89*'Minor Sev Model'!B89</f>
        <v>6669343.585</v>
      </c>
      <c r="C89" s="18">
        <f>'Minor Freq Model'!D89*'Minor Sev Model'!C89</f>
        <v>7570563.037</v>
      </c>
      <c r="D89" s="18">
        <f>'Minor Freq Model'!E89*'Minor Sev Model'!D89</f>
        <v>6979843.128</v>
      </c>
      <c r="E89" s="18">
        <f>'Minor Freq Model'!F89*'Minor Sev Model'!E89</f>
        <v>4631966.195</v>
      </c>
      <c r="F89" s="18">
        <f>'Minor Freq Model'!G89*'Minor Sev Model'!F89</f>
        <v>3935864.064</v>
      </c>
      <c r="G89" s="18">
        <f>'Minor Freq Model'!H89*'Minor Sev Model'!G89</f>
        <v>2708222.301</v>
      </c>
      <c r="H89" s="18">
        <f>'Medium Freq Model'!C89*'Medium Sev Model'!B89</f>
        <v>28079434.56</v>
      </c>
      <c r="I89" s="18">
        <f>'Medium Freq Model'!D89*'Medium Sev Model'!C89</f>
        <v>27539144.86</v>
      </c>
      <c r="J89" s="18">
        <f>'Medium Freq Model'!E89*'Medium Sev Model'!D89</f>
        <v>20029905.71</v>
      </c>
      <c r="K89" s="18">
        <f>'Medium Freq Model'!F89*'Medium Sev Model'!E89</f>
        <v>15760273.56</v>
      </c>
      <c r="L89" s="18">
        <f>'Medium Freq Model'!G89*'Medium Sev Model'!F89</f>
        <v>11122526.23</v>
      </c>
      <c r="M89" s="18">
        <f>'Medium Freq Model'!H89*'Medium Sev Model'!G89</f>
        <v>9319877.101</v>
      </c>
      <c r="N89" s="18">
        <f>'Major Freq Model'!C89*'Major Sev Model'!B89</f>
        <v>43834260.1</v>
      </c>
      <c r="O89" s="18">
        <f>'Major Freq Model'!D89*'Major Sev Model'!C89</f>
        <v>380777686.8</v>
      </c>
      <c r="P89" s="18">
        <f>'Major Freq Model'!E89*'Major Sev Model'!D89</f>
        <v>74033352.84</v>
      </c>
      <c r="Q89" s="18">
        <f>'Major Freq Model'!F89*'Major Sev Model'!E89</f>
        <v>45454676.37</v>
      </c>
      <c r="R89" s="18">
        <f>'Major Freq Model'!G89*'Major Sev Model'!F89</f>
        <v>107202085.8</v>
      </c>
      <c r="S89" s="18">
        <f>'Major Freq Model'!H89*'Major Sev Model'!G89</f>
        <v>8097988.567</v>
      </c>
      <c r="T89" s="18">
        <f t="shared" ref="T89:Y89" si="88">SUM(B89,H89,N89)</f>
        <v>78583038.24</v>
      </c>
      <c r="U89" s="18">
        <f t="shared" si="88"/>
        <v>415887394.7</v>
      </c>
      <c r="V89" s="18">
        <f t="shared" si="88"/>
        <v>101043101.7</v>
      </c>
      <c r="W89" s="18">
        <f t="shared" si="88"/>
        <v>65846916.12</v>
      </c>
      <c r="X89" s="18">
        <f t="shared" si="88"/>
        <v>122260476.1</v>
      </c>
      <c r="Y89" s="18">
        <f t="shared" si="88"/>
        <v>20126087.97</v>
      </c>
      <c r="Z89" s="18">
        <f t="shared" si="3"/>
        <v>803747014.9</v>
      </c>
      <c r="AA89" s="18">
        <f>'Total Annual Expected Cost'!Q89</f>
        <v>92.22280284</v>
      </c>
      <c r="AB89" s="19">
        <f t="shared" si="4"/>
        <v>8715274.207</v>
      </c>
    </row>
    <row r="90" ht="15.75" customHeight="1">
      <c r="A90" s="3">
        <v>2109.0</v>
      </c>
      <c r="B90" s="18">
        <f>'Minor Freq Model'!C90*'Minor Sev Model'!B90</f>
        <v>6814096.233</v>
      </c>
      <c r="C90" s="18">
        <f>'Minor Freq Model'!D90*'Minor Sev Model'!C90</f>
        <v>7734875.916</v>
      </c>
      <c r="D90" s="18">
        <f>'Minor Freq Model'!E90*'Minor Sev Model'!D90</f>
        <v>7131334.915</v>
      </c>
      <c r="E90" s="18">
        <f>'Minor Freq Model'!F90*'Minor Sev Model'!E90</f>
        <v>4732499.233</v>
      </c>
      <c r="F90" s="18">
        <f>'Minor Freq Model'!G90*'Minor Sev Model'!F90</f>
        <v>4021288.775</v>
      </c>
      <c r="G90" s="18">
        <f>'Minor Freq Model'!H90*'Minor Sev Model'!G90</f>
        <v>2767002.051</v>
      </c>
      <c r="H90" s="18">
        <f>'Medium Freq Model'!C90*'Medium Sev Model'!B90</f>
        <v>28747058.3</v>
      </c>
      <c r="I90" s="18">
        <f>'Medium Freq Model'!D90*'Medium Sev Model'!C90</f>
        <v>28193922.54</v>
      </c>
      <c r="J90" s="18">
        <f>'Medium Freq Model'!E90*'Medium Sev Model'!D90</f>
        <v>20506141.82</v>
      </c>
      <c r="K90" s="18">
        <f>'Medium Freq Model'!F90*'Medium Sev Model'!E90</f>
        <v>16134993.81</v>
      </c>
      <c r="L90" s="18">
        <f>'Medium Freq Model'!G90*'Medium Sev Model'!F90</f>
        <v>11386978.23</v>
      </c>
      <c r="M90" s="18">
        <f>'Medium Freq Model'!H90*'Medium Sev Model'!G90</f>
        <v>9541468.859</v>
      </c>
      <c r="N90" s="18">
        <f>'Major Freq Model'!C90*'Major Sev Model'!B90</f>
        <v>44180739.32</v>
      </c>
      <c r="O90" s="18">
        <f>'Major Freq Model'!D90*'Major Sev Model'!C90</f>
        <v>383787468.6</v>
      </c>
      <c r="P90" s="18">
        <f>'Major Freq Model'!E90*'Major Sev Model'!D90</f>
        <v>74618534.81</v>
      </c>
      <c r="Q90" s="18">
        <f>'Major Freq Model'!F90*'Major Sev Model'!E90</f>
        <v>45813963.85</v>
      </c>
      <c r="R90" s="18">
        <f>'Major Freq Model'!G90*'Major Sev Model'!F90</f>
        <v>108049443.5</v>
      </c>
      <c r="S90" s="18">
        <f>'Major Freq Model'!H90*'Major Sev Model'!G90</f>
        <v>8161997.513</v>
      </c>
      <c r="T90" s="18">
        <f t="shared" ref="T90:Y90" si="89">SUM(B90,H90,N90)</f>
        <v>79741893.86</v>
      </c>
      <c r="U90" s="18">
        <f t="shared" si="89"/>
        <v>419716267.1</v>
      </c>
      <c r="V90" s="18">
        <f t="shared" si="89"/>
        <v>102256011.5</v>
      </c>
      <c r="W90" s="18">
        <f t="shared" si="89"/>
        <v>66681456.9</v>
      </c>
      <c r="X90" s="18">
        <f t="shared" si="89"/>
        <v>123457710.5</v>
      </c>
      <c r="Y90" s="18">
        <f t="shared" si="89"/>
        <v>20470468.42</v>
      </c>
      <c r="Z90" s="18">
        <f t="shared" si="3"/>
        <v>812323808.3</v>
      </c>
      <c r="AA90" s="18">
        <f>'Total Annual Expected Cost'!Q90</f>
        <v>97.54508157</v>
      </c>
      <c r="AB90" s="19">
        <f t="shared" si="4"/>
        <v>8327675.729</v>
      </c>
    </row>
    <row r="91" ht="15.75" customHeight="1">
      <c r="A91" s="3">
        <v>2110.0</v>
      </c>
      <c r="B91" s="18">
        <f>'Minor Freq Model'!C91*'Minor Sev Model'!B91</f>
        <v>6961990.62</v>
      </c>
      <c r="C91" s="18">
        <f>'Minor Freq Model'!D91*'Minor Sev Model'!C91</f>
        <v>7902755.073</v>
      </c>
      <c r="D91" s="18">
        <f>'Minor Freq Model'!E91*'Minor Sev Model'!D91</f>
        <v>7286114.708</v>
      </c>
      <c r="E91" s="18">
        <f>'Minor Freq Model'!F91*'Minor Sev Model'!E91</f>
        <v>4835214.259</v>
      </c>
      <c r="F91" s="18">
        <f>'Minor Freq Model'!G91*'Minor Sev Model'!F91</f>
        <v>4108567.559</v>
      </c>
      <c r="G91" s="18">
        <f>'Minor Freq Model'!H91*'Minor Sev Model'!G91</f>
        <v>2827057.568</v>
      </c>
      <c r="H91" s="18">
        <f>'Medium Freq Model'!C91*'Medium Sev Model'!B91</f>
        <v>29430555.64</v>
      </c>
      <c r="I91" s="18">
        <f>'Medium Freq Model'!D91*'Medium Sev Model'!C91</f>
        <v>28864268.38</v>
      </c>
      <c r="J91" s="18">
        <f>'Medium Freq Model'!E91*'Medium Sev Model'!D91</f>
        <v>20993701.04</v>
      </c>
      <c r="K91" s="18">
        <f>'Medium Freq Model'!F91*'Medium Sev Model'!E91</f>
        <v>16518623.51</v>
      </c>
      <c r="L91" s="18">
        <f>'Medium Freq Model'!G91*'Medium Sev Model'!F91</f>
        <v>11657717.91</v>
      </c>
      <c r="M91" s="18">
        <f>'Medium Freq Model'!H91*'Medium Sev Model'!G91</f>
        <v>9768329.238</v>
      </c>
      <c r="N91" s="18">
        <f>'Major Freq Model'!C91*'Major Sev Model'!B91</f>
        <v>44529957.22</v>
      </c>
      <c r="O91" s="18">
        <f>'Major Freq Model'!D91*'Major Sev Model'!C91</f>
        <v>386821040.6</v>
      </c>
      <c r="P91" s="18">
        <f>'Major Freq Model'!E91*'Major Sev Model'!D91</f>
        <v>75208342.23</v>
      </c>
      <c r="Q91" s="18">
        <f>'Major Freq Model'!F91*'Major Sev Model'!E91</f>
        <v>46176091.25</v>
      </c>
      <c r="R91" s="18">
        <f>'Major Freq Model'!G91*'Major Sev Model'!F91</f>
        <v>108903498.9</v>
      </c>
      <c r="S91" s="18">
        <f>'Major Freq Model'!H91*'Major Sev Model'!G91</f>
        <v>8226512.405</v>
      </c>
      <c r="T91" s="18">
        <f t="shared" ref="T91:Y91" si="90">SUM(B91,H91,N91)</f>
        <v>80922503.48</v>
      </c>
      <c r="U91" s="18">
        <f t="shared" si="90"/>
        <v>423588064.1</v>
      </c>
      <c r="V91" s="18">
        <f t="shared" si="90"/>
        <v>103488158</v>
      </c>
      <c r="W91" s="18">
        <f t="shared" si="90"/>
        <v>67529929.02</v>
      </c>
      <c r="X91" s="18">
        <f t="shared" si="90"/>
        <v>124669784.3</v>
      </c>
      <c r="Y91" s="18">
        <f t="shared" si="90"/>
        <v>20821899.21</v>
      </c>
      <c r="Z91" s="18">
        <f t="shared" si="3"/>
        <v>821020338.1</v>
      </c>
      <c r="AA91" s="18">
        <f>'Total Annual Expected Cost'!Q91</f>
        <v>103.2671523</v>
      </c>
      <c r="AB91" s="19">
        <f t="shared" si="4"/>
        <v>7950450.066</v>
      </c>
    </row>
    <row r="92" ht="15.75" customHeight="1">
      <c r="A92" s="3">
        <v>2111.0</v>
      </c>
      <c r="B92" s="18">
        <f>'Minor Freq Model'!C92*'Minor Sev Model'!B92</f>
        <v>7113094.933</v>
      </c>
      <c r="C92" s="18">
        <f>'Minor Freq Model'!D92*'Minor Sev Model'!C92</f>
        <v>8074277.909</v>
      </c>
      <c r="D92" s="18">
        <f>'Minor Freq Model'!E92*'Minor Sev Model'!D92</f>
        <v>7444253.869</v>
      </c>
      <c r="E92" s="18">
        <f>'Minor Freq Model'!F92*'Minor Sev Model'!E92</f>
        <v>4940158.63</v>
      </c>
      <c r="F92" s="18">
        <f>'Minor Freq Model'!G92*'Minor Sev Model'!F92</f>
        <v>4197740.658</v>
      </c>
      <c r="G92" s="18">
        <f>'Minor Freq Model'!H92*'Minor Sev Model'!G92</f>
        <v>2888416.54</v>
      </c>
      <c r="H92" s="18">
        <f>'Medium Freq Model'!C92*'Medium Sev Model'!B92</f>
        <v>30130303.98</v>
      </c>
      <c r="I92" s="18">
        <f>'Medium Freq Model'!D92*'Medium Sev Model'!C92</f>
        <v>29550552.54</v>
      </c>
      <c r="J92" s="18">
        <f>'Medium Freq Model'!E92*'Medium Sev Model'!D92</f>
        <v>21492852.59</v>
      </c>
      <c r="K92" s="18">
        <f>'Medium Freq Model'!F92*'Medium Sev Model'!E92</f>
        <v>16911374.49</v>
      </c>
      <c r="L92" s="18">
        <f>'Medium Freq Model'!G92*'Medium Sev Model'!F92</f>
        <v>11934894.76</v>
      </c>
      <c r="M92" s="18">
        <f>'Medium Freq Model'!H92*'Medium Sev Model'!G92</f>
        <v>10000583.51</v>
      </c>
      <c r="N92" s="18">
        <f>'Major Freq Model'!C92*'Major Sev Model'!B92</f>
        <v>50039172.64</v>
      </c>
      <c r="O92" s="18">
        <f>'Major Freq Model'!D92*'Major Sev Model'!C92</f>
        <v>434678271.4</v>
      </c>
      <c r="P92" s="18">
        <f>'Major Freq Model'!E92*'Major Sev Model'!D92</f>
        <v>84513066.15</v>
      </c>
      <c r="Q92" s="18">
        <f>'Major Freq Model'!F92*'Major Sev Model'!E92</f>
        <v>51888965.22</v>
      </c>
      <c r="R92" s="18">
        <f>'Major Freq Model'!G92*'Major Sev Model'!F92</f>
        <v>122376964.2</v>
      </c>
      <c r="S92" s="18">
        <f>'Major Freq Model'!H92*'Major Sev Model'!G92</f>
        <v>9244290.812</v>
      </c>
      <c r="T92" s="18">
        <f t="shared" ref="T92:Y92" si="91">SUM(B92,H92,N92)</f>
        <v>87282571.55</v>
      </c>
      <c r="U92" s="18">
        <f t="shared" si="91"/>
        <v>472303101.8</v>
      </c>
      <c r="V92" s="18">
        <f t="shared" si="91"/>
        <v>113450172.6</v>
      </c>
      <c r="W92" s="18">
        <f t="shared" si="91"/>
        <v>73740498.34</v>
      </c>
      <c r="X92" s="18">
        <f t="shared" si="91"/>
        <v>138509599.6</v>
      </c>
      <c r="Y92" s="18">
        <f t="shared" si="91"/>
        <v>22133290.86</v>
      </c>
      <c r="Z92" s="18">
        <f t="shared" si="3"/>
        <v>907419234.8</v>
      </c>
      <c r="AA92" s="18">
        <f>'Total Annual Expected Cost'!Q92</f>
        <v>109.3248842</v>
      </c>
      <c r="AB92" s="19">
        <f t="shared" si="4"/>
        <v>8300207.598</v>
      </c>
    </row>
    <row r="93" ht="15.75" customHeight="1">
      <c r="A93" s="3">
        <v>2112.0</v>
      </c>
      <c r="B93" s="18">
        <f>'Minor Freq Model'!C93*'Minor Sev Model'!B93</f>
        <v>7267478.841</v>
      </c>
      <c r="C93" s="18">
        <f>'Minor Freq Model'!D93*'Minor Sev Model'!C93</f>
        <v>8249523.508</v>
      </c>
      <c r="D93" s="18">
        <f>'Minor Freq Model'!E93*'Minor Sev Model'!D93</f>
        <v>7605825.311</v>
      </c>
      <c r="E93" s="18">
        <f>'Minor Freq Model'!F93*'Minor Sev Model'!E93</f>
        <v>5047380.733</v>
      </c>
      <c r="F93" s="18">
        <f>'Minor Freq Model'!G93*'Minor Sev Model'!F93</f>
        <v>4288849.186</v>
      </c>
      <c r="G93" s="18">
        <f>'Minor Freq Model'!H93*'Minor Sev Model'!G93</f>
        <v>2951107.259</v>
      </c>
      <c r="H93" s="18">
        <f>'Medium Freq Model'!C93*'Medium Sev Model'!B93</f>
        <v>30846689.72</v>
      </c>
      <c r="I93" s="18">
        <f>'Medium Freq Model'!D93*'Medium Sev Model'!C93</f>
        <v>30253153.96</v>
      </c>
      <c r="J93" s="18">
        <f>'Medium Freq Model'!E93*'Medium Sev Model'!D93</f>
        <v>22003872.09</v>
      </c>
      <c r="K93" s="18">
        <f>'Medium Freq Model'!F93*'Medium Sev Model'!E93</f>
        <v>17313463.61</v>
      </c>
      <c r="L93" s="18">
        <f>'Medium Freq Model'!G93*'Medium Sev Model'!F93</f>
        <v>12218661.84</v>
      </c>
      <c r="M93" s="18">
        <f>'Medium Freq Model'!H93*'Medium Sev Model'!G93</f>
        <v>10238359.91</v>
      </c>
      <c r="N93" s="18">
        <f>'Major Freq Model'!C93*'Major Sev Model'!B93</f>
        <v>50434697.36</v>
      </c>
      <c r="O93" s="18">
        <f>'Major Freq Model'!D93*'Major Sev Model'!C93</f>
        <v>438114099.6</v>
      </c>
      <c r="P93" s="18">
        <f>'Major Freq Model'!E93*'Major Sev Model'!D93</f>
        <v>85181082.94</v>
      </c>
      <c r="Q93" s="18">
        <f>'Major Freq Model'!F93*'Major Sev Model'!E93</f>
        <v>52299111.27</v>
      </c>
      <c r="R93" s="18">
        <f>'Major Freq Model'!G93*'Major Sev Model'!F93</f>
        <v>123344268.7</v>
      </c>
      <c r="S93" s="18">
        <f>'Major Freq Model'!H93*'Major Sev Model'!G93</f>
        <v>9317360.477</v>
      </c>
      <c r="T93" s="18">
        <f t="shared" ref="T93:Y93" si="92">SUM(B93,H93,N93)</f>
        <v>88548865.92</v>
      </c>
      <c r="U93" s="18">
        <f t="shared" si="92"/>
        <v>476616777.1</v>
      </c>
      <c r="V93" s="18">
        <f t="shared" si="92"/>
        <v>114790780.3</v>
      </c>
      <c r="W93" s="18">
        <f t="shared" si="92"/>
        <v>74659955.61</v>
      </c>
      <c r="X93" s="18">
        <f t="shared" si="92"/>
        <v>139851779.7</v>
      </c>
      <c r="Y93" s="18">
        <f t="shared" si="92"/>
        <v>22506827.65</v>
      </c>
      <c r="Z93" s="18">
        <f t="shared" si="3"/>
        <v>916974986.3</v>
      </c>
      <c r="AA93" s="18">
        <f>'Total Annual Expected Cost'!Q93</f>
        <v>115.7379674</v>
      </c>
      <c r="AB93" s="19">
        <f t="shared" si="4"/>
        <v>7922853.724</v>
      </c>
    </row>
    <row r="94" ht="15.75" customHeight="1">
      <c r="A94" s="3">
        <v>2113.0</v>
      </c>
      <c r="B94" s="18">
        <f>'Minor Freq Model'!C94*'Minor Sev Model'!B94</f>
        <v>7425213.526</v>
      </c>
      <c r="C94" s="18">
        <f>'Minor Freq Model'!D94*'Minor Sev Model'!C94</f>
        <v>8428572.669</v>
      </c>
      <c r="D94" s="18">
        <f>'Minor Freq Model'!E94*'Minor Sev Model'!D94</f>
        <v>7770903.53</v>
      </c>
      <c r="E94" s="18">
        <f>'Minor Freq Model'!F94*'Minor Sev Model'!E94</f>
        <v>5156930.004</v>
      </c>
      <c r="F94" s="18">
        <f>'Minor Freq Model'!G94*'Minor Sev Model'!F94</f>
        <v>4381935.151</v>
      </c>
      <c r="G94" s="18">
        <f>'Minor Freq Model'!H94*'Minor Sev Model'!G94</f>
        <v>3015158.629</v>
      </c>
      <c r="H94" s="18">
        <f>'Medium Freq Model'!C94*'Medium Sev Model'!B94</f>
        <v>31580108.42</v>
      </c>
      <c r="I94" s="18">
        <f>'Medium Freq Model'!D94*'Medium Sev Model'!C94</f>
        <v>30972460.6</v>
      </c>
      <c r="J94" s="18">
        <f>'Medium Freq Model'!E94*'Medium Sev Model'!D94</f>
        <v>22527041.73</v>
      </c>
      <c r="K94" s="18">
        <f>'Medium Freq Model'!F94*'Medium Sev Model'!E94</f>
        <v>17725112.9</v>
      </c>
      <c r="L94" s="18">
        <f>'Medium Freq Model'!G94*'Medium Sev Model'!F94</f>
        <v>12509175.84</v>
      </c>
      <c r="M94" s="18">
        <f>'Medium Freq Model'!H94*'Medium Sev Model'!G94</f>
        <v>10481789.75</v>
      </c>
      <c r="N94" s="18">
        <f>'Major Freq Model'!C94*'Major Sev Model'!B94</f>
        <v>50833348.43</v>
      </c>
      <c r="O94" s="18">
        <f>'Major Freq Model'!D94*'Major Sev Model'!C94</f>
        <v>441577085.7</v>
      </c>
      <c r="P94" s="18">
        <f>'Major Freq Model'!E94*'Major Sev Model'!D94</f>
        <v>85854379.93</v>
      </c>
      <c r="Q94" s="18">
        <f>'Major Freq Model'!F94*'Major Sev Model'!E94</f>
        <v>52712499.23</v>
      </c>
      <c r="R94" s="18">
        <f>'Major Freq Model'!G94*'Major Sev Model'!F94</f>
        <v>124319219</v>
      </c>
      <c r="S94" s="18">
        <f>'Major Freq Model'!H94*'Major Sev Model'!G94</f>
        <v>9391007.706</v>
      </c>
      <c r="T94" s="18">
        <f t="shared" ref="T94:Y94" si="93">SUM(B94,H94,N94)</f>
        <v>89838670.38</v>
      </c>
      <c r="U94" s="18">
        <f t="shared" si="93"/>
        <v>480978119</v>
      </c>
      <c r="V94" s="18">
        <f t="shared" si="93"/>
        <v>116152325.2</v>
      </c>
      <c r="W94" s="18">
        <f t="shared" si="93"/>
        <v>75594542.13</v>
      </c>
      <c r="X94" s="18">
        <f t="shared" si="93"/>
        <v>141210330</v>
      </c>
      <c r="Y94" s="18">
        <f t="shared" si="93"/>
        <v>22887956.09</v>
      </c>
      <c r="Z94" s="18">
        <f t="shared" si="3"/>
        <v>926661942.8</v>
      </c>
      <c r="AA94" s="18">
        <f>'Total Annual Expected Cost'!Q94</f>
        <v>122.5272471</v>
      </c>
      <c r="AB94" s="19">
        <f t="shared" si="4"/>
        <v>7562905.106</v>
      </c>
    </row>
    <row r="95" ht="15.75" customHeight="1">
      <c r="A95" s="3">
        <v>2114.0</v>
      </c>
      <c r="B95" s="18">
        <f>'Minor Freq Model'!C95*'Minor Sev Model'!B95</f>
        <v>7586371.714</v>
      </c>
      <c r="C95" s="18">
        <f>'Minor Freq Model'!D95*'Minor Sev Model'!C95</f>
        <v>8611507.946</v>
      </c>
      <c r="D95" s="18">
        <f>'Minor Freq Model'!E95*'Minor Sev Model'!D95</f>
        <v>7939564.636</v>
      </c>
      <c r="E95" s="18">
        <f>'Minor Freq Model'!F95*'Minor Sev Model'!E95</f>
        <v>5268856.953</v>
      </c>
      <c r="F95" s="18">
        <f>'Minor Freq Model'!G95*'Minor Sev Model'!F95</f>
        <v>4477041.47</v>
      </c>
      <c r="G95" s="18">
        <f>'Minor Freq Model'!H95*'Minor Sev Model'!G95</f>
        <v>3080600.181</v>
      </c>
      <c r="H95" s="18">
        <f>'Medium Freq Model'!C95*'Medium Sev Model'!B95</f>
        <v>32330965.07</v>
      </c>
      <c r="I95" s="18">
        <f>'Medium Freq Model'!D95*'Medium Sev Model'!C95</f>
        <v>31708869.67</v>
      </c>
      <c r="J95" s="18">
        <f>'Medium Freq Model'!E95*'Medium Sev Model'!D95</f>
        <v>23062650.37</v>
      </c>
      <c r="K95" s="18">
        <f>'Medium Freq Model'!F95*'Medium Sev Model'!E95</f>
        <v>18146549.67</v>
      </c>
      <c r="L95" s="18">
        <f>'Medium Freq Model'!G95*'Medium Sev Model'!F95</f>
        <v>12806597.17</v>
      </c>
      <c r="M95" s="18">
        <f>'Medium Freq Model'!H95*'Medium Sev Model'!G95</f>
        <v>10731007.44</v>
      </c>
      <c r="N95" s="18">
        <f>'Major Freq Model'!C95*'Major Sev Model'!B95</f>
        <v>51235150.56</v>
      </c>
      <c r="O95" s="18">
        <f>'Major Freq Model'!D95*'Major Sev Model'!C95</f>
        <v>445067444.3</v>
      </c>
      <c r="P95" s="18">
        <f>'Major Freq Model'!E95*'Major Sev Model'!D95</f>
        <v>86532998.86</v>
      </c>
      <c r="Q95" s="18">
        <f>'Major Freq Model'!F95*'Major Sev Model'!E95</f>
        <v>53129154.73</v>
      </c>
      <c r="R95" s="18">
        <f>'Major Freq Model'!G95*'Major Sev Model'!F95</f>
        <v>125301875.6</v>
      </c>
      <c r="S95" s="18">
        <f>'Major Freq Model'!H95*'Major Sev Model'!G95</f>
        <v>9465237.066</v>
      </c>
      <c r="T95" s="18">
        <f t="shared" ref="T95:Y95" si="94">SUM(B95,H95,N95)</f>
        <v>91152487.35</v>
      </c>
      <c r="U95" s="18">
        <f t="shared" si="94"/>
        <v>485387821.9</v>
      </c>
      <c r="V95" s="18">
        <f t="shared" si="94"/>
        <v>117535213.9</v>
      </c>
      <c r="W95" s="18">
        <f t="shared" si="94"/>
        <v>76544561.36</v>
      </c>
      <c r="X95" s="18">
        <f t="shared" si="94"/>
        <v>142585514.3</v>
      </c>
      <c r="Y95" s="18">
        <f t="shared" si="94"/>
        <v>23276844.68</v>
      </c>
      <c r="Z95" s="18">
        <f t="shared" si="3"/>
        <v>936482443.4</v>
      </c>
      <c r="AA95" s="18">
        <f>'Total Annual Expected Cost'!Q95</f>
        <v>129.7147912</v>
      </c>
      <c r="AB95" s="19">
        <f t="shared" si="4"/>
        <v>7219550.173</v>
      </c>
    </row>
    <row r="96" ht="15.75" customHeight="1">
      <c r="A96" s="3">
        <v>2115.0</v>
      </c>
      <c r="B96" s="18">
        <f>'Minor Freq Model'!C96*'Minor Sev Model'!B96</f>
        <v>7751027.708</v>
      </c>
      <c r="C96" s="18">
        <f>'Minor Freq Model'!D96*'Minor Sev Model'!C96</f>
        <v>8798413.684</v>
      </c>
      <c r="D96" s="18">
        <f>'Minor Freq Model'!E96*'Minor Sev Model'!D96</f>
        <v>8111886.394</v>
      </c>
      <c r="E96" s="18">
        <f>'Minor Freq Model'!F96*'Minor Sev Model'!E96</f>
        <v>5383213.184</v>
      </c>
      <c r="F96" s="18">
        <f>'Minor Freq Model'!G96*'Minor Sev Model'!F96</f>
        <v>4574211.994</v>
      </c>
      <c r="G96" s="18">
        <f>'Minor Freq Model'!H96*'Minor Sev Model'!G96</f>
        <v>3147462.089</v>
      </c>
      <c r="H96" s="18">
        <f>'Medium Freq Model'!C96*'Medium Sev Model'!B96</f>
        <v>33099674.29</v>
      </c>
      <c r="I96" s="18">
        <f>'Medium Freq Model'!D96*'Medium Sev Model'!C96</f>
        <v>32462787.78</v>
      </c>
      <c r="J96" s="18">
        <f>'Medium Freq Model'!E96*'Medium Sev Model'!D96</f>
        <v>23610993.79</v>
      </c>
      <c r="K96" s="18">
        <f>'Medium Freq Model'!F96*'Medium Sev Model'!E96</f>
        <v>18578006.63</v>
      </c>
      <c r="L96" s="18">
        <f>'Medium Freq Model'!G96*'Medium Sev Model'!F96</f>
        <v>13111090.07</v>
      </c>
      <c r="M96" s="18">
        <f>'Medium Freq Model'!H96*'Medium Sev Model'!G96</f>
        <v>10986150.59</v>
      </c>
      <c r="N96" s="18">
        <f>'Major Freq Model'!C96*'Major Sev Model'!B96</f>
        <v>51640128.66</v>
      </c>
      <c r="O96" s="18">
        <f>'Major Freq Model'!D96*'Major Sev Model'!C96</f>
        <v>448585391.7</v>
      </c>
      <c r="P96" s="18">
        <f>'Major Freq Model'!E96*'Major Sev Model'!D96</f>
        <v>87216981.8</v>
      </c>
      <c r="Q96" s="18">
        <f>'Major Freq Model'!F96*'Major Sev Model'!E96</f>
        <v>53549103.61</v>
      </c>
      <c r="R96" s="18">
        <f>'Major Freq Model'!G96*'Major Sev Model'!F96</f>
        <v>126292299.5</v>
      </c>
      <c r="S96" s="18">
        <f>'Major Freq Model'!H96*'Major Sev Model'!G96</f>
        <v>9540053.156</v>
      </c>
      <c r="T96" s="18">
        <f t="shared" ref="T96:Y96" si="95">SUM(B96,H96,N96)</f>
        <v>92490830.65</v>
      </c>
      <c r="U96" s="18">
        <f t="shared" si="95"/>
        <v>489846593.2</v>
      </c>
      <c r="V96" s="18">
        <f t="shared" si="95"/>
        <v>118939862</v>
      </c>
      <c r="W96" s="18">
        <f t="shared" si="95"/>
        <v>77510323.43</v>
      </c>
      <c r="X96" s="18">
        <f t="shared" si="95"/>
        <v>143977601.5</v>
      </c>
      <c r="Y96" s="18">
        <f t="shared" si="95"/>
        <v>23673665.83</v>
      </c>
      <c r="Z96" s="18">
        <f t="shared" si="3"/>
        <v>946438876.6</v>
      </c>
      <c r="AA96" s="18">
        <f>'Total Annual Expected Cost'!Q96</f>
        <v>137.3239623</v>
      </c>
      <c r="AB96" s="19">
        <f t="shared" si="4"/>
        <v>6892015.499</v>
      </c>
    </row>
    <row r="97" ht="15.75" customHeight="1">
      <c r="A97" s="3">
        <v>2116.0</v>
      </c>
      <c r="B97" s="18">
        <f>'Minor Freq Model'!C97*'Minor Sev Model'!B97</f>
        <v>7919257.426</v>
      </c>
      <c r="C97" s="18">
        <f>'Minor Freq Model'!D97*'Minor Sev Model'!C97</f>
        <v>8989376.058</v>
      </c>
      <c r="D97" s="18">
        <f>'Minor Freq Model'!E97*'Minor Sev Model'!D97</f>
        <v>8287948.254</v>
      </c>
      <c r="E97" s="18">
        <f>'Minor Freq Model'!F97*'Minor Sev Model'!E97</f>
        <v>5500051.424</v>
      </c>
      <c r="F97" s="18">
        <f>'Minor Freq Model'!G97*'Minor Sev Model'!F97</f>
        <v>4673491.524</v>
      </c>
      <c r="G97" s="18">
        <f>'Minor Freq Model'!H97*'Minor Sev Model'!G97</f>
        <v>3215775.18</v>
      </c>
      <c r="H97" s="18">
        <f>'Medium Freq Model'!C97*'Medium Sev Model'!B97</f>
        <v>33886660.52</v>
      </c>
      <c r="I97" s="18">
        <f>'Medium Freq Model'!D97*'Medium Sev Model'!C97</f>
        <v>33234631.24</v>
      </c>
      <c r="J97" s="18">
        <f>'Medium Freq Model'!E97*'Medium Sev Model'!D97</f>
        <v>24172374.75</v>
      </c>
      <c r="K97" s="18">
        <f>'Medium Freq Model'!F97*'Medium Sev Model'!E97</f>
        <v>19019722.02</v>
      </c>
      <c r="L97" s="18">
        <f>'Medium Freq Model'!G97*'Medium Sev Model'!F97</f>
        <v>13422822.66</v>
      </c>
      <c r="M97" s="18">
        <f>'Medium Freq Model'!H97*'Medium Sev Model'!G97</f>
        <v>11247360.09</v>
      </c>
      <c r="N97" s="18">
        <f>'Major Freq Model'!C97*'Major Sev Model'!B97</f>
        <v>52048307.82</v>
      </c>
      <c r="O97" s="18">
        <f>'Major Freq Model'!D97*'Major Sev Model'!C97</f>
        <v>452131146.1</v>
      </c>
      <c r="P97" s="18">
        <f>'Major Freq Model'!E97*'Major Sev Model'!D97</f>
        <v>87906371.15</v>
      </c>
      <c r="Q97" s="18">
        <f>'Major Freq Model'!F97*'Major Sev Model'!E97</f>
        <v>53972371.89</v>
      </c>
      <c r="R97" s="18">
        <f>'Major Freq Model'!G97*'Major Sev Model'!F97</f>
        <v>127290551.9</v>
      </c>
      <c r="S97" s="18">
        <f>'Major Freq Model'!H97*'Major Sev Model'!G97</f>
        <v>9615460.616</v>
      </c>
      <c r="T97" s="18">
        <f t="shared" ref="T97:Y97" si="96">SUM(B97,H97,N97)</f>
        <v>93854225.77</v>
      </c>
      <c r="U97" s="18">
        <f t="shared" si="96"/>
        <v>494355153.4</v>
      </c>
      <c r="V97" s="18">
        <f t="shared" si="96"/>
        <v>120366694.2</v>
      </c>
      <c r="W97" s="18">
        <f t="shared" si="96"/>
        <v>78492145.33</v>
      </c>
      <c r="X97" s="18">
        <f t="shared" si="96"/>
        <v>145386866.1</v>
      </c>
      <c r="Y97" s="18">
        <f t="shared" si="96"/>
        <v>24078595.88</v>
      </c>
      <c r="Z97" s="18">
        <f t="shared" si="3"/>
        <v>956533680.6</v>
      </c>
      <c r="AA97" s="18">
        <f>'Total Annual Expected Cost'!Q97</f>
        <v>145.3794933</v>
      </c>
      <c r="AB97" s="19">
        <f t="shared" si="4"/>
        <v>6579564.001</v>
      </c>
    </row>
    <row r="98" ht="15.75" customHeight="1">
      <c r="A98" s="3">
        <v>2117.0</v>
      </c>
      <c r="B98" s="18">
        <f>'Minor Freq Model'!C98*'Minor Sev Model'!B98</f>
        <v>8091138.432</v>
      </c>
      <c r="C98" s="18">
        <f>'Minor Freq Model'!D98*'Minor Sev Model'!C98</f>
        <v>9184483.114</v>
      </c>
      <c r="D98" s="18">
        <f>'Minor Freq Model'!E98*'Minor Sev Model'!D98</f>
        <v>8467831.393</v>
      </c>
      <c r="E98" s="18">
        <f>'Minor Freq Model'!F98*'Minor Sev Model'!E98</f>
        <v>5619425.542</v>
      </c>
      <c r="F98" s="18">
        <f>'Minor Freq Model'!G98*'Minor Sev Model'!F98</f>
        <v>4774925.836</v>
      </c>
      <c r="G98" s="18">
        <f>'Minor Freq Model'!H98*'Minor Sev Model'!G98</f>
        <v>3285570.95</v>
      </c>
      <c r="H98" s="18">
        <f>'Medium Freq Model'!C98*'Medium Sev Model'!B98</f>
        <v>34692358.34</v>
      </c>
      <c r="I98" s="18">
        <f>'Medium Freq Model'!D98*'Medium Sev Model'!C98</f>
        <v>34024826.25</v>
      </c>
      <c r="J98" s="18">
        <f>'Medium Freq Model'!E98*'Medium Sev Model'!D98</f>
        <v>24747103.26</v>
      </c>
      <c r="K98" s="18">
        <f>'Medium Freq Model'!F98*'Medium Sev Model'!E98</f>
        <v>19471939.75</v>
      </c>
      <c r="L98" s="18">
        <f>'Medium Freq Model'!G98*'Medium Sev Model'!F98</f>
        <v>13741967.09</v>
      </c>
      <c r="M98" s="18">
        <f>'Medium Freq Model'!H98*'Medium Sev Model'!G98</f>
        <v>11514780.17</v>
      </c>
      <c r="N98" s="18">
        <f>'Major Freq Model'!C98*'Major Sev Model'!B98</f>
        <v>52459713.36</v>
      </c>
      <c r="O98" s="18">
        <f>'Major Freq Model'!D98*'Major Sev Model'!C98</f>
        <v>455704927.1</v>
      </c>
      <c r="P98" s="18">
        <f>'Major Freq Model'!E98*'Major Sev Model'!D98</f>
        <v>88601209.64</v>
      </c>
      <c r="Q98" s="18">
        <f>'Major Freq Model'!F98*'Major Sev Model'!E98</f>
        <v>54398985.8</v>
      </c>
      <c r="R98" s="18">
        <f>'Major Freq Model'!G98*'Major Sev Model'!F98</f>
        <v>128296694.9</v>
      </c>
      <c r="S98" s="18">
        <f>'Major Freq Model'!H98*'Major Sev Model'!G98</f>
        <v>9691464.119</v>
      </c>
      <c r="T98" s="18">
        <f t="shared" ref="T98:Y98" si="97">SUM(B98,H98,N98)</f>
        <v>95243210.13</v>
      </c>
      <c r="U98" s="18">
        <f t="shared" si="97"/>
        <v>498914236.5</v>
      </c>
      <c r="V98" s="18">
        <f t="shared" si="97"/>
        <v>121816144.3</v>
      </c>
      <c r="W98" s="18">
        <f t="shared" si="97"/>
        <v>79490351.1</v>
      </c>
      <c r="X98" s="18">
        <f t="shared" si="97"/>
        <v>146813587.8</v>
      </c>
      <c r="Y98" s="18">
        <f t="shared" si="97"/>
        <v>24491815.24</v>
      </c>
      <c r="Z98" s="18">
        <f t="shared" si="3"/>
        <v>966769345</v>
      </c>
      <c r="AA98" s="18">
        <f>'Total Annual Expected Cost'!Q98</f>
        <v>153.9075681</v>
      </c>
      <c r="AB98" s="19">
        <f t="shared" si="4"/>
        <v>6281493.218</v>
      </c>
    </row>
    <row r="99" ht="15.75" customHeight="1">
      <c r="A99" s="3">
        <v>2118.0</v>
      </c>
      <c r="B99" s="18">
        <f>'Minor Freq Model'!C99*'Minor Sev Model'!B99</f>
        <v>8266749.975</v>
      </c>
      <c r="C99" s="18">
        <f>'Minor Freq Model'!D99*'Minor Sev Model'!C99</f>
        <v>9383824.809</v>
      </c>
      <c r="D99" s="18">
        <f>'Minor Freq Model'!E99*'Minor Sev Model'!D99</f>
        <v>8651618.749</v>
      </c>
      <c r="E99" s="18">
        <f>'Minor Freq Model'!F99*'Minor Sev Model'!E99</f>
        <v>5741390.578</v>
      </c>
      <c r="F99" s="18">
        <f>'Minor Freq Model'!G99*'Minor Sev Model'!F99</f>
        <v>4878561.696</v>
      </c>
      <c r="G99" s="18">
        <f>'Minor Freq Model'!H99*'Minor Sev Model'!G99</f>
        <v>3356881.581</v>
      </c>
      <c r="H99" s="18">
        <f>'Medium Freq Model'!C99*'Medium Sev Model'!B99</f>
        <v>35517212.64</v>
      </c>
      <c r="I99" s="18">
        <f>'Medium Freq Model'!D99*'Medium Sev Model'!C99</f>
        <v>34833809.14</v>
      </c>
      <c r="J99" s="18">
        <f>'Medium Freq Model'!E99*'Medium Sev Model'!D99</f>
        <v>25335496.65</v>
      </c>
      <c r="K99" s="18">
        <f>'Medium Freq Model'!F99*'Medium Sev Model'!E99</f>
        <v>19934909.52</v>
      </c>
      <c r="L99" s="18">
        <f>'Medium Freq Model'!G99*'Medium Sev Model'!F99</f>
        <v>14068699.58</v>
      </c>
      <c r="M99" s="18">
        <f>'Medium Freq Model'!H99*'Medium Sev Model'!G99</f>
        <v>11788558.5</v>
      </c>
      <c r="N99" s="18">
        <f>'Major Freq Model'!C99*'Major Sev Model'!B99</f>
        <v>52874370.77</v>
      </c>
      <c r="O99" s="18">
        <f>'Major Freq Model'!D99*'Major Sev Model'!C99</f>
        <v>459306956.4</v>
      </c>
      <c r="P99" s="18">
        <f>'Major Freq Model'!E99*'Major Sev Model'!D99</f>
        <v>89301540.35</v>
      </c>
      <c r="Q99" s="18">
        <f>'Major Freq Model'!F99*'Major Sev Model'!E99</f>
        <v>54828971.81</v>
      </c>
      <c r="R99" s="18">
        <f>'Major Freq Model'!G99*'Major Sev Model'!F99</f>
        <v>129310790.7</v>
      </c>
      <c r="S99" s="18">
        <f>'Major Freq Model'!H99*'Major Sev Model'!G99</f>
        <v>9768068.377</v>
      </c>
      <c r="T99" s="18">
        <f t="shared" ref="T99:Y99" si="98">SUM(B99,H99,N99)</f>
        <v>96658333.38</v>
      </c>
      <c r="U99" s="18">
        <f t="shared" si="98"/>
        <v>503524590.3</v>
      </c>
      <c r="V99" s="18">
        <f t="shared" si="98"/>
        <v>123288655.7</v>
      </c>
      <c r="W99" s="18">
        <f t="shared" si="98"/>
        <v>80505271.91</v>
      </c>
      <c r="X99" s="18">
        <f t="shared" si="98"/>
        <v>148258052</v>
      </c>
      <c r="Y99" s="18">
        <f t="shared" si="98"/>
        <v>24913508.45</v>
      </c>
      <c r="Z99" s="18">
        <f t="shared" si="3"/>
        <v>977148411.8</v>
      </c>
      <c r="AA99" s="18">
        <f>'Total Annual Expected Cost'!Q99</f>
        <v>162.9359064</v>
      </c>
      <c r="AB99" s="19">
        <f t="shared" si="4"/>
        <v>5997133.681</v>
      </c>
    </row>
    <row r="100" ht="15.75" customHeight="1">
      <c r="A100" s="3">
        <v>2119.0</v>
      </c>
      <c r="B100" s="18">
        <f>'Minor Freq Model'!C100*'Minor Sev Model'!B100</f>
        <v>8446173.023</v>
      </c>
      <c r="C100" s="18">
        <f>'Minor Freq Model'!D100*'Minor Sev Model'!C100</f>
        <v>9587493.052</v>
      </c>
      <c r="D100" s="18">
        <f>'Minor Freq Model'!E100*'Minor Sev Model'!D100</f>
        <v>8839395.059</v>
      </c>
      <c r="E100" s="18">
        <f>'Minor Freq Model'!F100*'Minor Sev Model'!E100</f>
        <v>5866002.766</v>
      </c>
      <c r="F100" s="18">
        <f>'Minor Freq Model'!G100*'Minor Sev Model'!F100</f>
        <v>4984446.888</v>
      </c>
      <c r="G100" s="18">
        <f>'Minor Freq Model'!H100*'Minor Sev Model'!G100</f>
        <v>3429739.95</v>
      </c>
      <c r="H100" s="18">
        <f>'Medium Freq Model'!C100*'Medium Sev Model'!B100</f>
        <v>36361678.88</v>
      </c>
      <c r="I100" s="18">
        <f>'Medium Freq Model'!D100*'Medium Sev Model'!C100</f>
        <v>35662026.6</v>
      </c>
      <c r="J100" s="18">
        <f>'Medium Freq Model'!E100*'Medium Sev Model'!D100</f>
        <v>25937879.83</v>
      </c>
      <c r="K100" s="18">
        <f>'Medium Freq Model'!F100*'Medium Sev Model'!E100</f>
        <v>20408886.98</v>
      </c>
      <c r="L100" s="18">
        <f>'Medium Freq Model'!G100*'Medium Sev Model'!F100</f>
        <v>14403200.55</v>
      </c>
      <c r="M100" s="18">
        <f>'Medium Freq Model'!H100*'Medium Sev Model'!G100</f>
        <v>12068846.25</v>
      </c>
      <c r="N100" s="18">
        <f>'Major Freq Model'!C100*'Major Sev Model'!B100</f>
        <v>53292305.75</v>
      </c>
      <c r="O100" s="18">
        <f>'Major Freq Model'!D100*'Major Sev Model'!C100</f>
        <v>462937457.2</v>
      </c>
      <c r="P100" s="18">
        <f>'Major Freq Model'!E100*'Major Sev Model'!D100</f>
        <v>90007406.68</v>
      </c>
      <c r="Q100" s="18">
        <f>'Major Freq Model'!F100*'Major Sev Model'!E100</f>
        <v>55262356.55</v>
      </c>
      <c r="R100" s="18">
        <f>'Major Freq Model'!G100*'Major Sev Model'!F100</f>
        <v>130332902.2</v>
      </c>
      <c r="S100" s="18">
        <f>'Major Freq Model'!H100*'Major Sev Model'!G100</f>
        <v>9845278.138</v>
      </c>
      <c r="T100" s="18">
        <f t="shared" ref="T100:Y100" si="99">SUM(B100,H100,N100)</f>
        <v>98100157.65</v>
      </c>
      <c r="U100" s="18">
        <f t="shared" si="99"/>
        <v>508186976.9</v>
      </c>
      <c r="V100" s="18">
        <f t="shared" si="99"/>
        <v>124784681.6</v>
      </c>
      <c r="W100" s="18">
        <f t="shared" si="99"/>
        <v>81537246.29</v>
      </c>
      <c r="X100" s="18">
        <f t="shared" si="99"/>
        <v>149720549.6</v>
      </c>
      <c r="Y100" s="18">
        <f t="shared" si="99"/>
        <v>25343864.33</v>
      </c>
      <c r="Z100" s="18">
        <f t="shared" si="3"/>
        <v>987673476.4</v>
      </c>
      <c r="AA100" s="18">
        <f>'Total Annual Expected Cost'!Q100</f>
        <v>172.493854</v>
      </c>
      <c r="AB100" s="19">
        <f t="shared" si="4"/>
        <v>5725847.346</v>
      </c>
    </row>
    <row r="101" ht="15.75" customHeight="1">
      <c r="A101" s="3">
        <v>2120.0</v>
      </c>
      <c r="B101" s="18">
        <f>'Minor Freq Model'!C101*'Minor Sev Model'!B101</f>
        <v>8629490.301</v>
      </c>
      <c r="C101" s="18">
        <f>'Minor Freq Model'!D101*'Minor Sev Model'!C101</f>
        <v>9795581.749</v>
      </c>
      <c r="D101" s="18">
        <f>'Minor Freq Model'!E101*'Minor Sev Model'!D101</f>
        <v>9031246.9</v>
      </c>
      <c r="E101" s="18">
        <f>'Minor Freq Model'!F101*'Minor Sev Model'!E101</f>
        <v>5993319.559</v>
      </c>
      <c r="F101" s="18">
        <f>'Minor Freq Model'!G101*'Minor Sev Model'!F101</f>
        <v>5092630.232</v>
      </c>
      <c r="G101" s="18">
        <f>'Minor Freq Model'!H101*'Minor Sev Model'!G101</f>
        <v>3504179.651</v>
      </c>
      <c r="H101" s="18">
        <f>'Medium Freq Model'!C101*'Medium Sev Model'!B101</f>
        <v>37226223.36</v>
      </c>
      <c r="I101" s="18">
        <f>'Medium Freq Model'!D101*'Medium Sev Model'!C101</f>
        <v>36509935.97</v>
      </c>
      <c r="J101" s="18">
        <f>'Medium Freq Model'!E101*'Medium Sev Model'!D101</f>
        <v>26554585.43</v>
      </c>
      <c r="K101" s="18">
        <f>'Medium Freq Model'!F101*'Medium Sev Model'!E101</f>
        <v>20894133.84</v>
      </c>
      <c r="L101" s="18">
        <f>'Medium Freq Model'!G101*'Medium Sev Model'!F101</f>
        <v>14745654.69</v>
      </c>
      <c r="M101" s="18">
        <f>'Medium Freq Model'!H101*'Medium Sev Model'!G101</f>
        <v>12355798.19</v>
      </c>
      <c r="N101" s="18">
        <f>'Major Freq Model'!C101*'Major Sev Model'!B101</f>
        <v>53713544.22</v>
      </c>
      <c r="O101" s="18">
        <f>'Major Freq Model'!D101*'Major Sev Model'!C101</f>
        <v>466596654.6</v>
      </c>
      <c r="P101" s="18">
        <f>'Major Freq Model'!E101*'Major Sev Model'!D101</f>
        <v>90718852.39</v>
      </c>
      <c r="Q101" s="18">
        <f>'Major Freq Model'!F101*'Major Sev Model'!E101</f>
        <v>55699166.9</v>
      </c>
      <c r="R101" s="18">
        <f>'Major Freq Model'!G101*'Major Sev Model'!F101</f>
        <v>131363092.8</v>
      </c>
      <c r="S101" s="18">
        <f>'Major Freq Model'!H101*'Major Sev Model'!G101</f>
        <v>9923098.188</v>
      </c>
      <c r="T101" s="18">
        <f t="shared" ref="T101:Y101" si="100">SUM(B101,H101,N101)</f>
        <v>99569257.89</v>
      </c>
      <c r="U101" s="18">
        <f t="shared" si="100"/>
        <v>512902172.3</v>
      </c>
      <c r="V101" s="18">
        <f t="shared" si="100"/>
        <v>126304684.7</v>
      </c>
      <c r="W101" s="18">
        <f t="shared" si="100"/>
        <v>82586620.3</v>
      </c>
      <c r="X101" s="18">
        <f t="shared" si="100"/>
        <v>151201377.7</v>
      </c>
      <c r="Y101" s="18">
        <f t="shared" si="100"/>
        <v>25783076.03</v>
      </c>
      <c r="Z101" s="18">
        <f t="shared" si="3"/>
        <v>998347189</v>
      </c>
      <c r="AA101" s="18">
        <f>'Total Annual Expected Cost'!Q101</f>
        <v>182.3890245</v>
      </c>
      <c r="AB101" s="19">
        <f t="shared" si="4"/>
        <v>5473724.046</v>
      </c>
    </row>
    <row r="102" ht="15.75" customHeight="1">
      <c r="A102" s="3">
        <v>2121.0</v>
      </c>
      <c r="B102" s="18">
        <f>'Minor Freq Model'!C102*'Minor Sev Model'!B102</f>
        <v>8816786.331</v>
      </c>
      <c r="C102" s="18">
        <f>'Minor Freq Model'!D102*'Minor Sev Model'!C102</f>
        <v>10008186.84</v>
      </c>
      <c r="D102" s="18">
        <f>'Minor Freq Model'!E102*'Minor Sev Model'!D102</f>
        <v>9227262.728</v>
      </c>
      <c r="E102" s="18">
        <f>'Minor Freq Model'!F102*'Minor Sev Model'!E102</f>
        <v>6123399.658</v>
      </c>
      <c r="F102" s="18">
        <f>'Minor Freq Model'!G102*'Minor Sev Model'!F102</f>
        <v>5203161.606</v>
      </c>
      <c r="G102" s="18">
        <f>'Minor Freq Model'!H102*'Minor Sev Model'!G102</f>
        <v>3580235.005</v>
      </c>
      <c r="H102" s="18">
        <f>'Medium Freq Model'!C102*'Medium Sev Model'!B102</f>
        <v>38111323.47</v>
      </c>
      <c r="I102" s="18">
        <f>'Medium Freq Model'!D102*'Medium Sev Model'!C102</f>
        <v>37378005.46</v>
      </c>
      <c r="J102" s="18">
        <f>'Medium Freq Model'!E102*'Medium Sev Model'!D102</f>
        <v>27185953.98</v>
      </c>
      <c r="K102" s="18">
        <f>'Medium Freq Model'!F102*'Medium Sev Model'!E102</f>
        <v>21390918.06</v>
      </c>
      <c r="L102" s="18">
        <f>'Medium Freq Model'!G102*'Medium Sev Model'!F102</f>
        <v>15096251.11</v>
      </c>
      <c r="M102" s="18">
        <f>'Medium Freq Model'!H102*'Medium Sev Model'!G102</f>
        <v>12649572.78</v>
      </c>
      <c r="N102" s="18">
        <f>'Major Freq Model'!C102*'Major Sev Model'!B102</f>
        <v>59717802.59</v>
      </c>
      <c r="O102" s="18">
        <f>'Major Freq Model'!D102*'Major Sev Model'!C102</f>
        <v>518754204.6</v>
      </c>
      <c r="P102" s="18">
        <f>'Major Freq Model'!E102*'Major Sev Model'!D102</f>
        <v>100859673.2</v>
      </c>
      <c r="Q102" s="18">
        <f>'Major Freq Model'!F102*'Major Sev Model'!E102</f>
        <v>61925384.02</v>
      </c>
      <c r="R102" s="18">
        <f>'Major Freq Model'!G102*'Major Sev Model'!F102</f>
        <v>146047246.7</v>
      </c>
      <c r="S102" s="18">
        <f>'Major Freq Model'!H102*'Major Sev Model'!G102</f>
        <v>11032331.36</v>
      </c>
      <c r="T102" s="18">
        <f t="shared" ref="T102:Y102" si="101">SUM(B102,H102,N102)</f>
        <v>106645912.4</v>
      </c>
      <c r="U102" s="18">
        <f t="shared" si="101"/>
        <v>566140396.9</v>
      </c>
      <c r="V102" s="18">
        <f t="shared" si="101"/>
        <v>137272889.9</v>
      </c>
      <c r="W102" s="18">
        <f t="shared" si="101"/>
        <v>89439701.73</v>
      </c>
      <c r="X102" s="18">
        <f t="shared" si="101"/>
        <v>166346659.4</v>
      </c>
      <c r="Y102" s="18">
        <f t="shared" si="101"/>
        <v>27262139.15</v>
      </c>
      <c r="Z102" s="18">
        <f t="shared" si="3"/>
        <v>1093107699</v>
      </c>
      <c r="AA102" s="18">
        <f>'Total Annual Expected Cost'!Q102</f>
        <v>192.8518349</v>
      </c>
      <c r="AB102" s="19">
        <f t="shared" si="4"/>
        <v>5668121.852</v>
      </c>
    </row>
    <row r="103" ht="15.75" customHeight="1">
      <c r="A103" s="3">
        <v>2122.0</v>
      </c>
      <c r="B103" s="18">
        <f>'Minor Freq Model'!C103*'Minor Sev Model'!B103</f>
        <v>9008147.468</v>
      </c>
      <c r="C103" s="18">
        <f>'Minor Freq Model'!D103*'Minor Sev Model'!C103</f>
        <v>10225406.35</v>
      </c>
      <c r="D103" s="18">
        <f>'Minor Freq Model'!E103*'Minor Sev Model'!D103</f>
        <v>9427532.92</v>
      </c>
      <c r="E103" s="18">
        <f>'Minor Freq Model'!F103*'Minor Sev Model'!E103</f>
        <v>6256303.04</v>
      </c>
      <c r="F103" s="18">
        <f>'Minor Freq Model'!G103*'Minor Sev Model'!F103</f>
        <v>5316091.974</v>
      </c>
      <c r="G103" s="18">
        <f>'Minor Freq Model'!H103*'Minor Sev Model'!G103</f>
        <v>3657941.078</v>
      </c>
      <c r="H103" s="18">
        <f>'Medium Freq Model'!C103*'Medium Sev Model'!B103</f>
        <v>39017467.95</v>
      </c>
      <c r="I103" s="18">
        <f>'Medium Freq Model'!D103*'Medium Sev Model'!C103</f>
        <v>38266714.38</v>
      </c>
      <c r="J103" s="18">
        <f>'Medium Freq Model'!E103*'Medium Sev Model'!D103</f>
        <v>27832334.1</v>
      </c>
      <c r="K103" s="18">
        <f>'Medium Freq Model'!F103*'Medium Sev Model'!E103</f>
        <v>21899513.94</v>
      </c>
      <c r="L103" s="18">
        <f>'Medium Freq Model'!G103*'Medium Sev Model'!F103</f>
        <v>15455183.4</v>
      </c>
      <c r="M103" s="18">
        <f>'Medium Freq Model'!H103*'Medium Sev Model'!G103</f>
        <v>12950332.22</v>
      </c>
      <c r="N103" s="18">
        <f>'Major Freq Model'!C103*'Major Sev Model'!B103</f>
        <v>60189830.12</v>
      </c>
      <c r="O103" s="18">
        <f>'Major Freq Model'!D103*'Major Sev Model'!C103</f>
        <v>522854594.4</v>
      </c>
      <c r="P103" s="18">
        <f>'Major Freq Model'!E103*'Major Sev Model'!D103</f>
        <v>101656898.5</v>
      </c>
      <c r="Q103" s="18">
        <f>'Major Freq Model'!F103*'Major Sev Model'!E103</f>
        <v>62414860.95</v>
      </c>
      <c r="R103" s="18">
        <f>'Major Freq Model'!G103*'Major Sev Model'!F103</f>
        <v>147201648.2</v>
      </c>
      <c r="S103" s="18">
        <f>'Major Freq Model'!H103*'Major Sev Model'!G103</f>
        <v>11119534.24</v>
      </c>
      <c r="T103" s="18">
        <f t="shared" ref="T103:Y103" si="102">SUM(B103,H103,N103)</f>
        <v>108215445.5</v>
      </c>
      <c r="U103" s="18">
        <f t="shared" si="102"/>
        <v>571346715.1</v>
      </c>
      <c r="V103" s="18">
        <f t="shared" si="102"/>
        <v>138916765.5</v>
      </c>
      <c r="W103" s="18">
        <f t="shared" si="102"/>
        <v>90570677.93</v>
      </c>
      <c r="X103" s="18">
        <f t="shared" si="102"/>
        <v>167972923.6</v>
      </c>
      <c r="Y103" s="18">
        <f t="shared" si="102"/>
        <v>27727807.54</v>
      </c>
      <c r="Z103" s="18">
        <f t="shared" si="3"/>
        <v>1104750335</v>
      </c>
      <c r="AA103" s="18">
        <f>'Total Annual Expected Cost'!Q103</f>
        <v>203.914848</v>
      </c>
      <c r="AB103" s="19">
        <f t="shared" si="4"/>
        <v>5417704.232</v>
      </c>
    </row>
    <row r="104" ht="15.75" customHeight="1">
      <c r="A104" s="3">
        <v>2123.0</v>
      </c>
      <c r="B104" s="18">
        <f>'Minor Freq Model'!C104*'Minor Sev Model'!B104</f>
        <v>9203661.942</v>
      </c>
      <c r="C104" s="18">
        <f>'Minor Freq Model'!D104*'Minor Sev Model'!C104</f>
        <v>10447340.43</v>
      </c>
      <c r="D104" s="18">
        <f>'Minor Freq Model'!E104*'Minor Sev Model'!D104</f>
        <v>9632149.812</v>
      </c>
      <c r="E104" s="18">
        <f>'Minor Freq Model'!F104*'Minor Sev Model'!E104</f>
        <v>6392090.982</v>
      </c>
      <c r="F104" s="18">
        <f>'Minor Freq Model'!G104*'Minor Sev Model'!F104</f>
        <v>5431473.403</v>
      </c>
      <c r="G104" s="18">
        <f>'Minor Freq Model'!H104*'Minor Sev Model'!G104</f>
        <v>3737333.697</v>
      </c>
      <c r="H104" s="18">
        <f>'Medium Freq Model'!C104*'Medium Sev Model'!B104</f>
        <v>39945157.15</v>
      </c>
      <c r="I104" s="18">
        <f>'Medium Freq Model'!D104*'Medium Sev Model'!C104</f>
        <v>39176553.47</v>
      </c>
      <c r="J104" s="18">
        <f>'Medium Freq Model'!E104*'Medium Sev Model'!D104</f>
        <v>28494082.73</v>
      </c>
      <c r="K104" s="18">
        <f>'Medium Freq Model'!F104*'Medium Sev Model'!E104</f>
        <v>22420202.33</v>
      </c>
      <c r="L104" s="18">
        <f>'Medium Freq Model'!G104*'Medium Sev Model'!F104</f>
        <v>15822649.75</v>
      </c>
      <c r="M104" s="18">
        <f>'Medium Freq Model'!H104*'Medium Sev Model'!G104</f>
        <v>13258242.6</v>
      </c>
      <c r="N104" s="18">
        <f>'Major Freq Model'!C104*'Major Sev Model'!B104</f>
        <v>60665588.71</v>
      </c>
      <c r="O104" s="18">
        <f>'Major Freq Model'!D104*'Major Sev Model'!C104</f>
        <v>526987394.9</v>
      </c>
      <c r="P104" s="18">
        <f>'Major Freq Model'!E104*'Major Sev Model'!D104</f>
        <v>102460425.3</v>
      </c>
      <c r="Q104" s="18">
        <f>'Major Freq Model'!F104*'Major Sev Model'!E104</f>
        <v>62908206.85</v>
      </c>
      <c r="R104" s="18">
        <f>'Major Freq Model'!G104*'Major Sev Model'!F104</f>
        <v>148365174.5</v>
      </c>
      <c r="S104" s="18">
        <f>'Major Freq Model'!H104*'Major Sev Model'!G104</f>
        <v>11207426.4</v>
      </c>
      <c r="T104" s="18">
        <f t="shared" ref="T104:Y104" si="103">SUM(B104,H104,N104)</f>
        <v>109814407.8</v>
      </c>
      <c r="U104" s="18">
        <f t="shared" si="103"/>
        <v>576611288.8</v>
      </c>
      <c r="V104" s="18">
        <f t="shared" si="103"/>
        <v>140586657.9</v>
      </c>
      <c r="W104" s="18">
        <f t="shared" si="103"/>
        <v>91720500.16</v>
      </c>
      <c r="X104" s="18">
        <f t="shared" si="103"/>
        <v>169619297.6</v>
      </c>
      <c r="Y104" s="18">
        <f t="shared" si="103"/>
        <v>28203002.69</v>
      </c>
      <c r="Z104" s="18">
        <f t="shared" si="3"/>
        <v>1116555155</v>
      </c>
      <c r="AA104" s="18">
        <f>'Total Annual Expected Cost'!Q104</f>
        <v>215.6124949</v>
      </c>
      <c r="AB104" s="19">
        <f t="shared" si="4"/>
        <v>5178527.134</v>
      </c>
    </row>
    <row r="105" ht="15.75" customHeight="1">
      <c r="A105" s="3">
        <v>2124.0</v>
      </c>
      <c r="B105" s="18">
        <f>'Minor Freq Model'!C105*'Minor Sev Model'!B105</f>
        <v>9403419.898</v>
      </c>
      <c r="C105" s="18">
        <f>'Minor Freq Model'!D105*'Minor Sev Model'!C105</f>
        <v>10674091.41</v>
      </c>
      <c r="D105" s="18">
        <f>'Minor Freq Model'!E105*'Minor Sev Model'!D105</f>
        <v>9841207.747</v>
      </c>
      <c r="E105" s="18">
        <f>'Minor Freq Model'!F105*'Minor Sev Model'!E105</f>
        <v>6530826.089</v>
      </c>
      <c r="F105" s="18">
        <f>'Minor Freq Model'!G105*'Minor Sev Model'!F105</f>
        <v>5549359.091</v>
      </c>
      <c r="G105" s="18">
        <f>'Minor Freq Model'!H105*'Minor Sev Model'!G105</f>
        <v>3818449.469</v>
      </c>
      <c r="H105" s="18">
        <f>'Medium Freq Model'!C105*'Medium Sev Model'!B105</f>
        <v>40894903.32</v>
      </c>
      <c r="I105" s="18">
        <f>'Medium Freq Model'!D105*'Medium Sev Model'!C105</f>
        <v>40108025.12</v>
      </c>
      <c r="J105" s="18">
        <f>'Medium Freq Model'!E105*'Medium Sev Model'!D105</f>
        <v>29171565.25</v>
      </c>
      <c r="K105" s="18">
        <f>'Medium Freq Model'!F105*'Medium Sev Model'!E105</f>
        <v>22953270.73</v>
      </c>
      <c r="L105" s="18">
        <f>'Medium Freq Model'!G105*'Medium Sev Model'!F105</f>
        <v>16198853.08</v>
      </c>
      <c r="M105" s="18">
        <f>'Medium Freq Model'!H105*'Medium Sev Model'!G105</f>
        <v>13573473.93</v>
      </c>
      <c r="N105" s="18">
        <f>'Major Freq Model'!C105*'Major Sev Model'!B105</f>
        <v>61145107.83</v>
      </c>
      <c r="O105" s="18">
        <f>'Major Freq Model'!D105*'Major Sev Model'!C105</f>
        <v>531152862.4</v>
      </c>
      <c r="P105" s="18">
        <f>'Major Freq Model'!E105*'Major Sev Model'!D105</f>
        <v>103270303.5</v>
      </c>
      <c r="Q105" s="18">
        <f>'Major Freq Model'!F105*'Major Sev Model'!E105</f>
        <v>63405452.3</v>
      </c>
      <c r="R105" s="18">
        <f>'Major Freq Model'!G105*'Major Sev Model'!F105</f>
        <v>149537897.6</v>
      </c>
      <c r="S105" s="18">
        <f>'Major Freq Model'!H105*'Major Sev Model'!G105</f>
        <v>11296013.28</v>
      </c>
      <c r="T105" s="18">
        <f t="shared" ref="T105:Y105" si="104">SUM(B105,H105,N105)</f>
        <v>111443431</v>
      </c>
      <c r="U105" s="18">
        <f t="shared" si="104"/>
        <v>581934978.9</v>
      </c>
      <c r="V105" s="18">
        <f t="shared" si="104"/>
        <v>142283076.5</v>
      </c>
      <c r="W105" s="18">
        <f t="shared" si="104"/>
        <v>92889549.13</v>
      </c>
      <c r="X105" s="18">
        <f t="shared" si="104"/>
        <v>171286109.7</v>
      </c>
      <c r="Y105" s="18">
        <f t="shared" si="104"/>
        <v>28687936.68</v>
      </c>
      <c r="Z105" s="18">
        <f t="shared" si="3"/>
        <v>1128525082</v>
      </c>
      <c r="AA105" s="18">
        <f>'Total Annual Expected Cost'!Q105</f>
        <v>227.9811813</v>
      </c>
      <c r="AB105" s="19">
        <f t="shared" si="4"/>
        <v>4950079.983</v>
      </c>
    </row>
    <row r="106" ht="15.75" customHeight="1">
      <c r="A106" s="3">
        <v>2125.0</v>
      </c>
      <c r="B106" s="18">
        <f>'Minor Freq Model'!C106*'Minor Sev Model'!B106</f>
        <v>9607513.437</v>
      </c>
      <c r="C106" s="18">
        <f>'Minor Freq Model'!D106*'Minor Sev Model'!C106</f>
        <v>10905763.84</v>
      </c>
      <c r="D106" s="18">
        <f>'Minor Freq Model'!E106*'Minor Sev Model'!D106</f>
        <v>10054803.11</v>
      </c>
      <c r="E106" s="18">
        <f>'Minor Freq Model'!F106*'Minor Sev Model'!E106</f>
        <v>6672572.329</v>
      </c>
      <c r="F106" s="18">
        <f>'Minor Freq Model'!G106*'Minor Sev Model'!F106</f>
        <v>5669803.392</v>
      </c>
      <c r="G106" s="18">
        <f>'Minor Freq Model'!H106*'Minor Sev Model'!G106</f>
        <v>3901325.792</v>
      </c>
      <c r="H106" s="18">
        <f>'Medium Freq Model'!C106*'Medium Sev Model'!B106</f>
        <v>41867230.89</v>
      </c>
      <c r="I106" s="18">
        <f>'Medium Freq Model'!D106*'Medium Sev Model'!C106</f>
        <v>41061643.68</v>
      </c>
      <c r="J106" s="18">
        <f>'Medium Freq Model'!E106*'Medium Sev Model'!D106</f>
        <v>29865155.77</v>
      </c>
      <c r="K106" s="18">
        <f>'Medium Freq Model'!F106*'Medium Sev Model'!E106</f>
        <v>23499013.51</v>
      </c>
      <c r="L106" s="18">
        <f>'Medium Freq Model'!G106*'Medium Sev Model'!F106</f>
        <v>16584001.11</v>
      </c>
      <c r="M106" s="18">
        <f>'Medium Freq Model'!H106*'Medium Sev Model'!G106</f>
        <v>13896200.29</v>
      </c>
      <c r="N106" s="18">
        <f>'Major Freq Model'!C106*'Major Sev Model'!B106</f>
        <v>61628417.22</v>
      </c>
      <c r="O106" s="18">
        <f>'Major Freq Model'!D106*'Major Sev Model'!C106</f>
        <v>535351254.9</v>
      </c>
      <c r="P106" s="18">
        <f>'Major Freq Model'!E106*'Major Sev Model'!D106</f>
        <v>104086583.1</v>
      </c>
      <c r="Q106" s="18">
        <f>'Major Freq Model'!F106*'Major Sev Model'!E106</f>
        <v>63906628.14</v>
      </c>
      <c r="R106" s="18">
        <f>'Major Freq Model'!G106*'Major Sev Model'!F106</f>
        <v>150719890.3</v>
      </c>
      <c r="S106" s="18">
        <f>'Major Freq Model'!H106*'Major Sev Model'!G106</f>
        <v>11385300.38</v>
      </c>
      <c r="T106" s="18">
        <f t="shared" ref="T106:Y106" si="105">SUM(B106,H106,N106)</f>
        <v>113103161.6</v>
      </c>
      <c r="U106" s="18">
        <f t="shared" si="105"/>
        <v>587318662.4</v>
      </c>
      <c r="V106" s="18">
        <f t="shared" si="105"/>
        <v>144006542</v>
      </c>
      <c r="W106" s="18">
        <f t="shared" si="105"/>
        <v>94078213.98</v>
      </c>
      <c r="X106" s="18">
        <f t="shared" si="105"/>
        <v>172973694.8</v>
      </c>
      <c r="Y106" s="18">
        <f t="shared" si="105"/>
        <v>29182826.45</v>
      </c>
      <c r="Z106" s="18">
        <f t="shared" si="3"/>
        <v>1140663101</v>
      </c>
      <c r="AA106" s="18">
        <f>'Total Annual Expected Cost'!Q106</f>
        <v>241.0594017</v>
      </c>
      <c r="AB106" s="19">
        <f t="shared" si="4"/>
        <v>4731875.6</v>
      </c>
    </row>
    <row r="107" ht="15.75" customHeight="1">
      <c r="A107" s="3">
        <v>2126.0</v>
      </c>
      <c r="B107" s="18">
        <f>'Minor Freq Model'!C107*'Minor Sev Model'!B107</f>
        <v>9816036.659</v>
      </c>
      <c r="C107" s="18">
        <f>'Minor Freq Model'!D107*'Minor Sev Model'!C107</f>
        <v>11142464.52</v>
      </c>
      <c r="D107" s="18">
        <f>'Minor Freq Model'!E107*'Minor Sev Model'!D107</f>
        <v>10273034.39</v>
      </c>
      <c r="E107" s="18">
        <f>'Minor Freq Model'!F107*'Minor Sev Model'!E107</f>
        <v>6817395.054</v>
      </c>
      <c r="F107" s="18">
        <f>'Minor Freq Model'!G107*'Minor Sev Model'!F107</f>
        <v>5792861.838</v>
      </c>
      <c r="G107" s="18">
        <f>'Minor Freq Model'!H107*'Minor Sev Model'!G107</f>
        <v>3986000.878</v>
      </c>
      <c r="H107" s="18">
        <f>'Medium Freq Model'!C107*'Medium Sev Model'!B107</f>
        <v>42862676.78</v>
      </c>
      <c r="I107" s="18">
        <f>'Medium Freq Model'!D107*'Medium Sev Model'!C107</f>
        <v>42037935.72</v>
      </c>
      <c r="J107" s="18">
        <f>'Medium Freq Model'!E107*'Medium Sev Model'!D107</f>
        <v>30575237.28</v>
      </c>
      <c r="K107" s="18">
        <f>'Medium Freq Model'!F107*'Medium Sev Model'!E107</f>
        <v>24057732.01</v>
      </c>
      <c r="L107" s="18">
        <f>'Medium Freq Model'!G107*'Medium Sev Model'!F107</f>
        <v>16978306.52</v>
      </c>
      <c r="M107" s="18">
        <f>'Medium Freq Model'!H107*'Medium Sev Model'!G107</f>
        <v>14226599.86</v>
      </c>
      <c r="N107" s="18">
        <f>'Major Freq Model'!C107*'Major Sev Model'!B107</f>
        <v>62115546.83</v>
      </c>
      <c r="O107" s="18">
        <f>'Major Freq Model'!D107*'Major Sev Model'!C107</f>
        <v>539582832.8</v>
      </c>
      <c r="P107" s="18">
        <f>'Major Freq Model'!E107*'Major Sev Model'!D107</f>
        <v>104909314.9</v>
      </c>
      <c r="Q107" s="18">
        <f>'Major Freq Model'!F107*'Major Sev Model'!E107</f>
        <v>64411765.41</v>
      </c>
      <c r="R107" s="18">
        <f>'Major Freq Model'!G107*'Major Sev Model'!F107</f>
        <v>151911225.8</v>
      </c>
      <c r="S107" s="18">
        <f>'Major Freq Model'!H107*'Major Sev Model'!G107</f>
        <v>11475293.23</v>
      </c>
      <c r="T107" s="18">
        <f t="shared" ref="T107:Y107" si="106">SUM(B107,H107,N107)</f>
        <v>114794260.3</v>
      </c>
      <c r="U107" s="18">
        <f t="shared" si="106"/>
        <v>592763233.1</v>
      </c>
      <c r="V107" s="18">
        <f t="shared" si="106"/>
        <v>145757586.6</v>
      </c>
      <c r="W107" s="18">
        <f t="shared" si="106"/>
        <v>95286892.47</v>
      </c>
      <c r="X107" s="18">
        <f t="shared" si="106"/>
        <v>174682394.1</v>
      </c>
      <c r="Y107" s="18">
        <f t="shared" si="106"/>
        <v>29687893.97</v>
      </c>
      <c r="Z107" s="18">
        <f t="shared" si="3"/>
        <v>1152972260</v>
      </c>
      <c r="AA107" s="18">
        <f>'Total Annual Expected Cost'!Q107</f>
        <v>254.8878589</v>
      </c>
      <c r="AB107" s="19">
        <f t="shared" si="4"/>
        <v>4523449.118</v>
      </c>
    </row>
    <row r="108" ht="15.75" customHeight="1">
      <c r="A108" s="3">
        <v>2127.0</v>
      </c>
      <c r="B108" s="18">
        <f>'Minor Freq Model'!C108*'Minor Sev Model'!B108</f>
        <v>10029085.71</v>
      </c>
      <c r="C108" s="18">
        <f>'Minor Freq Model'!D108*'Minor Sev Model'!C108</f>
        <v>11384302.6</v>
      </c>
      <c r="D108" s="18">
        <f>'Minor Freq Model'!E108*'Minor Sev Model'!D108</f>
        <v>10496002.2</v>
      </c>
      <c r="E108" s="18">
        <f>'Minor Freq Model'!F108*'Minor Sev Model'!E108</f>
        <v>6965361.039</v>
      </c>
      <c r="F108" s="18">
        <f>'Minor Freq Model'!G108*'Minor Sev Model'!F108</f>
        <v>5918591.167</v>
      </c>
      <c r="G108" s="18">
        <f>'Minor Freq Model'!H108*'Minor Sev Model'!G108</f>
        <v>4072513.767</v>
      </c>
      <c r="H108" s="18">
        <f>'Medium Freq Model'!C108*'Medium Sev Model'!B108</f>
        <v>43881790.63</v>
      </c>
      <c r="I108" s="18">
        <f>'Medium Freq Model'!D108*'Medium Sev Model'!C108</f>
        <v>43037440.32</v>
      </c>
      <c r="J108" s="18">
        <f>'Medium Freq Model'!E108*'Medium Sev Model'!D108</f>
        <v>31302201.86</v>
      </c>
      <c r="K108" s="18">
        <f>'Medium Freq Model'!F108*'Medium Sev Model'!E108</f>
        <v>24629734.73</v>
      </c>
      <c r="L108" s="18">
        <f>'Medium Freq Model'!G108*'Medium Sev Model'!F108</f>
        <v>17381987.03</v>
      </c>
      <c r="M108" s="18">
        <f>'Medium Freq Model'!H108*'Medium Sev Model'!G108</f>
        <v>14564855.1</v>
      </c>
      <c r="N108" s="18">
        <f>'Major Freq Model'!C108*'Major Sev Model'!B108</f>
        <v>62606526.86</v>
      </c>
      <c r="O108" s="18">
        <f>'Major Freq Model'!D108*'Major Sev Model'!C108</f>
        <v>543847858.4</v>
      </c>
      <c r="P108" s="18">
        <f>'Major Freq Model'!E108*'Major Sev Model'!D108</f>
        <v>105738549.8</v>
      </c>
      <c r="Q108" s="18">
        <f>'Major Freq Model'!F108*'Major Sev Model'!E108</f>
        <v>64920895.45</v>
      </c>
      <c r="R108" s="18">
        <f>'Major Freq Model'!G108*'Major Sev Model'!F108</f>
        <v>153111977.9</v>
      </c>
      <c r="S108" s="18">
        <f>'Major Freq Model'!H108*'Major Sev Model'!G108</f>
        <v>11565997.41</v>
      </c>
      <c r="T108" s="18">
        <f t="shared" ref="T108:Y108" si="107">SUM(B108,H108,N108)</f>
        <v>116517403.2</v>
      </c>
      <c r="U108" s="18">
        <f t="shared" si="107"/>
        <v>598269601.3</v>
      </c>
      <c r="V108" s="18">
        <f t="shared" si="107"/>
        <v>147536753.8</v>
      </c>
      <c r="W108" s="18">
        <f t="shared" si="107"/>
        <v>96515991.22</v>
      </c>
      <c r="X108" s="18">
        <f t="shared" si="107"/>
        <v>176412556.1</v>
      </c>
      <c r="Y108" s="18">
        <f t="shared" si="107"/>
        <v>30203366.28</v>
      </c>
      <c r="Z108" s="18">
        <f t="shared" si="3"/>
        <v>1165455672</v>
      </c>
      <c r="AA108" s="18">
        <f>'Total Annual Expected Cost'!Q108</f>
        <v>269.5095904</v>
      </c>
      <c r="AB108" s="19">
        <f t="shared" si="4"/>
        <v>4324356.957</v>
      </c>
    </row>
    <row r="109" ht="15.75" customHeight="1">
      <c r="A109" s="3">
        <v>2128.0</v>
      </c>
      <c r="B109" s="18">
        <f>'Minor Freq Model'!C109*'Minor Sev Model'!B109</f>
        <v>10246758.81</v>
      </c>
      <c r="C109" s="18">
        <f>'Minor Freq Model'!D109*'Minor Sev Model'!C109</f>
        <v>11631389.58</v>
      </c>
      <c r="D109" s="18">
        <f>'Minor Freq Model'!E109*'Minor Sev Model'!D109</f>
        <v>10723809.35</v>
      </c>
      <c r="E109" s="18">
        <f>'Minor Freq Model'!F109*'Minor Sev Model'!E109</f>
        <v>7116538.504</v>
      </c>
      <c r="F109" s="18">
        <f>'Minor Freq Model'!G109*'Minor Sev Model'!F109</f>
        <v>6047049.348</v>
      </c>
      <c r="G109" s="18">
        <f>'Minor Freq Model'!H109*'Minor Sev Model'!G109</f>
        <v>4160904.348</v>
      </c>
      <c r="H109" s="18">
        <f>'Medium Freq Model'!C109*'Medium Sev Model'!B109</f>
        <v>44925135.2</v>
      </c>
      <c r="I109" s="18">
        <f>'Medium Freq Model'!D109*'Medium Sev Model'!C109</f>
        <v>44060709.4</v>
      </c>
      <c r="J109" s="18">
        <f>'Medium Freq Model'!E109*'Medium Sev Model'!D109</f>
        <v>32046450.94</v>
      </c>
      <c r="K109" s="18">
        <f>'Medium Freq Model'!F109*'Medium Sev Model'!E109</f>
        <v>25215337.54</v>
      </c>
      <c r="L109" s="18">
        <f>'Medium Freq Model'!G109*'Medium Sev Model'!F109</f>
        <v>17795265.56</v>
      </c>
      <c r="M109" s="18">
        <f>'Medium Freq Model'!H109*'Medium Sev Model'!G109</f>
        <v>14911152.79</v>
      </c>
      <c r="N109" s="18">
        <f>'Major Freq Model'!C109*'Major Sev Model'!B109</f>
        <v>63101387.75</v>
      </c>
      <c r="O109" s="18">
        <f>'Major Freq Model'!D109*'Major Sev Model'!C109</f>
        <v>548146596</v>
      </c>
      <c r="P109" s="18">
        <f>'Major Freq Model'!E109*'Major Sev Model'!D109</f>
        <v>106574339.2</v>
      </c>
      <c r="Q109" s="18">
        <f>'Major Freq Model'!F109*'Major Sev Model'!E109</f>
        <v>65434049.8</v>
      </c>
      <c r="R109" s="18">
        <f>'Major Freq Model'!G109*'Major Sev Model'!F109</f>
        <v>154322221.2</v>
      </c>
      <c r="S109" s="18">
        <f>'Major Freq Model'!H109*'Major Sev Model'!G109</f>
        <v>11657418.54</v>
      </c>
      <c r="T109" s="18">
        <f t="shared" ref="T109:Y109" si="108">SUM(B109,H109,N109)</f>
        <v>118273281.8</v>
      </c>
      <c r="U109" s="18">
        <f t="shared" si="108"/>
        <v>603838695</v>
      </c>
      <c r="V109" s="18">
        <f t="shared" si="108"/>
        <v>149344599.5</v>
      </c>
      <c r="W109" s="18">
        <f t="shared" si="108"/>
        <v>97765925.85</v>
      </c>
      <c r="X109" s="18">
        <f t="shared" si="108"/>
        <v>178164536.1</v>
      </c>
      <c r="Y109" s="18">
        <f t="shared" si="108"/>
        <v>30729475.68</v>
      </c>
      <c r="Z109" s="18">
        <f t="shared" si="3"/>
        <v>1178116514</v>
      </c>
      <c r="AA109" s="18">
        <f>'Total Annual Expected Cost'!Q109</f>
        <v>284.9701026</v>
      </c>
      <c r="AB109" s="19">
        <f t="shared" si="4"/>
        <v>4134175.843</v>
      </c>
    </row>
    <row r="110" ht="15.75" customHeight="1">
      <c r="A110" s="3">
        <v>2129.0</v>
      </c>
      <c r="B110" s="18">
        <f>'Minor Freq Model'!C110*'Minor Sev Model'!B110</f>
        <v>10469156.33</v>
      </c>
      <c r="C110" s="18">
        <f>'Minor Freq Model'!D110*'Minor Sev Model'!C110</f>
        <v>11883839.38</v>
      </c>
      <c r="D110" s="18">
        <f>'Minor Freq Model'!E110*'Minor Sev Model'!D110</f>
        <v>10956560.86</v>
      </c>
      <c r="E110" s="18">
        <f>'Minor Freq Model'!F110*'Minor Sev Model'!E110</f>
        <v>7270997.152</v>
      </c>
      <c r="F110" s="18">
        <f>'Minor Freq Model'!G110*'Minor Sev Model'!F110</f>
        <v>6178295.609</v>
      </c>
      <c r="G110" s="18">
        <f>'Minor Freq Model'!H110*'Minor Sev Model'!G110</f>
        <v>4251213.374</v>
      </c>
      <c r="H110" s="18">
        <f>'Medium Freq Model'!C110*'Medium Sev Model'!B110</f>
        <v>45993286.59</v>
      </c>
      <c r="I110" s="18">
        <f>'Medium Freq Model'!D110*'Medium Sev Model'!C110</f>
        <v>45108307.98</v>
      </c>
      <c r="J110" s="18">
        <f>'Medium Freq Model'!E110*'Medium Sev Model'!D110</f>
        <v>32808395.47</v>
      </c>
      <c r="K110" s="18">
        <f>'Medium Freq Model'!F110*'Medium Sev Model'!E110</f>
        <v>25814863.79</v>
      </c>
      <c r="L110" s="18">
        <f>'Medium Freq Model'!G110*'Medium Sev Model'!F110</f>
        <v>18218370.3</v>
      </c>
      <c r="M110" s="18">
        <f>'Medium Freq Model'!H110*'Medium Sev Model'!G110</f>
        <v>15265684.13</v>
      </c>
      <c r="N110" s="18">
        <f>'Major Freq Model'!C110*'Major Sev Model'!B110</f>
        <v>63600160.17</v>
      </c>
      <c r="O110" s="18">
        <f>'Major Freq Model'!D110*'Major Sev Model'!C110</f>
        <v>552479312.2</v>
      </c>
      <c r="P110" s="18">
        <f>'Major Freq Model'!E110*'Major Sev Model'!D110</f>
        <v>107416734.9</v>
      </c>
      <c r="Q110" s="18">
        <f>'Major Freq Model'!F110*'Major Sev Model'!E110</f>
        <v>65951260.28</v>
      </c>
      <c r="R110" s="18">
        <f>'Major Freq Model'!G110*'Major Sev Model'!F110</f>
        <v>155542030.6</v>
      </c>
      <c r="S110" s="18">
        <f>'Major Freq Model'!H110*'Major Sev Model'!G110</f>
        <v>11749562.3</v>
      </c>
      <c r="T110" s="18">
        <f t="shared" ref="T110:Y110" si="109">SUM(B110,H110,N110)</f>
        <v>120062603.1</v>
      </c>
      <c r="U110" s="18">
        <f t="shared" si="109"/>
        <v>609471459.5</v>
      </c>
      <c r="V110" s="18">
        <f t="shared" si="109"/>
        <v>151181691.3</v>
      </c>
      <c r="W110" s="18">
        <f t="shared" si="109"/>
        <v>99037121.23</v>
      </c>
      <c r="X110" s="18">
        <f t="shared" si="109"/>
        <v>179938696.6</v>
      </c>
      <c r="Y110" s="18">
        <f t="shared" si="109"/>
        <v>31266459.8</v>
      </c>
      <c r="Z110" s="18">
        <f t="shared" si="3"/>
        <v>1190958031</v>
      </c>
      <c r="AA110" s="18">
        <f>'Total Annual Expected Cost'!Q110</f>
        <v>301.3175125</v>
      </c>
      <c r="AB110" s="19">
        <f t="shared" si="4"/>
        <v>3952501.87</v>
      </c>
    </row>
    <row r="111" ht="15.75" customHeight="1">
      <c r="A111" s="3">
        <v>2130.0</v>
      </c>
      <c r="B111" s="18">
        <f>'Minor Freq Model'!C111*'Minor Sev Model'!B111</f>
        <v>10696380.81</v>
      </c>
      <c r="C111" s="18">
        <f>'Minor Freq Model'!D111*'Minor Sev Model'!C111</f>
        <v>12141768.4</v>
      </c>
      <c r="D111" s="18">
        <f>'Minor Freq Model'!E111*'Minor Sev Model'!D111</f>
        <v>11194364.05</v>
      </c>
      <c r="E111" s="18">
        <f>'Minor Freq Model'!F111*'Minor Sev Model'!E111</f>
        <v>7428808.2</v>
      </c>
      <c r="F111" s="18">
        <f>'Minor Freq Model'!G111*'Minor Sev Model'!F111</f>
        <v>6312390.463</v>
      </c>
      <c r="G111" s="18">
        <f>'Minor Freq Model'!H111*'Minor Sev Model'!G111</f>
        <v>4343482.484</v>
      </c>
      <c r="H111" s="18">
        <f>'Medium Freq Model'!C111*'Medium Sev Model'!B111</f>
        <v>47086834.61</v>
      </c>
      <c r="I111" s="18">
        <f>'Medium Freq Model'!D111*'Medium Sev Model'!C111</f>
        <v>46180814.54</v>
      </c>
      <c r="J111" s="18">
        <f>'Medium Freq Model'!E111*'Medium Sev Model'!D111</f>
        <v>33588456.19</v>
      </c>
      <c r="K111" s="18">
        <f>'Medium Freq Model'!F111*'Medium Sev Model'!E111</f>
        <v>26428644.53</v>
      </c>
      <c r="L111" s="18">
        <f>'Medium Freq Model'!G111*'Medium Sev Model'!F111</f>
        <v>18651534.88</v>
      </c>
      <c r="M111" s="18">
        <f>'Medium Freq Model'!H111*'Medium Sev Model'!G111</f>
        <v>15628644.9</v>
      </c>
      <c r="N111" s="18">
        <f>'Major Freq Model'!C111*'Major Sev Model'!B111</f>
        <v>64102875.03</v>
      </c>
      <c r="O111" s="18">
        <f>'Major Freq Model'!D111*'Major Sev Model'!C111</f>
        <v>556846275.4</v>
      </c>
      <c r="P111" s="18">
        <f>'Major Freq Model'!E111*'Major Sev Model'!D111</f>
        <v>108265789.2</v>
      </c>
      <c r="Q111" s="18">
        <f>'Major Freq Model'!F111*'Major Sev Model'!E111</f>
        <v>66472558.95</v>
      </c>
      <c r="R111" s="18">
        <f>'Major Freq Model'!G111*'Major Sev Model'!F111</f>
        <v>156771481.8</v>
      </c>
      <c r="S111" s="18">
        <f>'Major Freq Model'!H111*'Major Sev Model'!G111</f>
        <v>11842434.38</v>
      </c>
      <c r="T111" s="18">
        <f t="shared" ref="T111:Y111" si="110">SUM(B111,H111,N111)</f>
        <v>121886090.4</v>
      </c>
      <c r="U111" s="18">
        <f t="shared" si="110"/>
        <v>615168858.4</v>
      </c>
      <c r="V111" s="18">
        <f t="shared" si="110"/>
        <v>153048609.5</v>
      </c>
      <c r="W111" s="18">
        <f t="shared" si="110"/>
        <v>100330011.7</v>
      </c>
      <c r="X111" s="18">
        <f t="shared" si="110"/>
        <v>181735407.2</v>
      </c>
      <c r="Y111" s="18">
        <f t="shared" si="110"/>
        <v>31814561.77</v>
      </c>
      <c r="Z111" s="18">
        <f t="shared" si="3"/>
        <v>1203983539</v>
      </c>
      <c r="AA111" s="18">
        <f>'Total Annual Expected Cost'!Q111</f>
        <v>316.0157516</v>
      </c>
      <c r="AB111" s="19">
        <f t="shared" si="4"/>
        <v>3809884.58</v>
      </c>
    </row>
    <row r="112" ht="15.75" customHeight="1">
      <c r="A112" s="3">
        <v>2131.0</v>
      </c>
      <c r="B112" s="18">
        <f>'Minor Freq Model'!C112*'Minor Sev Model'!B112</f>
        <v>10928537.01</v>
      </c>
      <c r="C112" s="18">
        <f>'Minor Freq Model'!D112*'Minor Sev Model'!C112</f>
        <v>12405295.55</v>
      </c>
      <c r="D112" s="18">
        <f>'Minor Freq Model'!E112*'Minor Sev Model'!D112</f>
        <v>11437328.57</v>
      </c>
      <c r="E112" s="18">
        <f>'Minor Freq Model'!F112*'Minor Sev Model'!E112</f>
        <v>7590044.406</v>
      </c>
      <c r="F112" s="18">
        <f>'Minor Freq Model'!G112*'Minor Sev Model'!F112</f>
        <v>6449395.736</v>
      </c>
      <c r="G112" s="18">
        <f>'Minor Freq Model'!H112*'Minor Sev Model'!G112</f>
        <v>4437754.219</v>
      </c>
      <c r="H112" s="18">
        <f>'Medium Freq Model'!C112*'Medium Sev Model'!B112</f>
        <v>48206383.11</v>
      </c>
      <c r="I112" s="18">
        <f>'Medium Freq Model'!D112*'Medium Sev Model'!C112</f>
        <v>47278821.27</v>
      </c>
      <c r="J112" s="18">
        <f>'Medium Freq Model'!E112*'Medium Sev Model'!D112</f>
        <v>34387063.82</v>
      </c>
      <c r="K112" s="18">
        <f>'Medium Freq Model'!F112*'Medium Sev Model'!E112</f>
        <v>27057018.67</v>
      </c>
      <c r="L112" s="18">
        <f>'Medium Freq Model'!G112*'Medium Sev Model'!F112</f>
        <v>19094998.5</v>
      </c>
      <c r="M112" s="18">
        <f>'Medium Freq Model'!H112*'Medium Sev Model'!G112</f>
        <v>16000235.52</v>
      </c>
      <c r="N112" s="18">
        <f>'Major Freq Model'!C112*'Major Sev Model'!B112</f>
        <v>70646311.99</v>
      </c>
      <c r="O112" s="18">
        <f>'Major Freq Model'!D112*'Major Sev Model'!C112</f>
        <v>613687540.3</v>
      </c>
      <c r="P112" s="18">
        <f>'Major Freq Model'!E112*'Major Sev Model'!D112</f>
        <v>119317249.3</v>
      </c>
      <c r="Q112" s="18">
        <f>'Major Freq Model'!F112*'Major Sev Model'!E112</f>
        <v>73257886.43</v>
      </c>
      <c r="R112" s="18">
        <f>'Major Freq Model'!G112*'Major Sev Model'!F112</f>
        <v>172774263.4</v>
      </c>
      <c r="S112" s="18">
        <f>'Major Freq Model'!H112*'Major Sev Model'!G112</f>
        <v>13051276</v>
      </c>
      <c r="T112" s="18">
        <f t="shared" ref="T112:Y112" si="111">SUM(B112,H112,N112)</f>
        <v>129781232.1</v>
      </c>
      <c r="U112" s="18">
        <f t="shared" si="111"/>
        <v>673371657.2</v>
      </c>
      <c r="V112" s="18">
        <f t="shared" si="111"/>
        <v>165141641.7</v>
      </c>
      <c r="W112" s="18">
        <f t="shared" si="111"/>
        <v>107904949.5</v>
      </c>
      <c r="X112" s="18">
        <f t="shared" si="111"/>
        <v>198318657.6</v>
      </c>
      <c r="Y112" s="18">
        <f t="shared" si="111"/>
        <v>33489265.74</v>
      </c>
      <c r="Z112" s="18">
        <f t="shared" si="3"/>
        <v>1308007404</v>
      </c>
      <c r="AA112" s="18">
        <f>'Total Annual Expected Cost'!Q112</f>
        <v>331.4309693</v>
      </c>
      <c r="AB112" s="19">
        <f t="shared" si="4"/>
        <v>3946545.511</v>
      </c>
    </row>
    <row r="113" ht="15.75" customHeight="1">
      <c r="A113" s="3">
        <v>2132.0</v>
      </c>
      <c r="B113" s="18">
        <f>'Minor Freq Model'!C113*'Minor Sev Model'!B113</f>
        <v>11165731.97</v>
      </c>
      <c r="C113" s="18">
        <f>'Minor Freq Model'!D113*'Minor Sev Model'!C113</f>
        <v>12674542.35</v>
      </c>
      <c r="D113" s="18">
        <f>'Minor Freq Model'!E113*'Minor Sev Model'!D113</f>
        <v>11685566.43</v>
      </c>
      <c r="E113" s="18">
        <f>'Minor Freq Model'!F113*'Minor Sev Model'!E113</f>
        <v>7754780.113</v>
      </c>
      <c r="F113" s="18">
        <f>'Minor Freq Model'!G113*'Minor Sev Model'!F113</f>
        <v>6589374.596</v>
      </c>
      <c r="G113" s="18">
        <f>'Minor Freq Model'!H113*'Minor Sev Model'!G113</f>
        <v>4534072.046</v>
      </c>
      <c r="H113" s="18">
        <f>'Medium Freq Model'!C113*'Medium Sev Model'!B113</f>
        <v>49352550.28</v>
      </c>
      <c r="I113" s="18">
        <f>'Medium Freq Model'!D113*'Medium Sev Model'!C113</f>
        <v>48402934.5</v>
      </c>
      <c r="J113" s="18">
        <f>'Medium Freq Model'!E113*'Medium Sev Model'!D113</f>
        <v>35204659.36</v>
      </c>
      <c r="K113" s="18">
        <f>'Medium Freq Model'!F113*'Medium Sev Model'!E113</f>
        <v>27700333.2</v>
      </c>
      <c r="L113" s="18">
        <f>'Medium Freq Model'!G113*'Medium Sev Model'!F113</f>
        <v>19549006.02</v>
      </c>
      <c r="M113" s="18">
        <f>'Medium Freq Model'!H113*'Medium Sev Model'!G113</f>
        <v>16380661.17</v>
      </c>
      <c r="N113" s="18">
        <f>'Major Freq Model'!C113*'Major Sev Model'!B113</f>
        <v>71204721.77</v>
      </c>
      <c r="O113" s="18">
        <f>'Major Freq Model'!D113*'Major Sev Model'!C113</f>
        <v>618538311.9</v>
      </c>
      <c r="P113" s="18">
        <f>'Major Freq Model'!E113*'Major Sev Model'!D113</f>
        <v>120260368.9</v>
      </c>
      <c r="Q113" s="18">
        <f>'Major Freq Model'!F113*'Major Sev Model'!E113</f>
        <v>73836938.88</v>
      </c>
      <c r="R113" s="18">
        <f>'Major Freq Model'!G113*'Major Sev Model'!F113</f>
        <v>174139923.3</v>
      </c>
      <c r="S113" s="18">
        <f>'Major Freq Model'!H113*'Major Sev Model'!G113</f>
        <v>13154437.22</v>
      </c>
      <c r="T113" s="18">
        <f t="shared" ref="T113:Y113" si="112">SUM(B113,H113,N113)</f>
        <v>131723004</v>
      </c>
      <c r="U113" s="18">
        <f t="shared" si="112"/>
        <v>679615788.7</v>
      </c>
      <c r="V113" s="18">
        <f t="shared" si="112"/>
        <v>167150594.7</v>
      </c>
      <c r="W113" s="18">
        <f t="shared" si="112"/>
        <v>109292052.2</v>
      </c>
      <c r="X113" s="18">
        <f t="shared" si="112"/>
        <v>200278303.9</v>
      </c>
      <c r="Y113" s="18">
        <f t="shared" si="112"/>
        <v>34069170.44</v>
      </c>
      <c r="Z113" s="18">
        <f t="shared" si="3"/>
        <v>1322128914</v>
      </c>
      <c r="AA113" s="18">
        <f>'Total Annual Expected Cost'!Q113</f>
        <v>347.5981398</v>
      </c>
      <c r="AB113" s="19">
        <f t="shared" si="4"/>
        <v>3803613.318</v>
      </c>
    </row>
    <row r="114" ht="15.75" customHeight="1">
      <c r="A114" s="3">
        <v>2133.0</v>
      </c>
      <c r="B114" s="18">
        <f>'Minor Freq Model'!C114*'Minor Sev Model'!B114</f>
        <v>11408075.05</v>
      </c>
      <c r="C114" s="18">
        <f>'Minor Freq Model'!D114*'Minor Sev Model'!C114</f>
        <v>12949632.92</v>
      </c>
      <c r="D114" s="18">
        <f>'Minor Freq Model'!E114*'Minor Sev Model'!D114</f>
        <v>11939192.1</v>
      </c>
      <c r="E114" s="18">
        <f>'Minor Freq Model'!F114*'Minor Sev Model'!E114</f>
        <v>7923091.274</v>
      </c>
      <c r="F114" s="18">
        <f>'Minor Freq Model'!G114*'Minor Sev Model'!F114</f>
        <v>6732391.583</v>
      </c>
      <c r="G114" s="18">
        <f>'Minor Freq Model'!H114*'Minor Sev Model'!G114</f>
        <v>4632480.371</v>
      </c>
      <c r="H114" s="18">
        <f>'Medium Freq Model'!C114*'Medium Sev Model'!B114</f>
        <v>50525969.02</v>
      </c>
      <c r="I114" s="18">
        <f>'Medium Freq Model'!D114*'Medium Sev Model'!C114</f>
        <v>49553774.93</v>
      </c>
      <c r="J114" s="18">
        <f>'Medium Freq Model'!E114*'Medium Sev Model'!D114</f>
        <v>36041694.25</v>
      </c>
      <c r="K114" s="18">
        <f>'Medium Freq Model'!F114*'Medium Sev Model'!E114</f>
        <v>28358943.34</v>
      </c>
      <c r="L114" s="18">
        <f>'Medium Freq Model'!G114*'Medium Sev Model'!F114</f>
        <v>20013808.13</v>
      </c>
      <c r="M114" s="18">
        <f>'Medium Freq Model'!H114*'Medium Sev Model'!G114</f>
        <v>16770131.92</v>
      </c>
      <c r="N114" s="18">
        <f>'Major Freq Model'!C114*'Major Sev Model'!B114</f>
        <v>71767545.38</v>
      </c>
      <c r="O114" s="18">
        <f>'Major Freq Model'!D114*'Major Sev Model'!C114</f>
        <v>623427425.4</v>
      </c>
      <c r="P114" s="18">
        <f>'Major Freq Model'!E114*'Major Sev Model'!D114</f>
        <v>121210943.2</v>
      </c>
      <c r="Q114" s="18">
        <f>'Major Freq Model'!F114*'Major Sev Model'!E114</f>
        <v>74420568.33</v>
      </c>
      <c r="R114" s="18">
        <f>'Major Freq Model'!G114*'Major Sev Model'!F114</f>
        <v>175516377.9</v>
      </c>
      <c r="S114" s="18">
        <f>'Major Freq Model'!H114*'Major Sev Model'!G114</f>
        <v>13258413.87</v>
      </c>
      <c r="T114" s="18">
        <f t="shared" ref="T114:Y114" si="113">SUM(B114,H114,N114)</f>
        <v>133701589.4</v>
      </c>
      <c r="U114" s="18">
        <f t="shared" si="113"/>
        <v>685930833.3</v>
      </c>
      <c r="V114" s="18">
        <f t="shared" si="113"/>
        <v>169191829.5</v>
      </c>
      <c r="W114" s="18">
        <f t="shared" si="113"/>
        <v>110702602.9</v>
      </c>
      <c r="X114" s="18">
        <f t="shared" si="113"/>
        <v>202262577.6</v>
      </c>
      <c r="Y114" s="18">
        <f t="shared" si="113"/>
        <v>34661026.15</v>
      </c>
      <c r="Z114" s="18">
        <f t="shared" si="3"/>
        <v>1336450459</v>
      </c>
      <c r="AA114" s="18">
        <f>'Total Annual Expected Cost'!Q114</f>
        <v>364.5539434</v>
      </c>
      <c r="AB114" s="19">
        <f t="shared" si="4"/>
        <v>3665988.211</v>
      </c>
    </row>
    <row r="115" ht="15.75" customHeight="1">
      <c r="A115" s="3">
        <v>2134.0</v>
      </c>
      <c r="B115" s="18">
        <f>'Minor Freq Model'!C115*'Minor Sev Model'!B115</f>
        <v>11655677.99</v>
      </c>
      <c r="C115" s="18">
        <f>'Minor Freq Model'!D115*'Minor Sev Model'!C115</f>
        <v>13230694.12</v>
      </c>
      <c r="D115" s="18">
        <f>'Minor Freq Model'!E115*'Minor Sev Model'!D115</f>
        <v>12198322.5</v>
      </c>
      <c r="E115" s="18">
        <f>'Minor Freq Model'!F115*'Minor Sev Model'!E115</f>
        <v>8095055.491</v>
      </c>
      <c r="F115" s="18">
        <f>'Minor Freq Model'!G115*'Minor Sev Model'!F115</f>
        <v>6878512.637</v>
      </c>
      <c r="G115" s="18">
        <f>'Minor Freq Model'!H115*'Minor Sev Model'!G115</f>
        <v>4733024.57</v>
      </c>
      <c r="H115" s="18">
        <f>'Medium Freq Model'!C115*'Medium Sev Model'!B115</f>
        <v>51727287.25</v>
      </c>
      <c r="I115" s="18">
        <f>'Medium Freq Model'!D115*'Medium Sev Model'!C115</f>
        <v>50731978.02</v>
      </c>
      <c r="J115" s="18">
        <f>'Medium Freq Model'!E115*'Medium Sev Model'!D115</f>
        <v>36898630.7</v>
      </c>
      <c r="K115" s="18">
        <f>'Medium Freq Model'!F115*'Medium Sev Model'!E115</f>
        <v>29033212.75</v>
      </c>
      <c r="L115" s="18">
        <f>'Medium Freq Model'!G115*'Medium Sev Model'!F115</f>
        <v>20489661.5</v>
      </c>
      <c r="M115" s="18">
        <f>'Medium Freq Model'!H115*'Medium Sev Model'!G115</f>
        <v>17168862.82</v>
      </c>
      <c r="N115" s="18">
        <f>'Major Freq Model'!C115*'Major Sev Model'!B115</f>
        <v>72334817.72</v>
      </c>
      <c r="O115" s="18">
        <f>'Major Freq Model'!D115*'Major Sev Model'!C115</f>
        <v>628355184</v>
      </c>
      <c r="P115" s="18">
        <f>'Major Freq Model'!E115*'Major Sev Model'!D115</f>
        <v>122169031</v>
      </c>
      <c r="Q115" s="18">
        <f>'Major Freq Model'!F115*'Major Sev Model'!E115</f>
        <v>75008810.96</v>
      </c>
      <c r="R115" s="18">
        <f>'Major Freq Model'!G115*'Major Sev Model'!F115</f>
        <v>176903712.3</v>
      </c>
      <c r="S115" s="18">
        <f>'Major Freq Model'!H115*'Major Sev Model'!G115</f>
        <v>13363212.37</v>
      </c>
      <c r="T115" s="18">
        <f t="shared" ref="T115:Y115" si="114">SUM(B115,H115,N115)</f>
        <v>135717783</v>
      </c>
      <c r="U115" s="18">
        <f t="shared" si="114"/>
        <v>692317856.1</v>
      </c>
      <c r="V115" s="18">
        <f t="shared" si="114"/>
        <v>171265984.2</v>
      </c>
      <c r="W115" s="18">
        <f t="shared" si="114"/>
        <v>112137079.2</v>
      </c>
      <c r="X115" s="18">
        <f t="shared" si="114"/>
        <v>204271886.4</v>
      </c>
      <c r="Y115" s="18">
        <f t="shared" si="114"/>
        <v>35265099.76</v>
      </c>
      <c r="Z115" s="18">
        <f t="shared" si="3"/>
        <v>1350975689</v>
      </c>
      <c r="AA115" s="18">
        <f>'Total Annual Expected Cost'!Q115</f>
        <v>382.3368495</v>
      </c>
      <c r="AB115" s="19">
        <f t="shared" si="4"/>
        <v>3533469.742</v>
      </c>
    </row>
    <row r="116" ht="15.75" customHeight="1">
      <c r="A116" s="3">
        <v>2135.0</v>
      </c>
      <c r="B116" s="18">
        <f>'Minor Freq Model'!C116*'Minor Sev Model'!B116</f>
        <v>11908654.94</v>
      </c>
      <c r="C116" s="18">
        <f>'Minor Freq Model'!D116*'Minor Sev Model'!C116</f>
        <v>13517855.51</v>
      </c>
      <c r="D116" s="18">
        <f>'Minor Freq Model'!E116*'Minor Sev Model'!D116</f>
        <v>12463077.11</v>
      </c>
      <c r="E116" s="18">
        <f>'Minor Freq Model'!F116*'Minor Sev Model'!E116</f>
        <v>8270752.05</v>
      </c>
      <c r="F116" s="18">
        <f>'Minor Freq Model'!G116*'Minor Sev Model'!F116</f>
        <v>7027805.128</v>
      </c>
      <c r="G116" s="18">
        <f>'Minor Freq Model'!H116*'Minor Sev Model'!G116</f>
        <v>4835750.997</v>
      </c>
      <c r="H116" s="18">
        <f>'Medium Freq Model'!C116*'Medium Sev Model'!B116</f>
        <v>52957168.33</v>
      </c>
      <c r="I116" s="18">
        <f>'Medium Freq Model'!D116*'Medium Sev Model'!C116</f>
        <v>51938194.38</v>
      </c>
      <c r="J116" s="18">
        <f>'Medium Freq Model'!E116*'Medium Sev Model'!D116</f>
        <v>37775941.89</v>
      </c>
      <c r="K116" s="18">
        <f>'Medium Freq Model'!F116*'Medium Sev Model'!E116</f>
        <v>29723513.77</v>
      </c>
      <c r="L116" s="18">
        <f>'Medium Freq Model'!G116*'Medium Sev Model'!F116</f>
        <v>20976828.88</v>
      </c>
      <c r="M116" s="18">
        <f>'Medium Freq Model'!H116*'Medium Sev Model'!G116</f>
        <v>17577074.05</v>
      </c>
      <c r="N116" s="18">
        <f>'Major Freq Model'!C116*'Major Sev Model'!B116</f>
        <v>72906573.95</v>
      </c>
      <c r="O116" s="18">
        <f>'Major Freq Model'!D116*'Major Sev Model'!C116</f>
        <v>633321893</v>
      </c>
      <c r="P116" s="18">
        <f>'Major Freq Model'!E116*'Major Sev Model'!D116</f>
        <v>123134691.9</v>
      </c>
      <c r="Q116" s="18">
        <f>'Major Freq Model'!F116*'Major Sev Model'!E116</f>
        <v>75601703.25</v>
      </c>
      <c r="R116" s="18">
        <f>'Major Freq Model'!G116*'Major Sev Model'!F116</f>
        <v>178302012.6</v>
      </c>
      <c r="S116" s="18">
        <f>'Major Freq Model'!H116*'Major Sev Model'!G116</f>
        <v>13468839.24</v>
      </c>
      <c r="T116" s="18">
        <f t="shared" ref="T116:Y116" si="115">SUM(B116,H116,N116)</f>
        <v>137772397.2</v>
      </c>
      <c r="U116" s="18">
        <f t="shared" si="115"/>
        <v>698777942.9</v>
      </c>
      <c r="V116" s="18">
        <f t="shared" si="115"/>
        <v>173373710.9</v>
      </c>
      <c r="W116" s="18">
        <f t="shared" si="115"/>
        <v>113595969.1</v>
      </c>
      <c r="X116" s="18">
        <f t="shared" si="115"/>
        <v>206306646.6</v>
      </c>
      <c r="Y116" s="18">
        <f t="shared" si="115"/>
        <v>35881664.28</v>
      </c>
      <c r="Z116" s="18">
        <f t="shared" si="3"/>
        <v>1365708331</v>
      </c>
      <c r="AA116" s="18">
        <f>'Total Annual Expected Cost'!Q116</f>
        <v>400.9872039</v>
      </c>
      <c r="AB116" s="19">
        <f t="shared" si="4"/>
        <v>3405865.119</v>
      </c>
    </row>
    <row r="117" ht="15.75" customHeight="1">
      <c r="A117" s="3">
        <v>2136.0</v>
      </c>
      <c r="B117" s="18">
        <f>'Minor Freq Model'!C117*'Minor Sev Model'!B117</f>
        <v>12167122.56</v>
      </c>
      <c r="C117" s="18">
        <f>'Minor Freq Model'!D117*'Minor Sev Model'!C117</f>
        <v>13811249.51</v>
      </c>
      <c r="D117" s="18">
        <f>'Minor Freq Model'!E117*'Minor Sev Model'!D117</f>
        <v>12733578.01</v>
      </c>
      <c r="E117" s="18">
        <f>'Minor Freq Model'!F117*'Minor Sev Model'!E117</f>
        <v>8450261.96</v>
      </c>
      <c r="F117" s="18">
        <f>'Minor Freq Model'!G117*'Minor Sev Model'!F117</f>
        <v>7180337.891</v>
      </c>
      <c r="G117" s="18">
        <f>'Minor Freq Model'!H117*'Minor Sev Model'!G117</f>
        <v>4940707.018</v>
      </c>
      <c r="H117" s="18">
        <f>'Medium Freq Model'!C117*'Medium Sev Model'!B117</f>
        <v>54216291.37</v>
      </c>
      <c r="I117" s="18">
        <f>'Medium Freq Model'!D117*'Medium Sev Model'!C117</f>
        <v>53173090.04</v>
      </c>
      <c r="J117" s="18">
        <f>'Medium Freq Model'!E117*'Medium Sev Model'!D117</f>
        <v>38674112.25</v>
      </c>
      <c r="K117" s="18">
        <f>'Medium Freq Model'!F117*'Medium Sev Model'!E117</f>
        <v>30430227.56</v>
      </c>
      <c r="L117" s="18">
        <f>'Medium Freq Model'!G117*'Medium Sev Model'!F117</f>
        <v>21475579.28</v>
      </c>
      <c r="M117" s="18">
        <f>'Medium Freq Model'!H117*'Medium Sev Model'!G117</f>
        <v>17994991.01</v>
      </c>
      <c r="N117" s="18">
        <f>'Major Freq Model'!C117*'Major Sev Model'!B117</f>
        <v>73482849.52</v>
      </c>
      <c r="O117" s="18">
        <f>'Major Freq Model'!D117*'Major Sev Model'!C117</f>
        <v>638327860.4</v>
      </c>
      <c r="P117" s="18">
        <f>'Major Freq Model'!E117*'Major Sev Model'!D117</f>
        <v>124107985.7</v>
      </c>
      <c r="Q117" s="18">
        <f>'Major Freq Model'!F117*'Major Sev Model'!E117</f>
        <v>76199281.93</v>
      </c>
      <c r="R117" s="18">
        <f>'Major Freq Model'!G117*'Major Sev Model'!F117</f>
        <v>179711365.5</v>
      </c>
      <c r="S117" s="18">
        <f>'Major Freq Model'!H117*'Major Sev Model'!G117</f>
        <v>13575301.01</v>
      </c>
      <c r="T117" s="18">
        <f t="shared" ref="T117:Y117" si="116">SUM(B117,H117,N117)</f>
        <v>139866263.5</v>
      </c>
      <c r="U117" s="18">
        <f t="shared" si="116"/>
        <v>705312200</v>
      </c>
      <c r="V117" s="18">
        <f t="shared" si="116"/>
        <v>175515676</v>
      </c>
      <c r="W117" s="18">
        <f t="shared" si="116"/>
        <v>115079771.4</v>
      </c>
      <c r="X117" s="18">
        <f t="shared" si="116"/>
        <v>208367282.7</v>
      </c>
      <c r="Y117" s="18">
        <f t="shared" si="116"/>
        <v>36510999.04</v>
      </c>
      <c r="Z117" s="18">
        <f t="shared" si="3"/>
        <v>1380652193</v>
      </c>
      <c r="AA117" s="18">
        <f>'Total Annual Expected Cost'!Q117</f>
        <v>420.5473209</v>
      </c>
      <c r="AB117" s="19">
        <f t="shared" si="4"/>
        <v>3282988.915</v>
      </c>
    </row>
    <row r="118" ht="15.75" customHeight="1">
      <c r="A118" s="3">
        <v>2137.0</v>
      </c>
      <c r="B118" s="18">
        <f>'Minor Freq Model'!C118*'Minor Sev Model'!B118</f>
        <v>12431200.01</v>
      </c>
      <c r="C118" s="18">
        <f>'Minor Freq Model'!D118*'Minor Sev Model'!C118</f>
        <v>14111011.39</v>
      </c>
      <c r="D118" s="18">
        <f>'Minor Freq Model'!E118*'Minor Sev Model'!D118</f>
        <v>13009949.91</v>
      </c>
      <c r="E118" s="18">
        <f>'Minor Freq Model'!F118*'Minor Sev Model'!E118</f>
        <v>8633667.985</v>
      </c>
      <c r="F118" s="18">
        <f>'Minor Freq Model'!G118*'Minor Sev Model'!F118</f>
        <v>7336181.253</v>
      </c>
      <c r="G118" s="18">
        <f>'Minor Freq Model'!H118*'Minor Sev Model'!G118</f>
        <v>5047941.024</v>
      </c>
      <c r="H118" s="18">
        <f>'Medium Freq Model'!C118*'Medium Sev Model'!B118</f>
        <v>55505351.64</v>
      </c>
      <c r="I118" s="18">
        <f>'Medium Freq Model'!D118*'Medium Sev Model'!C118</f>
        <v>54437346.89</v>
      </c>
      <c r="J118" s="18">
        <f>'Medium Freq Model'!E118*'Medium Sev Model'!D118</f>
        <v>39593637.73</v>
      </c>
      <c r="K118" s="18">
        <f>'Medium Freq Model'!F118*'Medium Sev Model'!E118</f>
        <v>31153744.36</v>
      </c>
      <c r="L118" s="18">
        <f>'Medium Freq Model'!G118*'Medium Sev Model'!F118</f>
        <v>21986188.09</v>
      </c>
      <c r="M118" s="18">
        <f>'Medium Freq Model'!H118*'Medium Sev Model'!G118</f>
        <v>18422844.47</v>
      </c>
      <c r="N118" s="18">
        <f>'Major Freq Model'!C118*'Major Sev Model'!B118</f>
        <v>74063680.14</v>
      </c>
      <c r="O118" s="18">
        <f>'Major Freq Model'!D118*'Major Sev Model'!C118</f>
        <v>643373396.5</v>
      </c>
      <c r="P118" s="18">
        <f>'Major Freq Model'!E118*'Major Sev Model'!D118</f>
        <v>125088972.7</v>
      </c>
      <c r="Q118" s="18">
        <f>'Major Freq Model'!F118*'Major Sev Model'!E118</f>
        <v>76801584.05</v>
      </c>
      <c r="R118" s="18">
        <f>'Major Freq Model'!G118*'Major Sev Model'!F118</f>
        <v>181131858.4</v>
      </c>
      <c r="S118" s="18">
        <f>'Major Freq Model'!H118*'Major Sev Model'!G118</f>
        <v>13682604.28</v>
      </c>
      <c r="T118" s="18">
        <f t="shared" ref="T118:Y118" si="117">SUM(B118,H118,N118)</f>
        <v>142000231.8</v>
      </c>
      <c r="U118" s="18">
        <f t="shared" si="117"/>
        <v>711921754.8</v>
      </c>
      <c r="V118" s="18">
        <f t="shared" si="117"/>
        <v>177692560.3</v>
      </c>
      <c r="W118" s="18">
        <f t="shared" si="117"/>
        <v>116588996.4</v>
      </c>
      <c r="X118" s="18">
        <f t="shared" si="117"/>
        <v>210454227.8</v>
      </c>
      <c r="Y118" s="18">
        <f t="shared" si="117"/>
        <v>37153389.78</v>
      </c>
      <c r="Z118" s="18">
        <f t="shared" si="3"/>
        <v>1395811161</v>
      </c>
      <c r="AA118" s="18">
        <f>'Total Annual Expected Cost'!Q118</f>
        <v>441.0615784</v>
      </c>
      <c r="AB118" s="19">
        <f t="shared" si="4"/>
        <v>3164662.78</v>
      </c>
    </row>
    <row r="119" ht="15.75" customHeight="1">
      <c r="A119" s="3">
        <v>2138.0</v>
      </c>
      <c r="B119" s="18">
        <f>'Minor Freq Model'!C119*'Minor Sev Model'!B119</f>
        <v>12701009.04</v>
      </c>
      <c r="C119" s="18">
        <f>'Minor Freq Model'!D119*'Minor Sev Model'!C119</f>
        <v>14417279.35</v>
      </c>
      <c r="D119" s="18">
        <f>'Minor Freq Model'!E119*'Minor Sev Model'!D119</f>
        <v>13292320.23</v>
      </c>
      <c r="E119" s="18">
        <f>'Minor Freq Model'!F119*'Minor Sev Model'!E119</f>
        <v>8821054.688</v>
      </c>
      <c r="F119" s="18">
        <f>'Minor Freq Model'!G119*'Minor Sev Model'!F119</f>
        <v>7495407.068</v>
      </c>
      <c r="G119" s="18">
        <f>'Minor Freq Model'!H119*'Minor Sev Model'!G119</f>
        <v>5157502.455</v>
      </c>
      <c r="H119" s="18">
        <f>'Medium Freq Model'!C119*'Medium Sev Model'!B119</f>
        <v>56825060.93</v>
      </c>
      <c r="I119" s="18">
        <f>'Medium Freq Model'!D119*'Medium Sev Model'!C119</f>
        <v>55731663.03</v>
      </c>
      <c r="J119" s="18">
        <f>'Medium Freq Model'!E119*'Medium Sev Model'!D119</f>
        <v>40535026.09</v>
      </c>
      <c r="K119" s="18">
        <f>'Medium Freq Model'!F119*'Medium Sev Model'!E119</f>
        <v>31894463.67</v>
      </c>
      <c r="L119" s="18">
        <f>'Medium Freq Model'!G119*'Medium Sev Model'!F119</f>
        <v>22508937.26</v>
      </c>
      <c r="M119" s="18">
        <f>'Medium Freq Model'!H119*'Medium Sev Model'!G119</f>
        <v>18860870.69</v>
      </c>
      <c r="N119" s="18">
        <f>'Major Freq Model'!C119*'Major Sev Model'!B119</f>
        <v>74649101.83</v>
      </c>
      <c r="O119" s="18">
        <f>'Major Freq Model'!D119*'Major Sev Model'!C119</f>
        <v>648458814</v>
      </c>
      <c r="P119" s="18">
        <f>'Major Freq Model'!E119*'Major Sev Model'!D119</f>
        <v>126077713.7</v>
      </c>
      <c r="Q119" s="18">
        <f>'Major Freq Model'!F119*'Major Sev Model'!E119</f>
        <v>77408646.95</v>
      </c>
      <c r="R119" s="18">
        <f>'Major Freq Model'!G119*'Major Sev Model'!F119</f>
        <v>182563579.3</v>
      </c>
      <c r="S119" s="18">
        <f>'Major Freq Model'!H119*'Major Sev Model'!G119</f>
        <v>13790755.72</v>
      </c>
      <c r="T119" s="18">
        <f t="shared" ref="T119:Y119" si="118">SUM(B119,H119,N119)</f>
        <v>144175171.8</v>
      </c>
      <c r="U119" s="18">
        <f t="shared" si="118"/>
        <v>718607756.4</v>
      </c>
      <c r="V119" s="18">
        <f t="shared" si="118"/>
        <v>179905060</v>
      </c>
      <c r="W119" s="18">
        <f t="shared" si="118"/>
        <v>118124165.3</v>
      </c>
      <c r="X119" s="18">
        <f t="shared" si="118"/>
        <v>212567923.6</v>
      </c>
      <c r="Y119" s="18">
        <f t="shared" si="118"/>
        <v>37809128.86</v>
      </c>
      <c r="Z119" s="18">
        <f t="shared" si="3"/>
        <v>1411189206</v>
      </c>
      <c r="AA119" s="18">
        <f>'Total Annual Expected Cost'!Q119</f>
        <v>462.5765195</v>
      </c>
      <c r="AB119" s="19">
        <f t="shared" si="4"/>
        <v>3050715.172</v>
      </c>
    </row>
    <row r="120" ht="15.75" customHeight="1">
      <c r="A120" s="3">
        <v>2139.0</v>
      </c>
      <c r="B120" s="18">
        <f>'Minor Freq Model'!C120*'Minor Sev Model'!B120</f>
        <v>12976674.05</v>
      </c>
      <c r="C120" s="18">
        <f>'Minor Freq Model'!D120*'Minor Sev Model'!C120</f>
        <v>14730194.61</v>
      </c>
      <c r="D120" s="18">
        <f>'Minor Freq Model'!E120*'Minor Sev Model'!D120</f>
        <v>13580819.17</v>
      </c>
      <c r="E120" s="18">
        <f>'Minor Freq Model'!F120*'Minor Sev Model'!E120</f>
        <v>9012508.467</v>
      </c>
      <c r="F120" s="18">
        <f>'Minor Freq Model'!G120*'Minor Sev Model'!F120</f>
        <v>7658088.749</v>
      </c>
      <c r="G120" s="18">
        <f>'Minor Freq Model'!H120*'Minor Sev Model'!G120</f>
        <v>5269441.828</v>
      </c>
      <c r="H120" s="18">
        <f>'Medium Freq Model'!C120*'Medium Sev Model'!B120</f>
        <v>58176147.97</v>
      </c>
      <c r="I120" s="18">
        <f>'Medium Freq Model'!D120*'Medium Sev Model'!C120</f>
        <v>57056753.16</v>
      </c>
      <c r="J120" s="18">
        <f>'Medium Freq Model'!E120*'Medium Sev Model'!D120</f>
        <v>41498797.13</v>
      </c>
      <c r="K120" s="18">
        <f>'Medium Freq Model'!F120*'Medium Sev Model'!E120</f>
        <v>32652794.51</v>
      </c>
      <c r="L120" s="18">
        <f>'Medium Freq Model'!G120*'Medium Sev Model'!F120</f>
        <v>23044115.45</v>
      </c>
      <c r="M120" s="18">
        <f>'Medium Freq Model'!H120*'Medium Sev Model'!G120</f>
        <v>19309311.53</v>
      </c>
      <c r="N120" s="18">
        <f>'Major Freq Model'!C120*'Major Sev Model'!B120</f>
        <v>75239150.86</v>
      </c>
      <c r="O120" s="18">
        <f>'Major Freq Model'!D120*'Major Sev Model'!C120</f>
        <v>653584428.2</v>
      </c>
      <c r="P120" s="18">
        <f>'Major Freq Model'!E120*'Major Sev Model'!D120</f>
        <v>127074270</v>
      </c>
      <c r="Q120" s="18">
        <f>'Major Freq Model'!F120*'Major Sev Model'!E120</f>
        <v>78020508.27</v>
      </c>
      <c r="R120" s="18">
        <f>'Major Freq Model'!G120*'Major Sev Model'!F120</f>
        <v>184006616.9</v>
      </c>
      <c r="S120" s="18">
        <f>'Major Freq Model'!H120*'Major Sev Model'!G120</f>
        <v>13899762.01</v>
      </c>
      <c r="T120" s="18">
        <f t="shared" ref="T120:Y120" si="119">SUM(B120,H120,N120)</f>
        <v>146391972.9</v>
      </c>
      <c r="U120" s="18">
        <f t="shared" si="119"/>
        <v>725371376</v>
      </c>
      <c r="V120" s="18">
        <f t="shared" si="119"/>
        <v>182153886.3</v>
      </c>
      <c r="W120" s="18">
        <f t="shared" si="119"/>
        <v>119685811.2</v>
      </c>
      <c r="X120" s="18">
        <f t="shared" si="119"/>
        <v>214708821.1</v>
      </c>
      <c r="Y120" s="18">
        <f t="shared" si="119"/>
        <v>38478515.37</v>
      </c>
      <c r="Z120" s="18">
        <f t="shared" si="3"/>
        <v>1426790383</v>
      </c>
      <c r="AA120" s="18">
        <f>'Total Annual Expected Cost'!Q120</f>
        <v>485.1409573</v>
      </c>
      <c r="AB120" s="19">
        <f t="shared" si="4"/>
        <v>2940981.093</v>
      </c>
    </row>
    <row r="121" ht="15.75" customHeight="1">
      <c r="A121" s="3">
        <v>2140.0</v>
      </c>
      <c r="B121" s="18">
        <f>'Minor Freq Model'!C121*'Minor Sev Model'!B121</f>
        <v>13258322.15</v>
      </c>
      <c r="C121" s="18">
        <f>'Minor Freq Model'!D121*'Minor Sev Model'!C121</f>
        <v>15049901.44</v>
      </c>
      <c r="D121" s="18">
        <f>'Minor Freq Model'!E121*'Minor Sev Model'!D121</f>
        <v>13875579.74</v>
      </c>
      <c r="E121" s="18">
        <f>'Minor Freq Model'!F121*'Minor Sev Model'!E121</f>
        <v>9208117.593</v>
      </c>
      <c r="F121" s="18">
        <f>'Minor Freq Model'!G121*'Minor Sev Model'!F121</f>
        <v>7824301.303</v>
      </c>
      <c r="G121" s="18">
        <f>'Minor Freq Model'!H121*'Minor Sev Model'!G121</f>
        <v>5383810.754</v>
      </c>
      <c r="H121" s="18">
        <f>'Medium Freq Model'!C121*'Medium Sev Model'!B121</f>
        <v>59559358.79</v>
      </c>
      <c r="I121" s="18">
        <f>'Medium Freq Model'!D121*'Medium Sev Model'!C121</f>
        <v>58413348.97</v>
      </c>
      <c r="J121" s="18">
        <f>'Medium Freq Model'!E121*'Medium Sev Model'!D121</f>
        <v>42485483.04</v>
      </c>
      <c r="K121" s="18">
        <f>'Medium Freq Model'!F121*'Medium Sev Model'!E121</f>
        <v>33429155.62</v>
      </c>
      <c r="L121" s="18">
        <f>'Medium Freq Model'!G121*'Medium Sev Model'!F121</f>
        <v>23592018.18</v>
      </c>
      <c r="M121" s="18">
        <f>'Medium Freq Model'!H121*'Medium Sev Model'!G121</f>
        <v>19768414.61</v>
      </c>
      <c r="N121" s="18">
        <f>'Major Freq Model'!C121*'Major Sev Model'!B121</f>
        <v>75833863.82</v>
      </c>
      <c r="O121" s="18">
        <f>'Major Freq Model'!D121*'Major Sev Model'!C121</f>
        <v>658750556.8</v>
      </c>
      <c r="P121" s="18">
        <f>'Major Freq Model'!E121*'Major Sev Model'!D121</f>
        <v>128078703.4</v>
      </c>
      <c r="Q121" s="18">
        <f>'Major Freq Model'!F121*'Major Sev Model'!E121</f>
        <v>78637205.91</v>
      </c>
      <c r="R121" s="18">
        <f>'Major Freq Model'!G121*'Major Sev Model'!F121</f>
        <v>185461060.8</v>
      </c>
      <c r="S121" s="18">
        <f>'Major Freq Model'!H121*'Major Sev Model'!G121</f>
        <v>14009629.93</v>
      </c>
      <c r="T121" s="18">
        <f t="shared" ref="T121:Y121" si="120">SUM(B121,H121,N121)</f>
        <v>148651544.8</v>
      </c>
      <c r="U121" s="18">
        <f t="shared" si="120"/>
        <v>732213807.2</v>
      </c>
      <c r="V121" s="18">
        <f t="shared" si="120"/>
        <v>184439766.2</v>
      </c>
      <c r="W121" s="18">
        <f t="shared" si="120"/>
        <v>121274479.1</v>
      </c>
      <c r="X121" s="18">
        <f t="shared" si="120"/>
        <v>216877380.3</v>
      </c>
      <c r="Y121" s="18">
        <f t="shared" si="120"/>
        <v>39161855.29</v>
      </c>
      <c r="Z121" s="18">
        <f t="shared" si="3"/>
        <v>1442618833</v>
      </c>
      <c r="AA121" s="18">
        <f>'Total Annual Expected Cost'!Q121</f>
        <v>514.6017166</v>
      </c>
      <c r="AB121" s="19">
        <f t="shared" si="4"/>
        <v>2803369.648</v>
      </c>
    </row>
    <row r="122" ht="15.75" customHeight="1">
      <c r="A122" s="3">
        <v>2141.0</v>
      </c>
      <c r="B122" s="18">
        <f>'Minor Freq Model'!C122*'Minor Sev Model'!B122</f>
        <v>13546083.19</v>
      </c>
      <c r="C122" s="18">
        <f>'Minor Freq Model'!D122*'Minor Sev Model'!C122</f>
        <v>15376547.24</v>
      </c>
      <c r="D122" s="18">
        <f>'Minor Freq Model'!E122*'Minor Sev Model'!D122</f>
        <v>14176737.85</v>
      </c>
      <c r="E122" s="18">
        <f>'Minor Freq Model'!F122*'Minor Sev Model'!E122</f>
        <v>9407972.255</v>
      </c>
      <c r="F122" s="18">
        <f>'Minor Freq Model'!G122*'Minor Sev Model'!F122</f>
        <v>7994121.364</v>
      </c>
      <c r="G122" s="18">
        <f>'Minor Freq Model'!H122*'Minor Sev Model'!G122</f>
        <v>5500661.964</v>
      </c>
      <c r="H122" s="18">
        <f>'Medium Freq Model'!C122*'Medium Sev Model'!B122</f>
        <v>60975457.19</v>
      </c>
      <c r="I122" s="18">
        <f>'Medium Freq Model'!D122*'Medium Sev Model'!C122</f>
        <v>59802199.55</v>
      </c>
      <c r="J122" s="18">
        <f>'Medium Freq Model'!E122*'Medium Sev Model'!D122</f>
        <v>43495628.64</v>
      </c>
      <c r="K122" s="18">
        <f>'Medium Freq Model'!F122*'Medium Sev Model'!E122</f>
        <v>34223975.69</v>
      </c>
      <c r="L122" s="18">
        <f>'Medium Freq Model'!G122*'Medium Sev Model'!F122</f>
        <v>24152947.98</v>
      </c>
      <c r="M122" s="18">
        <f>'Medium Freq Model'!H122*'Medium Sev Model'!G122</f>
        <v>20238433.44</v>
      </c>
      <c r="N122" s="18">
        <f>'Major Freq Model'!C122*'Major Sev Model'!B122</f>
        <v>82964524</v>
      </c>
      <c r="O122" s="18">
        <f>'Major Freq Model'!D122*'Major Sev Model'!C122</f>
        <v>720692888.7</v>
      </c>
      <c r="P122" s="18">
        <f>'Major Freq Model'!E122*'Major Sev Model'!D122</f>
        <v>140121947.2</v>
      </c>
      <c r="Q122" s="18">
        <f>'Major Freq Model'!F122*'Major Sev Model'!E122</f>
        <v>86031464.42</v>
      </c>
      <c r="R122" s="18">
        <f>'Major Freq Model'!G122*'Major Sev Model'!F122</f>
        <v>202899969.1</v>
      </c>
      <c r="S122" s="18">
        <f>'Major Freq Model'!H122*'Major Sev Model'!G122</f>
        <v>15326955.79</v>
      </c>
      <c r="T122" s="18">
        <f t="shared" ref="T122:Y122" si="121">SUM(B122,H122,N122)</f>
        <v>157486064.4</v>
      </c>
      <c r="U122" s="18">
        <f t="shared" si="121"/>
        <v>795871635.5</v>
      </c>
      <c r="V122" s="18">
        <f t="shared" si="121"/>
        <v>197794313.7</v>
      </c>
      <c r="W122" s="18">
        <f t="shared" si="121"/>
        <v>129663412.4</v>
      </c>
      <c r="X122" s="18">
        <f t="shared" si="121"/>
        <v>235047038.5</v>
      </c>
      <c r="Y122" s="18">
        <f t="shared" si="121"/>
        <v>41066051.19</v>
      </c>
      <c r="Z122" s="18">
        <f t="shared" si="3"/>
        <v>1556928516</v>
      </c>
      <c r="AA122" s="18">
        <f>'Total Annual Expected Cost'!Q122</f>
        <v>545.8515154</v>
      </c>
      <c r="AB122" s="19">
        <f t="shared" si="4"/>
        <v>2852293.109</v>
      </c>
    </row>
    <row r="123" ht="15.75" customHeight="1">
      <c r="A123" s="3">
        <v>2142.0</v>
      </c>
      <c r="B123" s="18">
        <f>'Minor Freq Model'!C123*'Minor Sev Model'!B123</f>
        <v>13840089.85</v>
      </c>
      <c r="C123" s="18">
        <f>'Minor Freq Model'!D123*'Minor Sev Model'!C123</f>
        <v>15710282.62</v>
      </c>
      <c r="D123" s="18">
        <f>'Minor Freq Model'!E123*'Minor Sev Model'!D123</f>
        <v>14484432.36</v>
      </c>
      <c r="E123" s="18">
        <f>'Minor Freq Model'!F123*'Minor Sev Model'!E123</f>
        <v>9612164.599</v>
      </c>
      <c r="F123" s="18">
        <f>'Minor Freq Model'!G123*'Minor Sev Model'!F123</f>
        <v>8167627.231</v>
      </c>
      <c r="G123" s="18">
        <f>'Minor Freq Model'!H123*'Minor Sev Model'!G123</f>
        <v>5620049.333</v>
      </c>
      <c r="H123" s="18">
        <f>'Medium Freq Model'!C123*'Medium Sev Model'!B123</f>
        <v>62425225.1</v>
      </c>
      <c r="I123" s="18">
        <f>'Medium Freq Model'!D123*'Medium Sev Model'!C123</f>
        <v>61224071.79</v>
      </c>
      <c r="J123" s="18">
        <f>'Medium Freq Model'!E123*'Medium Sev Model'!D123</f>
        <v>44529791.72</v>
      </c>
      <c r="K123" s="18">
        <f>'Medium Freq Model'!F123*'Medium Sev Model'!E123</f>
        <v>35037693.6</v>
      </c>
      <c r="L123" s="18">
        <f>'Medium Freq Model'!G123*'Medium Sev Model'!F123</f>
        <v>24727214.58</v>
      </c>
      <c r="M123" s="18">
        <f>'Medium Freq Model'!H123*'Medium Sev Model'!G123</f>
        <v>20719627.55</v>
      </c>
      <c r="N123" s="18">
        <f>'Major Freq Model'!C123*'Major Sev Model'!B123</f>
        <v>83620300.64</v>
      </c>
      <c r="O123" s="18">
        <f>'Major Freq Model'!D123*'Major Sev Model'!C123</f>
        <v>726389462.9</v>
      </c>
      <c r="P123" s="18">
        <f>'Major Freq Model'!E123*'Major Sev Model'!D123</f>
        <v>141229513.3</v>
      </c>
      <c r="Q123" s="18">
        <f>'Major Freq Model'!F123*'Major Sev Model'!E123</f>
        <v>86711483.08</v>
      </c>
      <c r="R123" s="18">
        <f>'Major Freq Model'!G123*'Major Sev Model'!F123</f>
        <v>204503751.7</v>
      </c>
      <c r="S123" s="18">
        <f>'Major Freq Model'!H123*'Major Sev Model'!G123</f>
        <v>15448104.68</v>
      </c>
      <c r="T123" s="18">
        <f t="shared" ref="T123:Y123" si="122">SUM(B123,H123,N123)</f>
        <v>159885615.6</v>
      </c>
      <c r="U123" s="18">
        <f t="shared" si="122"/>
        <v>803323817.3</v>
      </c>
      <c r="V123" s="18">
        <f t="shared" si="122"/>
        <v>200243737.4</v>
      </c>
      <c r="W123" s="18">
        <f t="shared" si="122"/>
        <v>131361341.3</v>
      </c>
      <c r="X123" s="18">
        <f t="shared" si="122"/>
        <v>237398593.5</v>
      </c>
      <c r="Y123" s="18">
        <f t="shared" si="122"/>
        <v>41787781.56</v>
      </c>
      <c r="Z123" s="18">
        <f t="shared" si="3"/>
        <v>1574000887</v>
      </c>
      <c r="AA123" s="18">
        <f>'Total Annual Expected Cost'!Q123</f>
        <v>578.9989953</v>
      </c>
      <c r="AB123" s="19">
        <f t="shared" si="4"/>
        <v>2718486.387</v>
      </c>
    </row>
    <row r="124" ht="15.75" customHeight="1">
      <c r="A124" s="3">
        <v>2143.0</v>
      </c>
      <c r="B124" s="18">
        <f>'Minor Freq Model'!C124*'Minor Sev Model'!B124</f>
        <v>14140477.68</v>
      </c>
      <c r="C124" s="18">
        <f>'Minor Freq Model'!D124*'Minor Sev Model'!C124</f>
        <v>16051261.46</v>
      </c>
      <c r="D124" s="18">
        <f>'Minor Freq Model'!E124*'Minor Sev Model'!D124</f>
        <v>14798805.11</v>
      </c>
      <c r="E124" s="18">
        <f>'Minor Freq Model'!F124*'Minor Sev Model'!E124</f>
        <v>9820788.771</v>
      </c>
      <c r="F124" s="18">
        <f>'Minor Freq Model'!G124*'Minor Sev Model'!F124</f>
        <v>8344898.9</v>
      </c>
      <c r="G124" s="18">
        <f>'Minor Freq Model'!H124*'Minor Sev Model'!G124</f>
        <v>5742027.908</v>
      </c>
      <c r="H124" s="18">
        <f>'Medium Freq Model'!C124*'Medium Sev Model'!B124</f>
        <v>63909463.05</v>
      </c>
      <c r="I124" s="18">
        <f>'Medium Freq Model'!D124*'Medium Sev Model'!C124</f>
        <v>62679750.82</v>
      </c>
      <c r="J124" s="18">
        <f>'Medium Freq Model'!E124*'Medium Sev Model'!D124</f>
        <v>45588543.32</v>
      </c>
      <c r="K124" s="18">
        <f>'Medium Freq Model'!F124*'Medium Sev Model'!E124</f>
        <v>35870758.68</v>
      </c>
      <c r="L124" s="18">
        <f>'Medium Freq Model'!G124*'Medium Sev Model'!F124</f>
        <v>25315135.1</v>
      </c>
      <c r="M124" s="18">
        <f>'Medium Freq Model'!H124*'Medium Sev Model'!G124</f>
        <v>21212262.66</v>
      </c>
      <c r="N124" s="18">
        <f>'Major Freq Model'!C124*'Major Sev Model'!B124</f>
        <v>84281260.73</v>
      </c>
      <c r="O124" s="18">
        <f>'Major Freq Model'!D124*'Major Sev Model'!C124</f>
        <v>732131064.4</v>
      </c>
      <c r="P124" s="18">
        <f>'Major Freq Model'!E124*'Major Sev Model'!D124</f>
        <v>142345834</v>
      </c>
      <c r="Q124" s="18">
        <f>'Major Freq Model'!F124*'Major Sev Model'!E124</f>
        <v>87396876.82</v>
      </c>
      <c r="R124" s="18">
        <f>'Major Freq Model'!G124*'Major Sev Model'!F124</f>
        <v>206120211.1</v>
      </c>
      <c r="S124" s="18">
        <f>'Major Freq Model'!H124*'Major Sev Model'!G124</f>
        <v>15570211.16</v>
      </c>
      <c r="T124" s="18">
        <f t="shared" ref="T124:Y124" si="123">SUM(B124,H124,N124)</f>
        <v>162331201.5</v>
      </c>
      <c r="U124" s="18">
        <f t="shared" si="123"/>
        <v>810862076.7</v>
      </c>
      <c r="V124" s="18">
        <f t="shared" si="123"/>
        <v>202733182.5</v>
      </c>
      <c r="W124" s="18">
        <f t="shared" si="123"/>
        <v>133088424.3</v>
      </c>
      <c r="X124" s="18">
        <f t="shared" si="123"/>
        <v>239780245.1</v>
      </c>
      <c r="Y124" s="18">
        <f t="shared" si="123"/>
        <v>42524501.73</v>
      </c>
      <c r="Z124" s="18">
        <f t="shared" si="3"/>
        <v>1591319632</v>
      </c>
      <c r="AA124" s="18">
        <f>'Total Annual Expected Cost'!Q124</f>
        <v>614.1593951</v>
      </c>
      <c r="AB124" s="19">
        <f t="shared" si="4"/>
        <v>2591053.144</v>
      </c>
    </row>
    <row r="125" ht="15.75" customHeight="1">
      <c r="A125" s="3">
        <v>2144.0</v>
      </c>
      <c r="B125" s="18">
        <f>'Minor Freq Model'!C125*'Minor Sev Model'!B125</f>
        <v>14447385.18</v>
      </c>
      <c r="C125" s="18">
        <f>'Minor Freq Model'!D125*'Minor Sev Model'!C125</f>
        <v>16399640.96</v>
      </c>
      <c r="D125" s="18">
        <f>'Minor Freq Model'!E125*'Minor Sev Model'!D125</f>
        <v>15120001.08</v>
      </c>
      <c r="E125" s="18">
        <f>'Minor Freq Model'!F125*'Minor Sev Model'!E125</f>
        <v>10033940.96</v>
      </c>
      <c r="F125" s="18">
        <f>'Minor Freq Model'!G125*'Minor Sev Model'!F125</f>
        <v>8526018.107</v>
      </c>
      <c r="G125" s="18">
        <f>'Minor Freq Model'!H125*'Minor Sev Model'!G125</f>
        <v>5866653.928</v>
      </c>
      <c r="H125" s="18">
        <f>'Medium Freq Model'!C125*'Medium Sev Model'!B125</f>
        <v>65428990.63</v>
      </c>
      <c r="I125" s="18">
        <f>'Medium Freq Model'!D125*'Medium Sev Model'!C125</f>
        <v>64170040.44</v>
      </c>
      <c r="J125" s="18">
        <f>'Medium Freq Model'!E125*'Medium Sev Model'!D125</f>
        <v>46672468.07</v>
      </c>
      <c r="K125" s="18">
        <f>'Medium Freq Model'!F125*'Medium Sev Model'!E125</f>
        <v>36723630.92</v>
      </c>
      <c r="L125" s="18">
        <f>'Medium Freq Model'!G125*'Medium Sev Model'!F125</f>
        <v>25917034.16</v>
      </c>
      <c r="M125" s="18">
        <f>'Medium Freq Model'!H125*'Medium Sev Model'!G125</f>
        <v>21716610.79</v>
      </c>
      <c r="N125" s="18">
        <f>'Major Freq Model'!C125*'Major Sev Model'!B125</f>
        <v>84947445.26</v>
      </c>
      <c r="O125" s="18">
        <f>'Major Freq Model'!D125*'Major Sev Model'!C125</f>
        <v>737918049.3</v>
      </c>
      <c r="P125" s="18">
        <f>'Major Freq Model'!E125*'Major Sev Model'!D125</f>
        <v>143470978.5</v>
      </c>
      <c r="Q125" s="18">
        <f>'Major Freq Model'!F125*'Major Sev Model'!E125</f>
        <v>88087688.11</v>
      </c>
      <c r="R125" s="18">
        <f>'Major Freq Model'!G125*'Major Sev Model'!F125</f>
        <v>207749447.5</v>
      </c>
      <c r="S125" s="18">
        <f>'Major Freq Model'!H125*'Major Sev Model'!G125</f>
        <v>15693282.81</v>
      </c>
      <c r="T125" s="18">
        <f t="shared" ref="T125:Y125" si="124">SUM(B125,H125,N125)</f>
        <v>164823821.1</v>
      </c>
      <c r="U125" s="18">
        <f t="shared" si="124"/>
        <v>818487730.7</v>
      </c>
      <c r="V125" s="18">
        <f t="shared" si="124"/>
        <v>205263447.6</v>
      </c>
      <c r="W125" s="18">
        <f t="shared" si="124"/>
        <v>134845260</v>
      </c>
      <c r="X125" s="18">
        <f t="shared" si="124"/>
        <v>242192499.7</v>
      </c>
      <c r="Y125" s="18">
        <f t="shared" si="124"/>
        <v>43276547.53</v>
      </c>
      <c r="Z125" s="18">
        <f t="shared" si="3"/>
        <v>1608889307</v>
      </c>
      <c r="AA125" s="18">
        <f>'Total Annual Expected Cost'!Q125</f>
        <v>651.4549519</v>
      </c>
      <c r="AB125" s="19">
        <f t="shared" si="4"/>
        <v>2469686.203</v>
      </c>
    </row>
    <row r="126" ht="15.75" customHeight="1">
      <c r="A126" s="3">
        <v>2145.0</v>
      </c>
      <c r="B126" s="18">
        <f>'Minor Freq Model'!C126*'Minor Sev Model'!B126</f>
        <v>14760953.86</v>
      </c>
      <c r="C126" s="18">
        <f>'Minor Freq Model'!D126*'Minor Sev Model'!C126</f>
        <v>16755581.76</v>
      </c>
      <c r="D126" s="18">
        <f>'Minor Freq Model'!E126*'Minor Sev Model'!D126</f>
        <v>15448168.34</v>
      </c>
      <c r="E126" s="18">
        <f>'Minor Freq Model'!F126*'Minor Sev Model'!E126</f>
        <v>10251719.44</v>
      </c>
      <c r="F126" s="18">
        <f>'Minor Freq Model'!G126*'Minor Sev Model'!F126</f>
        <v>8711068.357</v>
      </c>
      <c r="G126" s="18">
        <f>'Minor Freq Model'!H126*'Minor Sev Model'!G126</f>
        <v>5993984.854</v>
      </c>
      <c r="H126" s="18">
        <f>'Medium Freq Model'!C126*'Medium Sev Model'!B126</f>
        <v>66984646.88</v>
      </c>
      <c r="I126" s="18">
        <f>'Medium Freq Model'!D126*'Medium Sev Model'!C126</f>
        <v>65695763.57</v>
      </c>
      <c r="J126" s="18">
        <f>'Medium Freq Model'!E126*'Medium Sev Model'!D126</f>
        <v>47782164.49</v>
      </c>
      <c r="K126" s="18">
        <f>'Medium Freq Model'!F126*'Medium Sev Model'!E126</f>
        <v>37596781.26</v>
      </c>
      <c r="L126" s="18">
        <f>'Medium Freq Model'!G126*'Medium Sev Model'!F126</f>
        <v>26533244.12</v>
      </c>
      <c r="M126" s="18">
        <f>'Medium Freq Model'!H126*'Medium Sev Model'!G126</f>
        <v>22232950.43</v>
      </c>
      <c r="N126" s="18">
        <f>'Major Freq Model'!C126*'Major Sev Model'!B126</f>
        <v>85618895.51</v>
      </c>
      <c r="O126" s="18">
        <f>'Major Freq Model'!D126*'Major Sev Model'!C126</f>
        <v>743750776.3</v>
      </c>
      <c r="P126" s="18">
        <f>'Major Freq Model'!E126*'Major Sev Model'!D126</f>
        <v>144605016.4</v>
      </c>
      <c r="Q126" s="18">
        <f>'Major Freq Model'!F126*'Major Sev Model'!E126</f>
        <v>88783959.79</v>
      </c>
      <c r="R126" s="18">
        <f>'Major Freq Model'!G126*'Major Sev Model'!F126</f>
        <v>209391561.8</v>
      </c>
      <c r="S126" s="18">
        <f>'Major Freq Model'!H126*'Major Sev Model'!G126</f>
        <v>15817327.25</v>
      </c>
      <c r="T126" s="18">
        <f t="shared" ref="T126:Y126" si="125">SUM(B126,H126,N126)</f>
        <v>167364496.2</v>
      </c>
      <c r="U126" s="18">
        <f t="shared" si="125"/>
        <v>826202121.7</v>
      </c>
      <c r="V126" s="18">
        <f t="shared" si="125"/>
        <v>207835349.2</v>
      </c>
      <c r="W126" s="18">
        <f t="shared" si="125"/>
        <v>136632460.5</v>
      </c>
      <c r="X126" s="18">
        <f t="shared" si="125"/>
        <v>244635874.3</v>
      </c>
      <c r="Y126" s="18">
        <f t="shared" si="125"/>
        <v>44044262.54</v>
      </c>
      <c r="Z126" s="18">
        <f t="shared" si="3"/>
        <v>1626714564</v>
      </c>
      <c r="AA126" s="18">
        <f>'Total Annual Expected Cost'!Q126</f>
        <v>691.0153255</v>
      </c>
      <c r="AB126" s="19">
        <f t="shared" si="4"/>
        <v>2354093.324</v>
      </c>
    </row>
    <row r="127" ht="15.75" customHeight="1">
      <c r="A127" s="3">
        <v>2146.0</v>
      </c>
      <c r="B127" s="18">
        <f>'Minor Freq Model'!C127*'Minor Sev Model'!B127</f>
        <v>15081328.3</v>
      </c>
      <c r="C127" s="18">
        <f>'Minor Freq Model'!D127*'Minor Sev Model'!C127</f>
        <v>17119247.96</v>
      </c>
      <c r="D127" s="18">
        <f>'Minor Freq Model'!E127*'Minor Sev Model'!D127</f>
        <v>15783458.2</v>
      </c>
      <c r="E127" s="18">
        <f>'Minor Freq Model'!F127*'Minor Sev Model'!E127</f>
        <v>10474224.63</v>
      </c>
      <c r="F127" s="18">
        <f>'Minor Freq Model'!G127*'Minor Sev Model'!F127</f>
        <v>8900134.972</v>
      </c>
      <c r="G127" s="18">
        <f>'Minor Freq Model'!H127*'Minor Sev Model'!G127</f>
        <v>6124079.394</v>
      </c>
      <c r="H127" s="18">
        <f>'Medium Freq Model'!C127*'Medium Sev Model'!B127</f>
        <v>68577290.8</v>
      </c>
      <c r="I127" s="18">
        <f>'Medium Freq Model'!D127*'Medium Sev Model'!C127</f>
        <v>67257762.68</v>
      </c>
      <c r="J127" s="18">
        <f>'Medium Freq Model'!E127*'Medium Sev Model'!D127</f>
        <v>48918245.33</v>
      </c>
      <c r="K127" s="18">
        <f>'Medium Freq Model'!F127*'Medium Sev Model'!E127</f>
        <v>38490691.85</v>
      </c>
      <c r="L127" s="18">
        <f>'Medium Freq Model'!G127*'Medium Sev Model'!F127</f>
        <v>27164105.25</v>
      </c>
      <c r="M127" s="18">
        <f>'Medium Freq Model'!H127*'Medium Sev Model'!G127</f>
        <v>22761566.69</v>
      </c>
      <c r="N127" s="18">
        <f>'Major Freq Model'!C127*'Major Sev Model'!B127</f>
        <v>86295653.1</v>
      </c>
      <c r="O127" s="18">
        <f>'Major Freq Model'!D127*'Major Sev Model'!C127</f>
        <v>749629607</v>
      </c>
      <c r="P127" s="18">
        <f>'Major Freq Model'!E127*'Major Sev Model'!D127</f>
        <v>145748018.1</v>
      </c>
      <c r="Q127" s="18">
        <f>'Major Freq Model'!F127*'Major Sev Model'!E127</f>
        <v>89485735.01</v>
      </c>
      <c r="R127" s="18">
        <f>'Major Freq Model'!G127*'Major Sev Model'!F127</f>
        <v>211046655.9</v>
      </c>
      <c r="S127" s="18">
        <f>'Major Freq Model'!H127*'Major Sev Model'!G127</f>
        <v>15942352.18</v>
      </c>
      <c r="T127" s="18">
        <f t="shared" ref="T127:Y127" si="126">SUM(B127,H127,N127)</f>
        <v>169954272.2</v>
      </c>
      <c r="U127" s="18">
        <f t="shared" si="126"/>
        <v>834006617.6</v>
      </c>
      <c r="V127" s="18">
        <f t="shared" si="126"/>
        <v>210449721.6</v>
      </c>
      <c r="W127" s="18">
        <f t="shared" si="126"/>
        <v>138450651.5</v>
      </c>
      <c r="X127" s="18">
        <f t="shared" si="126"/>
        <v>247110896.2</v>
      </c>
      <c r="Y127" s="18">
        <f t="shared" si="126"/>
        <v>44827998.26</v>
      </c>
      <c r="Z127" s="18">
        <f t="shared" si="3"/>
        <v>1644800157</v>
      </c>
      <c r="AA127" s="18">
        <f>'Total Annual Expected Cost'!Q127</f>
        <v>732.9780497</v>
      </c>
      <c r="AB127" s="19">
        <f t="shared" si="4"/>
        <v>2243996.472</v>
      </c>
    </row>
    <row r="128" ht="15.75" customHeight="1">
      <c r="A128" s="3">
        <v>2147.0</v>
      </c>
      <c r="B128" s="18">
        <f>'Minor Freq Model'!C128*'Minor Sev Model'!B128</f>
        <v>15408656.19</v>
      </c>
      <c r="C128" s="18">
        <f>'Minor Freq Model'!D128*'Minor Sev Model'!C128</f>
        <v>17490807.23</v>
      </c>
      <c r="D128" s="18">
        <f>'Minor Freq Model'!E128*'Minor Sev Model'!D128</f>
        <v>16126025.25</v>
      </c>
      <c r="E128" s="18">
        <f>'Minor Freq Model'!F128*'Minor Sev Model'!E128</f>
        <v>10701559.11</v>
      </c>
      <c r="F128" s="18">
        <f>'Minor Freq Model'!G128*'Minor Sev Model'!F128</f>
        <v>9093305.123</v>
      </c>
      <c r="G128" s="18">
        <f>'Minor Freq Model'!H128*'Minor Sev Model'!G128</f>
        <v>6256997.529</v>
      </c>
      <c r="H128" s="18">
        <f>'Medium Freq Model'!C128*'Medium Sev Model'!B128</f>
        <v>70207801.83</v>
      </c>
      <c r="I128" s="18">
        <f>'Medium Freq Model'!D128*'Medium Sev Model'!C128</f>
        <v>68856900.28</v>
      </c>
      <c r="J128" s="18">
        <f>'Medium Freq Model'!E128*'Medium Sev Model'!D128</f>
        <v>50081337.92</v>
      </c>
      <c r="K128" s="18">
        <f>'Medium Freq Model'!F128*'Medium Sev Model'!E128</f>
        <v>39405856.29</v>
      </c>
      <c r="L128" s="18">
        <f>'Medium Freq Model'!G128*'Medium Sev Model'!F128</f>
        <v>27809965.9</v>
      </c>
      <c r="M128" s="18">
        <f>'Medium Freq Model'!H128*'Medium Sev Model'!G128</f>
        <v>23302751.46</v>
      </c>
      <c r="N128" s="18">
        <f>'Major Freq Model'!C128*'Major Sev Model'!B128</f>
        <v>86977759.99</v>
      </c>
      <c r="O128" s="18">
        <f>'Major Freq Model'!D128*'Major Sev Model'!C128</f>
        <v>755554905.7</v>
      </c>
      <c r="P128" s="18">
        <f>'Major Freq Model'!E128*'Major Sev Model'!D128</f>
        <v>146900054.4</v>
      </c>
      <c r="Q128" s="18">
        <f>'Major Freq Model'!F128*'Major Sev Model'!E128</f>
        <v>90193057.27</v>
      </c>
      <c r="R128" s="18">
        <f>'Major Freq Model'!G128*'Major Sev Model'!F128</f>
        <v>212714832.4</v>
      </c>
      <c r="S128" s="18">
        <f>'Major Freq Model'!H128*'Major Sev Model'!G128</f>
        <v>16068365.34</v>
      </c>
      <c r="T128" s="18">
        <f t="shared" ref="T128:Y128" si="127">SUM(B128,H128,N128)</f>
        <v>172594218</v>
      </c>
      <c r="U128" s="18">
        <f t="shared" si="127"/>
        <v>841902613.2</v>
      </c>
      <c r="V128" s="18">
        <f t="shared" si="127"/>
        <v>213107417.6</v>
      </c>
      <c r="W128" s="18">
        <f t="shared" si="127"/>
        <v>140300472.7</v>
      </c>
      <c r="X128" s="18">
        <f t="shared" si="127"/>
        <v>249618103.4</v>
      </c>
      <c r="Y128" s="18">
        <f t="shared" si="127"/>
        <v>45628114.33</v>
      </c>
      <c r="Z128" s="18">
        <f t="shared" si="3"/>
        <v>1663150939</v>
      </c>
      <c r="AA128" s="18">
        <f>'Total Annual Expected Cost'!Q128</f>
        <v>777.4890101</v>
      </c>
      <c r="AB128" s="19">
        <f t="shared" si="4"/>
        <v>2139131.123</v>
      </c>
    </row>
    <row r="129" ht="15.75" customHeight="1">
      <c r="A129" s="3">
        <v>2148.0</v>
      </c>
      <c r="B129" s="18">
        <f>'Minor Freq Model'!C129*'Minor Sev Model'!B129</f>
        <v>15743088.48</v>
      </c>
      <c r="C129" s="18">
        <f>'Minor Freq Model'!D129*'Minor Sev Model'!C129</f>
        <v>17870430.9</v>
      </c>
      <c r="D129" s="18">
        <f>'Minor Freq Model'!E129*'Minor Sev Model'!D129</f>
        <v>16476027.44</v>
      </c>
      <c r="E129" s="18">
        <f>'Minor Freq Model'!F129*'Minor Sev Model'!E129</f>
        <v>10933827.7</v>
      </c>
      <c r="F129" s="18">
        <f>'Minor Freq Model'!G129*'Minor Sev Model'!F129</f>
        <v>9290667.875</v>
      </c>
      <c r="G129" s="18">
        <f>'Minor Freq Model'!H129*'Minor Sev Model'!G129</f>
        <v>6392800.543</v>
      </c>
      <c r="H129" s="18">
        <f>'Medium Freq Model'!C129*'Medium Sev Model'!B129</f>
        <v>71877080.3</v>
      </c>
      <c r="I129" s="18">
        <f>'Medium Freq Model'!D129*'Medium Sev Model'!C129</f>
        <v>70494059.37</v>
      </c>
      <c r="J129" s="18">
        <f>'Medium Freq Model'!E129*'Medium Sev Model'!D129</f>
        <v>51272084.49</v>
      </c>
      <c r="K129" s="18">
        <f>'Medium Freq Model'!F129*'Medium Sev Model'!E129</f>
        <v>40342779.91</v>
      </c>
      <c r="L129" s="18">
        <f>'Medium Freq Model'!G129*'Medium Sev Model'!F129</f>
        <v>28471182.69</v>
      </c>
      <c r="M129" s="18">
        <f>'Medium Freq Model'!H129*'Medium Sev Model'!G129</f>
        <v>23856803.58</v>
      </c>
      <c r="N129" s="18">
        <f>'Major Freq Model'!C129*'Major Sev Model'!B129</f>
        <v>87665258.46</v>
      </c>
      <c r="O129" s="18">
        <f>'Major Freq Model'!D129*'Major Sev Model'!C129</f>
        <v>761527039.7</v>
      </c>
      <c r="P129" s="18">
        <f>'Major Freq Model'!E129*'Major Sev Model'!D129</f>
        <v>148061196.8</v>
      </c>
      <c r="Q129" s="18">
        <f>'Major Freq Model'!F129*'Major Sev Model'!E129</f>
        <v>90905970.41</v>
      </c>
      <c r="R129" s="18">
        <f>'Major Freq Model'!G129*'Major Sev Model'!F129</f>
        <v>214396194.6</v>
      </c>
      <c r="S129" s="18">
        <f>'Major Freq Model'!H129*'Major Sev Model'!G129</f>
        <v>16195374.55</v>
      </c>
      <c r="T129" s="18">
        <f t="shared" ref="T129:Y129" si="128">SUM(B129,H129,N129)</f>
        <v>175285427.2</v>
      </c>
      <c r="U129" s="18">
        <f t="shared" si="128"/>
        <v>849891530</v>
      </c>
      <c r="V129" s="18">
        <f t="shared" si="128"/>
        <v>215809308.7</v>
      </c>
      <c r="W129" s="18">
        <f t="shared" si="128"/>
        <v>142182578</v>
      </c>
      <c r="X129" s="18">
        <f t="shared" si="128"/>
        <v>252158045.2</v>
      </c>
      <c r="Y129" s="18">
        <f t="shared" si="128"/>
        <v>46444978.68</v>
      </c>
      <c r="Z129" s="18">
        <f t="shared" si="3"/>
        <v>1681771868</v>
      </c>
      <c r="AA129" s="18">
        <f>'Total Annual Expected Cost'!Q129</f>
        <v>824.7029512</v>
      </c>
      <c r="AB129" s="19">
        <f t="shared" si="4"/>
        <v>2039245.604</v>
      </c>
    </row>
    <row r="130" ht="15.75" customHeight="1">
      <c r="A130" s="3">
        <v>2149.0</v>
      </c>
      <c r="B130" s="18">
        <f>'Minor Freq Model'!C130*'Minor Sev Model'!B130</f>
        <v>16084779.34</v>
      </c>
      <c r="C130" s="18">
        <f>'Minor Freq Model'!D130*'Minor Sev Model'!C130</f>
        <v>18258293.99</v>
      </c>
      <c r="D130" s="18">
        <f>'Minor Freq Model'!E130*'Minor Sev Model'!D130</f>
        <v>16833626.14</v>
      </c>
      <c r="E130" s="18">
        <f>'Minor Freq Model'!F130*'Minor Sev Model'!E130</f>
        <v>11171137.49</v>
      </c>
      <c r="F130" s="18">
        <f>'Minor Freq Model'!G130*'Minor Sev Model'!F130</f>
        <v>9492314.223</v>
      </c>
      <c r="G130" s="18">
        <f>'Minor Freq Model'!H130*'Minor Sev Model'!G130</f>
        <v>6531551.051</v>
      </c>
      <c r="H130" s="18">
        <f>'Medium Freq Model'!C130*'Medium Sev Model'!B130</f>
        <v>73586047.96</v>
      </c>
      <c r="I130" s="18">
        <f>'Medium Freq Model'!D130*'Medium Sev Model'!C130</f>
        <v>72170143.98</v>
      </c>
      <c r="J130" s="18">
        <f>'Medium Freq Model'!E130*'Medium Sev Model'!D130</f>
        <v>52491142.55</v>
      </c>
      <c r="K130" s="18">
        <f>'Medium Freq Model'!F130*'Medium Sev Model'!E130</f>
        <v>41301980.05</v>
      </c>
      <c r="L130" s="18">
        <f>'Medium Freq Model'!G130*'Medium Sev Model'!F130</f>
        <v>29148120.74</v>
      </c>
      <c r="M130" s="18">
        <f>'Medium Freq Model'!H130*'Medium Sev Model'!G130</f>
        <v>24424028.98</v>
      </c>
      <c r="N130" s="18">
        <f>'Major Freq Model'!C130*'Major Sev Model'!B130</f>
        <v>88358191.12</v>
      </c>
      <c r="O130" s="18">
        <f>'Major Freq Model'!D130*'Major Sev Model'!C130</f>
        <v>767546379.3</v>
      </c>
      <c r="P130" s="18">
        <f>'Major Freq Model'!E130*'Major Sev Model'!D130</f>
        <v>149231517.2</v>
      </c>
      <c r="Q130" s="18">
        <f>'Major Freq Model'!F130*'Major Sev Model'!E130</f>
        <v>91624518.64</v>
      </c>
      <c r="R130" s="18">
        <f>'Major Freq Model'!G130*'Major Sev Model'!F130</f>
        <v>216090846.9</v>
      </c>
      <c r="S130" s="18">
        <f>'Major Freq Model'!H130*'Major Sev Model'!G130</f>
        <v>16323387.68</v>
      </c>
      <c r="T130" s="18">
        <f t="shared" ref="T130:Y130" si="129">SUM(B130,H130,N130)</f>
        <v>178029018.4</v>
      </c>
      <c r="U130" s="18">
        <f t="shared" si="129"/>
        <v>857974817.2</v>
      </c>
      <c r="V130" s="18">
        <f t="shared" si="129"/>
        <v>218556285.9</v>
      </c>
      <c r="W130" s="18">
        <f t="shared" si="129"/>
        <v>144097636.2</v>
      </c>
      <c r="X130" s="18">
        <f t="shared" si="129"/>
        <v>254731281.8</v>
      </c>
      <c r="Y130" s="18">
        <f t="shared" si="129"/>
        <v>47278967.72</v>
      </c>
      <c r="Z130" s="18">
        <f t="shared" si="3"/>
        <v>1700668007</v>
      </c>
      <c r="AA130" s="18">
        <f>'Total Annual Expected Cost'!Q130</f>
        <v>874.7840148</v>
      </c>
      <c r="AB130" s="19">
        <f t="shared" si="4"/>
        <v>1944100.462</v>
      </c>
    </row>
    <row r="131" ht="15.75" customHeight="1">
      <c r="A131" s="3">
        <v>2150.0</v>
      </c>
      <c r="B131" s="18">
        <f>'Minor Freq Model'!C131*'Minor Sev Model'!B131</f>
        <v>16433886.32</v>
      </c>
      <c r="C131" s="18">
        <f>'Minor Freq Model'!D131*'Minor Sev Model'!C131</f>
        <v>18654575.33</v>
      </c>
      <c r="D131" s="18">
        <f>'Minor Freq Model'!E131*'Minor Sev Model'!D131</f>
        <v>17198986.23</v>
      </c>
      <c r="E131" s="18">
        <f>'Minor Freq Model'!F131*'Minor Sev Model'!E131</f>
        <v>11413597.89</v>
      </c>
      <c r="F131" s="18">
        <f>'Minor Freq Model'!G131*'Minor Sev Model'!F131</f>
        <v>9698337.141</v>
      </c>
      <c r="G131" s="18">
        <f>'Minor Freq Model'!H131*'Minor Sev Model'!G131</f>
        <v>6673313.025</v>
      </c>
      <c r="H131" s="18">
        <f>'Medium Freq Model'!C131*'Medium Sev Model'!B131</f>
        <v>75335648.47</v>
      </c>
      <c r="I131" s="18">
        <f>'Medium Freq Model'!D131*'Medium Sev Model'!C131</f>
        <v>73886079.59</v>
      </c>
      <c r="J131" s="18">
        <f>'Medium Freq Model'!E131*'Medium Sev Model'!D131</f>
        <v>53739185.25</v>
      </c>
      <c r="K131" s="18">
        <f>'Medium Freq Model'!F131*'Medium Sev Model'!E131</f>
        <v>42283986.39</v>
      </c>
      <c r="L131" s="18">
        <f>'Medium Freq Model'!G131*'Medium Sev Model'!F131</f>
        <v>29841153.84</v>
      </c>
      <c r="M131" s="18">
        <f>'Medium Freq Model'!H131*'Medium Sev Model'!G131</f>
        <v>25004740.88</v>
      </c>
      <c r="N131" s="18">
        <f>'Major Freq Model'!C131*'Major Sev Model'!B131</f>
        <v>89056600.93</v>
      </c>
      <c r="O131" s="18">
        <f>'Major Freq Model'!D131*'Major Sev Model'!C131</f>
        <v>773613297.5</v>
      </c>
      <c r="P131" s="18">
        <f>'Major Freq Model'!E131*'Major Sev Model'!D131</f>
        <v>150411088.1</v>
      </c>
      <c r="Q131" s="18">
        <f>'Major Freq Model'!F131*'Major Sev Model'!E131</f>
        <v>92348746.5</v>
      </c>
      <c r="R131" s="18">
        <f>'Major Freq Model'!G131*'Major Sev Model'!F131</f>
        <v>217798894.2</v>
      </c>
      <c r="S131" s="18">
        <f>'Major Freq Model'!H131*'Major Sev Model'!G131</f>
        <v>16452412.67</v>
      </c>
      <c r="T131" s="18">
        <f t="shared" ref="T131:Y131" si="130">SUM(B131,H131,N131)</f>
        <v>180826135.7</v>
      </c>
      <c r="U131" s="18">
        <f t="shared" si="130"/>
        <v>866153952.4</v>
      </c>
      <c r="V131" s="18">
        <f t="shared" si="130"/>
        <v>221349259.6</v>
      </c>
      <c r="W131" s="18">
        <f t="shared" si="130"/>
        <v>146046330.8</v>
      </c>
      <c r="X131" s="18">
        <f t="shared" si="130"/>
        <v>257338385.1</v>
      </c>
      <c r="Y131" s="18">
        <f t="shared" si="130"/>
        <v>48130466.57</v>
      </c>
      <c r="Z131" s="18">
        <f t="shared" si="3"/>
        <v>1719844530</v>
      </c>
      <c r="AA131" s="18">
        <f>'Total Annual Expected Cost'!Q131</f>
        <v>943.7405091</v>
      </c>
      <c r="AB131" s="19">
        <f t="shared" si="4"/>
        <v>1822370.147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G2"/>
    <mergeCell ref="H2:M2"/>
    <mergeCell ref="N2:S2"/>
    <mergeCell ref="T2:Y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0" t="s">
        <v>40</v>
      </c>
      <c r="B1" s="20"/>
      <c r="C1" s="21" t="s">
        <v>41</v>
      </c>
      <c r="D1" s="22"/>
      <c r="E1" s="22"/>
      <c r="F1" s="23"/>
    </row>
    <row r="2">
      <c r="A2" s="24"/>
      <c r="B2" s="24"/>
      <c r="C2" s="25" t="s">
        <v>42</v>
      </c>
      <c r="D2" s="25" t="s">
        <v>43</v>
      </c>
      <c r="E2" s="25" t="s">
        <v>44</v>
      </c>
      <c r="F2" s="25" t="s">
        <v>45</v>
      </c>
    </row>
    <row r="3">
      <c r="A3" s="26"/>
      <c r="B3" s="26"/>
      <c r="C3" s="27"/>
      <c r="D3" s="27"/>
      <c r="E3" s="27"/>
      <c r="F3" s="27"/>
    </row>
    <row r="4">
      <c r="A4" s="28">
        <v>2005.0</v>
      </c>
      <c r="B4" s="28"/>
      <c r="C4" s="29">
        <v>379.85</v>
      </c>
      <c r="D4" s="29">
        <v>379.85</v>
      </c>
      <c r="E4" s="29">
        <v>379.85</v>
      </c>
      <c r="F4" s="29">
        <v>379.85</v>
      </c>
    </row>
    <row r="5">
      <c r="A5" s="28">
        <v>2010.0</v>
      </c>
      <c r="B5" s="28"/>
      <c r="C5" s="29">
        <v>390.51</v>
      </c>
      <c r="D5" s="29">
        <v>390.51</v>
      </c>
      <c r="E5" s="29">
        <v>390.51</v>
      </c>
      <c r="F5" s="29">
        <v>390.51</v>
      </c>
    </row>
    <row r="6">
      <c r="A6" s="30">
        <v>2020.0</v>
      </c>
      <c r="B6" s="30"/>
      <c r="C6" s="31">
        <v>414.55</v>
      </c>
      <c r="D6" s="31">
        <v>414.44</v>
      </c>
      <c r="E6" s="31">
        <v>417.07</v>
      </c>
      <c r="F6" s="31">
        <v>417.25</v>
      </c>
    </row>
    <row r="7">
      <c r="A7" s="28">
        <v>2030.0</v>
      </c>
      <c r="B7" s="28"/>
      <c r="C7" s="29">
        <v>436.54</v>
      </c>
      <c r="D7" s="29">
        <v>439.28</v>
      </c>
      <c r="E7" s="29">
        <v>448.55</v>
      </c>
      <c r="F7" s="29">
        <v>452.77</v>
      </c>
    </row>
    <row r="8">
      <c r="A8" s="28">
        <v>2040.0</v>
      </c>
      <c r="B8" s="28"/>
      <c r="C8" s="29">
        <v>452.29</v>
      </c>
      <c r="D8" s="29">
        <v>463.05</v>
      </c>
      <c r="E8" s="29">
        <v>480.63</v>
      </c>
      <c r="F8" s="29">
        <v>499.68</v>
      </c>
    </row>
    <row r="9">
      <c r="A9" s="30">
        <v>2050.0</v>
      </c>
      <c r="B9" s="30"/>
      <c r="C9" s="31">
        <v>460.69</v>
      </c>
      <c r="D9" s="31">
        <v>483.24</v>
      </c>
      <c r="E9" s="31">
        <v>511.43</v>
      </c>
      <c r="F9" s="31">
        <v>559.69</v>
      </c>
    </row>
    <row r="10">
      <c r="A10" s="28">
        <v>2060.0</v>
      </c>
      <c r="B10" s="28"/>
      <c r="C10" s="29">
        <v>462.9</v>
      </c>
      <c r="D10" s="29">
        <v>497.49</v>
      </c>
      <c r="E10" s="29">
        <v>542.95</v>
      </c>
      <c r="F10" s="29">
        <v>635.79</v>
      </c>
    </row>
    <row r="11">
      <c r="A11" s="28">
        <v>2070.0</v>
      </c>
      <c r="B11" s="28"/>
      <c r="C11" s="29">
        <v>460.64</v>
      </c>
      <c r="D11" s="29">
        <v>504.28</v>
      </c>
      <c r="E11" s="29">
        <v>573.5</v>
      </c>
      <c r="F11" s="29">
        <v>730.03</v>
      </c>
    </row>
    <row r="12">
      <c r="A12" s="30">
        <v>2080.0</v>
      </c>
      <c r="B12" s="30"/>
      <c r="C12" s="31">
        <v>453.86</v>
      </c>
      <c r="D12" s="31">
        <v>504.78</v>
      </c>
      <c r="E12" s="31">
        <v>599.94</v>
      </c>
      <c r="F12" s="31">
        <v>841.52</v>
      </c>
    </row>
    <row r="13">
      <c r="A13" s="28">
        <v>2090.0</v>
      </c>
      <c r="B13" s="28"/>
      <c r="C13" s="29">
        <v>443.09</v>
      </c>
      <c r="D13" s="29">
        <v>500.71</v>
      </c>
      <c r="E13" s="29">
        <v>623.13</v>
      </c>
      <c r="F13" s="29">
        <v>963.84</v>
      </c>
    </row>
    <row r="14">
      <c r="A14" s="28">
        <v>2100.0</v>
      </c>
      <c r="B14" s="28"/>
      <c r="C14" s="29">
        <v>432.17</v>
      </c>
      <c r="D14" s="29">
        <v>494.15</v>
      </c>
      <c r="E14" s="29">
        <v>645.06</v>
      </c>
      <c r="F14" s="29">
        <v>1088.97</v>
      </c>
    </row>
    <row r="15">
      <c r="A15" s="30">
        <v>2110.0</v>
      </c>
      <c r="B15" s="30"/>
      <c r="C15" s="32">
        <v>421.25</v>
      </c>
      <c r="D15" s="32">
        <v>487.59</v>
      </c>
      <c r="E15" s="32">
        <v>666.99</v>
      </c>
      <c r="F15" s="32">
        <v>1214.1</v>
      </c>
    </row>
    <row r="16">
      <c r="A16" s="28">
        <v>2120.0</v>
      </c>
      <c r="B16" s="28"/>
      <c r="C16" s="33">
        <v>410.33</v>
      </c>
      <c r="D16" s="33">
        <v>481.03</v>
      </c>
      <c r="E16" s="33">
        <v>688.92</v>
      </c>
      <c r="F16" s="33">
        <v>1339.23</v>
      </c>
    </row>
    <row r="17">
      <c r="A17" s="28">
        <v>2130.0</v>
      </c>
      <c r="B17" s="28"/>
      <c r="C17" s="33">
        <v>400.0</v>
      </c>
      <c r="D17" s="33">
        <v>474.47</v>
      </c>
      <c r="E17" s="33">
        <v>710.85</v>
      </c>
      <c r="F17" s="33">
        <v>1464.36</v>
      </c>
    </row>
    <row r="18">
      <c r="A18" s="30">
        <v>2140.0</v>
      </c>
      <c r="B18" s="30"/>
      <c r="C18" s="32">
        <v>400.0</v>
      </c>
      <c r="D18" s="32">
        <v>467.91</v>
      </c>
      <c r="E18" s="32">
        <v>732.78</v>
      </c>
      <c r="F18" s="32">
        <v>1589.49</v>
      </c>
    </row>
    <row r="19">
      <c r="A19" s="28">
        <v>2150.0</v>
      </c>
      <c r="B19" s="28"/>
      <c r="C19" s="33">
        <v>400.0</v>
      </c>
      <c r="D19" s="33">
        <v>461.35</v>
      </c>
      <c r="E19" s="33">
        <v>754.71</v>
      </c>
      <c r="F19" s="33">
        <v>1714.62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A3" s="8" t="str">
        <f>'Total Frequency Model'!A3</f>
        <v>Year</v>
      </c>
      <c r="B3" s="8" t="str">
        <f>'Total Frequency Model'!B3</f>
        <v>Decade</v>
      </c>
      <c r="C3" s="8" t="str">
        <f>'Total Frequency Model'!I3</f>
        <v>Low Emissions</v>
      </c>
      <c r="D3" s="8" t="str">
        <f>'Total Frequency Model'!C3</f>
        <v>Region 1</v>
      </c>
      <c r="E3" s="8" t="str">
        <f>'Total Frequency Model'!D3</f>
        <v>Region 2</v>
      </c>
      <c r="F3" s="8" t="str">
        <f>'Total Frequency Model'!E3</f>
        <v>Region 3</v>
      </c>
      <c r="G3" s="8" t="str">
        <f>'Total Frequency Model'!F3</f>
        <v>Region 4</v>
      </c>
      <c r="H3" s="8" t="str">
        <f>'Total Frequency Model'!G3</f>
        <v>Region 5</v>
      </c>
      <c r="I3" s="8" t="str">
        <f>'Total Frequency Model'!H3</f>
        <v>Region 6</v>
      </c>
    </row>
    <row r="4">
      <c r="A4" s="8">
        <f>'Total Frequency Model'!A4</f>
        <v>2023</v>
      </c>
      <c r="B4" s="8">
        <f>'Total Frequency Model'!B4</f>
        <v>2020</v>
      </c>
      <c r="C4" s="8">
        <f>'Total Frequency Model'!I4</f>
        <v>1</v>
      </c>
      <c r="D4" s="8">
        <f>'Total Frequency Model'!C4*$C4^2</f>
        <v>12.76311027</v>
      </c>
      <c r="E4" s="8">
        <f>'Total Frequency Model'!D4*$C4^2</f>
        <v>15.2159923</v>
      </c>
      <c r="F4" s="8">
        <f>'Total Frequency Model'!E4*$C4^2</f>
        <v>15.08391584</v>
      </c>
      <c r="G4" s="8">
        <f>'Total Frequency Model'!F4*$C4^2</f>
        <v>10.2118213</v>
      </c>
      <c r="H4" s="8">
        <f>'Total Frequency Model'!G4*$C4^2</f>
        <v>8.5449033</v>
      </c>
      <c r="I4" s="8">
        <f>'Total Frequency Model'!H4*$C4^2</f>
        <v>5.086144104</v>
      </c>
    </row>
    <row r="5">
      <c r="A5" s="8">
        <f>'Total Frequency Model'!A5</f>
        <v>2024</v>
      </c>
      <c r="B5" s="8">
        <f>'Total Frequency Model'!B5</f>
        <v>2020</v>
      </c>
      <c r="C5" s="8">
        <f>'Total Frequency Model'!I5</f>
        <v>1</v>
      </c>
      <c r="D5" s="8">
        <f>'Total Frequency Model'!C5*$C5^2</f>
        <v>12.85934777</v>
      </c>
      <c r="E5" s="8">
        <f>'Total Frequency Model'!D5*$C5^2</f>
        <v>15.33072524</v>
      </c>
      <c r="F5" s="8">
        <f>'Total Frequency Model'!E5*$C5^2</f>
        <v>15.19765288</v>
      </c>
      <c r="G5" s="8">
        <f>'Total Frequency Model'!F5*$C5^2</f>
        <v>10.28882135</v>
      </c>
      <c r="H5" s="8">
        <f>'Total Frequency Model'!G5*$C5^2</f>
        <v>8.609334314</v>
      </c>
      <c r="I5" s="8">
        <f>'Total Frequency Model'!H5*$C5^2</f>
        <v>5.124495084</v>
      </c>
    </row>
    <row r="6">
      <c r="A6" s="8">
        <f>'Total Frequency Model'!A6</f>
        <v>2025</v>
      </c>
      <c r="B6" s="8">
        <f>'Total Frequency Model'!B6</f>
        <v>2020</v>
      </c>
      <c r="C6" s="8">
        <f>'Total Frequency Model'!I6</f>
        <v>1</v>
      </c>
      <c r="D6" s="8">
        <f>'Total Frequency Model'!C6*$C6^2</f>
        <v>12.95631093</v>
      </c>
      <c r="E6" s="8">
        <f>'Total Frequency Model'!D6*$C6^2</f>
        <v>15.44632329</v>
      </c>
      <c r="F6" s="8">
        <f>'Total Frequency Model'!E6*$C6^2</f>
        <v>15.31224752</v>
      </c>
      <c r="G6" s="8">
        <f>'Total Frequency Model'!F6*$C6^2</f>
        <v>10.366402</v>
      </c>
      <c r="H6" s="8">
        <f>'Total Frequency Model'!G6*$C6^2</f>
        <v>8.674251156</v>
      </c>
      <c r="I6" s="8">
        <f>'Total Frequency Model'!H6*$C6^2</f>
        <v>5.163135242</v>
      </c>
    </row>
    <row r="7">
      <c r="A7" s="8">
        <f>'Total Frequency Model'!A7</f>
        <v>2026</v>
      </c>
      <c r="B7" s="8">
        <f>'Total Frequency Model'!B7</f>
        <v>2020</v>
      </c>
      <c r="C7" s="8">
        <f>'Total Frequency Model'!I7</f>
        <v>1</v>
      </c>
      <c r="D7" s="8">
        <f>'Total Frequency Model'!C7*$C7^2</f>
        <v>13.05400522</v>
      </c>
      <c r="E7" s="8">
        <f>'Total Frequency Model'!D7*$C7^2</f>
        <v>15.56279298</v>
      </c>
      <c r="F7" s="8">
        <f>'Total Frequency Model'!E7*$C7^2</f>
        <v>15.42770625</v>
      </c>
      <c r="G7" s="8">
        <f>'Total Frequency Model'!F7*$C7^2</f>
        <v>10.44456764</v>
      </c>
      <c r="H7" s="8">
        <f>'Total Frequency Model'!G7*$C7^2</f>
        <v>8.739657489</v>
      </c>
      <c r="I7" s="8">
        <f>'Total Frequency Model'!H7*$C7^2</f>
        <v>5.202066758</v>
      </c>
    </row>
    <row r="8">
      <c r="A8" s="8">
        <f>'Total Frequency Model'!A8</f>
        <v>2027</v>
      </c>
      <c r="B8" s="8">
        <f>'Total Frequency Model'!B8</f>
        <v>2020</v>
      </c>
      <c r="C8" s="8">
        <f>'Total Frequency Model'!I8</f>
        <v>1</v>
      </c>
      <c r="D8" s="8">
        <f>'Total Frequency Model'!C8*$C8^2</f>
        <v>13.15243615</v>
      </c>
      <c r="E8" s="8">
        <f>'Total Frequency Model'!D8*$C8^2</f>
        <v>15.68014089</v>
      </c>
      <c r="F8" s="8">
        <f>'Total Frequency Model'!E8*$C8^2</f>
        <v>15.54403556</v>
      </c>
      <c r="G8" s="8">
        <f>'Total Frequency Model'!F8*$C8^2</f>
        <v>10.52332266</v>
      </c>
      <c r="H8" s="8">
        <f>'Total Frequency Model'!G8*$C8^2</f>
        <v>8.805557005</v>
      </c>
      <c r="I8" s="8">
        <f>'Total Frequency Model'!H8*$C8^2</f>
        <v>5.241291828</v>
      </c>
    </row>
    <row r="9">
      <c r="A9" s="8">
        <f>'Total Frequency Model'!A9</f>
        <v>2028</v>
      </c>
      <c r="B9" s="8">
        <f>'Total Frequency Model'!B9</f>
        <v>2020</v>
      </c>
      <c r="C9" s="8">
        <f>'Total Frequency Model'!I9</f>
        <v>1</v>
      </c>
      <c r="D9" s="8">
        <f>'Total Frequency Model'!C9*$C9^2</f>
        <v>13.25160928</v>
      </c>
      <c r="E9" s="8">
        <f>'Total Frequency Model'!D9*$C9^2</f>
        <v>15.79837363</v>
      </c>
      <c r="F9" s="8">
        <f>'Total Frequency Model'!E9*$C9^2</f>
        <v>15.66124204</v>
      </c>
      <c r="G9" s="8">
        <f>'Total Frequency Model'!F9*$C9^2</f>
        <v>10.60267152</v>
      </c>
      <c r="H9" s="8">
        <f>'Total Frequency Model'!G9*$C9^2</f>
        <v>8.871953422</v>
      </c>
      <c r="I9" s="8">
        <f>'Total Frequency Model'!H9*$C9^2</f>
        <v>5.280812667</v>
      </c>
    </row>
    <row r="10">
      <c r="A10" s="8">
        <f>'Total Frequency Model'!A10</f>
        <v>2029</v>
      </c>
      <c r="B10" s="8">
        <f>'Total Frequency Model'!B10</f>
        <v>2020</v>
      </c>
      <c r="C10" s="8">
        <f>'Total Frequency Model'!I10</f>
        <v>1</v>
      </c>
      <c r="D10" s="8">
        <f>'Total Frequency Model'!C10*$C10^2</f>
        <v>13.3515302</v>
      </c>
      <c r="E10" s="8">
        <f>'Total Frequency Model'!D10*$C10^2</f>
        <v>15.91749788</v>
      </c>
      <c r="F10" s="8">
        <f>'Total Frequency Model'!E10*$C10^2</f>
        <v>15.77933228</v>
      </c>
      <c r="G10" s="8">
        <f>'Total Frequency Model'!F10*$C10^2</f>
        <v>10.6826187</v>
      </c>
      <c r="H10" s="8">
        <f>'Total Frequency Model'!G10*$C10^2</f>
        <v>8.938850487</v>
      </c>
      <c r="I10" s="8">
        <f>'Total Frequency Model'!H10*$C10^2</f>
        <v>5.320631504</v>
      </c>
    </row>
    <row r="11">
      <c r="A11" s="8">
        <f>'Total Frequency Model'!A11</f>
        <v>2030</v>
      </c>
      <c r="B11" s="8">
        <f>'Total Frequency Model'!B11</f>
        <v>2030</v>
      </c>
      <c r="C11" s="8">
        <f>'Total Frequency Model'!I11</f>
        <v>1.053045471</v>
      </c>
      <c r="D11" s="8">
        <f>'Total Frequency Model'!C11*$C11^2</f>
        <v>14.91721372</v>
      </c>
      <c r="E11" s="8">
        <f>'Total Frequency Model'!D11*$C11^2</f>
        <v>17.78408274</v>
      </c>
      <c r="F11" s="8">
        <f>'Total Frequency Model'!E11*$C11^2</f>
        <v>17.62971497</v>
      </c>
      <c r="G11" s="8">
        <f>'Total Frequency Model'!F11*$C11^2</f>
        <v>11.93532904</v>
      </c>
      <c r="H11" s="8">
        <f>'Total Frequency Model'!G11*$C11^2</f>
        <v>9.98707572</v>
      </c>
      <c r="I11" s="8">
        <f>'Total Frequency Model'!H11*$C11^2</f>
        <v>5.944561863</v>
      </c>
    </row>
    <row r="12">
      <c r="A12" s="8">
        <f>'Total Frequency Model'!A12</f>
        <v>2031</v>
      </c>
      <c r="B12" s="8">
        <f>'Total Frequency Model'!B12</f>
        <v>2030</v>
      </c>
      <c r="C12" s="8">
        <f>'Total Frequency Model'!I12</f>
        <v>1.053045471</v>
      </c>
      <c r="D12" s="8">
        <f>'Total Frequency Model'!C12*$C12^2</f>
        <v>15.02969377</v>
      </c>
      <c r="E12" s="8">
        <f>'Total Frequency Model'!D12*$C12^2</f>
        <v>17.91817981</v>
      </c>
      <c r="F12" s="8">
        <f>'Total Frequency Model'!E12*$C12^2</f>
        <v>17.76264806</v>
      </c>
      <c r="G12" s="8">
        <f>'Total Frequency Model'!F12*$C12^2</f>
        <v>12.02532484</v>
      </c>
      <c r="H12" s="8">
        <f>'Total Frequency Model'!G12*$C12^2</f>
        <v>10.06238113</v>
      </c>
      <c r="I12" s="8">
        <f>'Total Frequency Model'!H12*$C12^2</f>
        <v>5.989385559</v>
      </c>
    </row>
    <row r="13">
      <c r="A13" s="8">
        <f>'Total Frequency Model'!A13</f>
        <v>2032</v>
      </c>
      <c r="B13" s="8">
        <f>'Total Frequency Model'!B13</f>
        <v>2030</v>
      </c>
      <c r="C13" s="8">
        <f>'Total Frequency Model'!I13</f>
        <v>1.053045471</v>
      </c>
      <c r="D13" s="8">
        <f>'Total Frequency Model'!C13*$C13^2</f>
        <v>15.14302196</v>
      </c>
      <c r="E13" s="8">
        <f>'Total Frequency Model'!D13*$C13^2</f>
        <v>18.053288</v>
      </c>
      <c r="F13" s="8">
        <f>'Total Frequency Model'!E13*$C13^2</f>
        <v>17.89658351</v>
      </c>
      <c r="G13" s="8">
        <f>'Total Frequency Model'!F13*$C13^2</f>
        <v>12.11599922</v>
      </c>
      <c r="H13" s="8">
        <f>'Total Frequency Model'!G13*$C13^2</f>
        <v>10.13825436</v>
      </c>
      <c r="I13" s="8">
        <f>'Total Frequency Model'!H13*$C13^2</f>
        <v>6.034547238</v>
      </c>
    </row>
    <row r="14">
      <c r="A14" s="8">
        <f>'Total Frequency Model'!A14</f>
        <v>2033</v>
      </c>
      <c r="B14" s="8">
        <f>'Total Frequency Model'!B14</f>
        <v>2030</v>
      </c>
      <c r="C14" s="8">
        <f>'Total Frequency Model'!I14</f>
        <v>1.053045471</v>
      </c>
      <c r="D14" s="8">
        <f>'Total Frequency Model'!C14*$C14^2</f>
        <v>15.25720467</v>
      </c>
      <c r="E14" s="8">
        <f>'Total Frequency Model'!D14*$C14^2</f>
        <v>18.18941496</v>
      </c>
      <c r="F14" s="8">
        <f>'Total Frequency Model'!E14*$C14^2</f>
        <v>18.03152886</v>
      </c>
      <c r="G14" s="8">
        <f>'Total Frequency Model'!F14*$C14^2</f>
        <v>12.20735732</v>
      </c>
      <c r="H14" s="8">
        <f>'Total Frequency Model'!G14*$C14^2</f>
        <v>10.21469969</v>
      </c>
      <c r="I14" s="8">
        <f>'Total Frequency Model'!H14*$C14^2</f>
        <v>6.08004945</v>
      </c>
    </row>
    <row r="15">
      <c r="A15" s="8">
        <f>'Total Frequency Model'!A15</f>
        <v>2034</v>
      </c>
      <c r="B15" s="8">
        <f>'Total Frequency Model'!B15</f>
        <v>2030</v>
      </c>
      <c r="C15" s="8">
        <f>'Total Frequency Model'!I15</f>
        <v>1.053045471</v>
      </c>
      <c r="D15" s="8">
        <f>'Total Frequency Model'!C15*$C15^2</f>
        <v>15.37224836</v>
      </c>
      <c r="E15" s="8">
        <f>'Total Frequency Model'!D15*$C15^2</f>
        <v>18.32656834</v>
      </c>
      <c r="F15" s="8">
        <f>'Total Frequency Model'!E15*$C15^2</f>
        <v>18.16749174</v>
      </c>
      <c r="G15" s="8">
        <f>'Total Frequency Model'!F15*$C15^2</f>
        <v>12.29940429</v>
      </c>
      <c r="H15" s="8">
        <f>'Total Frequency Model'!G15*$C15^2</f>
        <v>10.29172145</v>
      </c>
      <c r="I15" s="8">
        <f>'Total Frequency Model'!H15*$C15^2</f>
        <v>6.12589476</v>
      </c>
    </row>
    <row r="16">
      <c r="A16" s="8">
        <f>'Total Frequency Model'!A16</f>
        <v>2035</v>
      </c>
      <c r="B16" s="8">
        <f>'Total Frequency Model'!B16</f>
        <v>2030</v>
      </c>
      <c r="C16" s="8">
        <f>'Total Frequency Model'!I16</f>
        <v>1.053045471</v>
      </c>
      <c r="D16" s="8">
        <f>'Total Frequency Model'!C16*$C16^2</f>
        <v>15.4881595</v>
      </c>
      <c r="E16" s="8">
        <f>'Total Frequency Model'!D16*$C16^2</f>
        <v>18.46475591</v>
      </c>
      <c r="F16" s="8">
        <f>'Total Frequency Model'!E16*$C16^2</f>
        <v>18.30447983</v>
      </c>
      <c r="G16" s="8">
        <f>'Total Frequency Model'!F16*$C16^2</f>
        <v>12.39214531</v>
      </c>
      <c r="H16" s="8">
        <f>'Total Frequency Model'!G16*$C16^2</f>
        <v>10.36932397</v>
      </c>
      <c r="I16" s="8">
        <f>'Total Frequency Model'!H16*$C16^2</f>
        <v>6.172085758</v>
      </c>
    </row>
    <row r="17">
      <c r="A17" s="8">
        <f>'Total Frequency Model'!A17</f>
        <v>2036</v>
      </c>
      <c r="B17" s="8">
        <f>'Total Frequency Model'!B17</f>
        <v>2030</v>
      </c>
      <c r="C17" s="8">
        <f>'Total Frequency Model'!I17</f>
        <v>1.053045471</v>
      </c>
      <c r="D17" s="8">
        <f>'Total Frequency Model'!C17*$C17^2</f>
        <v>15.60494466</v>
      </c>
      <c r="E17" s="8">
        <f>'Total Frequency Model'!D17*$C17^2</f>
        <v>18.60398545</v>
      </c>
      <c r="F17" s="8">
        <f>'Total Frequency Model'!E17*$C17^2</f>
        <v>18.44250084</v>
      </c>
      <c r="G17" s="8">
        <f>'Total Frequency Model'!F17*$C17^2</f>
        <v>12.48558563</v>
      </c>
      <c r="H17" s="8">
        <f>'Total Frequency Model'!G17*$C17^2</f>
        <v>10.44751164</v>
      </c>
      <c r="I17" s="8">
        <f>'Total Frequency Model'!H17*$C17^2</f>
        <v>6.218625049</v>
      </c>
    </row>
    <row r="18">
      <c r="A18" s="8">
        <f>'Total Frequency Model'!A18</f>
        <v>2037</v>
      </c>
      <c r="B18" s="8">
        <f>'Total Frequency Model'!B18</f>
        <v>2030</v>
      </c>
      <c r="C18" s="8">
        <f>'Total Frequency Model'!I18</f>
        <v>1.053045471</v>
      </c>
      <c r="D18" s="8">
        <f>'Total Frequency Model'!C18*$C18^2</f>
        <v>15.7226104</v>
      </c>
      <c r="E18" s="8">
        <f>'Total Frequency Model'!D18*$C18^2</f>
        <v>18.74426482</v>
      </c>
      <c r="F18" s="8">
        <f>'Total Frequency Model'!E18*$C18^2</f>
        <v>18.58156256</v>
      </c>
      <c r="G18" s="8">
        <f>'Total Frequency Model'!F18*$C18^2</f>
        <v>12.57973051</v>
      </c>
      <c r="H18" s="8">
        <f>'Total Frequency Model'!G18*$C18^2</f>
        <v>10.52628886</v>
      </c>
      <c r="I18" s="8">
        <f>'Total Frequency Model'!H18*$C18^2</f>
        <v>6.265515259</v>
      </c>
    </row>
    <row r="19">
      <c r="A19" s="8">
        <f>'Total Frequency Model'!A19</f>
        <v>2038</v>
      </c>
      <c r="B19" s="8">
        <f>'Total Frequency Model'!B19</f>
        <v>2030</v>
      </c>
      <c r="C19" s="8">
        <f>'Total Frequency Model'!I19</f>
        <v>1.053045471</v>
      </c>
      <c r="D19" s="8">
        <f>'Total Frequency Model'!C19*$C19^2</f>
        <v>15.84116338</v>
      </c>
      <c r="E19" s="8">
        <f>'Total Frequency Model'!D19*$C19^2</f>
        <v>18.88560193</v>
      </c>
      <c r="F19" s="8">
        <f>'Total Frequency Model'!E19*$C19^2</f>
        <v>18.72167286</v>
      </c>
      <c r="G19" s="8">
        <f>'Total Frequency Model'!F19*$C19^2</f>
        <v>12.67458528</v>
      </c>
      <c r="H19" s="8">
        <f>'Total Frequency Model'!G19*$C19^2</f>
        <v>10.60566009</v>
      </c>
      <c r="I19" s="8">
        <f>'Total Frequency Model'!H19*$C19^2</f>
        <v>6.312759036</v>
      </c>
    </row>
    <row r="20">
      <c r="A20" s="8">
        <f>'Total Frequency Model'!A20</f>
        <v>2039</v>
      </c>
      <c r="B20" s="8">
        <f>'Total Frequency Model'!B20</f>
        <v>2030</v>
      </c>
      <c r="C20" s="8">
        <f>'Total Frequency Model'!I20</f>
        <v>1.053045471</v>
      </c>
      <c r="D20" s="8">
        <f>'Total Frequency Model'!C20*$C20^2</f>
        <v>15.96061028</v>
      </c>
      <c r="E20" s="8">
        <f>'Total Frequency Model'!D20*$C20^2</f>
        <v>19.02800477</v>
      </c>
      <c r="F20" s="8">
        <f>'Total Frequency Model'!E20*$C20^2</f>
        <v>18.86283962</v>
      </c>
      <c r="G20" s="8">
        <f>'Total Frequency Model'!F20*$C20^2</f>
        <v>12.77015527</v>
      </c>
      <c r="H20" s="8">
        <f>'Total Frequency Model'!G20*$C20^2</f>
        <v>10.6856298</v>
      </c>
      <c r="I20" s="8">
        <f>'Total Frequency Model'!H20*$C20^2</f>
        <v>6.360359043</v>
      </c>
    </row>
    <row r="21" ht="15.75" customHeight="1">
      <c r="A21" s="8">
        <f>'Total Frequency Model'!A21</f>
        <v>2040</v>
      </c>
      <c r="B21" s="8">
        <f>'Total Frequency Model'!B21</f>
        <v>2040</v>
      </c>
      <c r="C21" s="8">
        <f>'Total Frequency Model'!I21</f>
        <v>1.091038475</v>
      </c>
      <c r="D21" s="8">
        <f>'Total Frequency Model'!C21*$C21^2</f>
        <v>17.26226568</v>
      </c>
      <c r="E21" s="8">
        <f>'Total Frequency Model'!D21*$C21^2</f>
        <v>20.5798192</v>
      </c>
      <c r="F21" s="8">
        <f>'Total Frequency Model'!E21*$C21^2</f>
        <v>20.40118413</v>
      </c>
      <c r="G21" s="8">
        <f>'Total Frequency Model'!F21*$C21^2</f>
        <v>13.81161555</v>
      </c>
      <c r="H21" s="8">
        <f>'Total Frequency Model'!G21*$C21^2</f>
        <v>11.55708819</v>
      </c>
      <c r="I21" s="8">
        <f>'Total Frequency Model'!H21*$C21^2</f>
        <v>6.879073278</v>
      </c>
    </row>
    <row r="22" ht="15.75" customHeight="1">
      <c r="A22" s="8">
        <f>'Total Frequency Model'!A22</f>
        <v>2041</v>
      </c>
      <c r="B22" s="8">
        <f>'Total Frequency Model'!B22</f>
        <v>2040</v>
      </c>
      <c r="C22" s="8">
        <f>'Total Frequency Model'!I22</f>
        <v>1.091038475</v>
      </c>
      <c r="D22" s="8">
        <f>'Total Frequency Model'!C22*$C22^2</f>
        <v>17.3924281</v>
      </c>
      <c r="E22" s="8">
        <f>'Total Frequency Model'!D22*$C22^2</f>
        <v>20.73499691</v>
      </c>
      <c r="F22" s="8">
        <f>'Total Frequency Model'!E22*$C22^2</f>
        <v>20.55501489</v>
      </c>
      <c r="G22" s="8">
        <f>'Total Frequency Model'!F22*$C22^2</f>
        <v>13.91575908</v>
      </c>
      <c r="H22" s="8">
        <f>'Total Frequency Model'!G22*$C22^2</f>
        <v>11.64423194</v>
      </c>
      <c r="I22" s="8">
        <f>'Total Frequency Model'!H22*$C22^2</f>
        <v>6.930943457</v>
      </c>
    </row>
    <row r="23" ht="15.75" customHeight="1">
      <c r="A23" s="8">
        <f>'Total Frequency Model'!A23</f>
        <v>2042</v>
      </c>
      <c r="B23" s="8">
        <f>'Total Frequency Model'!B23</f>
        <v>2040</v>
      </c>
      <c r="C23" s="8">
        <f>'Total Frequency Model'!I23</f>
        <v>1.091038475</v>
      </c>
      <c r="D23" s="8">
        <f>'Total Frequency Model'!C23*$C23^2</f>
        <v>17.52357198</v>
      </c>
      <c r="E23" s="8">
        <f>'Total Frequency Model'!D23*$C23^2</f>
        <v>20.89134472</v>
      </c>
      <c r="F23" s="8">
        <f>'Total Frequency Model'!E23*$C23^2</f>
        <v>20.71000558</v>
      </c>
      <c r="G23" s="8">
        <f>'Total Frequency Model'!F23*$C23^2</f>
        <v>14.02068788</v>
      </c>
      <c r="H23" s="8">
        <f>'Total Frequency Model'!G23*$C23^2</f>
        <v>11.73203278</v>
      </c>
      <c r="I23" s="8">
        <f>'Total Frequency Model'!H23*$C23^2</f>
        <v>6.983204752</v>
      </c>
    </row>
    <row r="24" ht="15.75" customHeight="1">
      <c r="A24" s="8">
        <f>'Total Frequency Model'!A24</f>
        <v>2043</v>
      </c>
      <c r="B24" s="8">
        <f>'Total Frequency Model'!B24</f>
        <v>2040</v>
      </c>
      <c r="C24" s="8">
        <f>'Total Frequency Model'!I24</f>
        <v>1.091038475</v>
      </c>
      <c r="D24" s="8">
        <f>'Total Frequency Model'!C24*$C24^2</f>
        <v>17.65570472</v>
      </c>
      <c r="E24" s="8">
        <f>'Total Frequency Model'!D24*$C24^2</f>
        <v>21.04887143</v>
      </c>
      <c r="F24" s="8">
        <f>'Total Frequency Model'!E24*$C24^2</f>
        <v>20.86616494</v>
      </c>
      <c r="G24" s="8">
        <f>'Total Frequency Model'!F24*$C24^2</f>
        <v>14.12640788</v>
      </c>
      <c r="H24" s="8">
        <f>'Total Frequency Model'!G24*$C24^2</f>
        <v>11.82049566</v>
      </c>
      <c r="I24" s="8">
        <f>'Total Frequency Model'!H24*$C24^2</f>
        <v>7.035860112</v>
      </c>
    </row>
    <row r="25" ht="15.75" customHeight="1">
      <c r="A25" s="8">
        <f>'Total Frequency Model'!A25</f>
        <v>2044</v>
      </c>
      <c r="B25" s="8">
        <f>'Total Frequency Model'!B25</f>
        <v>2040</v>
      </c>
      <c r="C25" s="8">
        <f>'Total Frequency Model'!I25</f>
        <v>1.091038475</v>
      </c>
      <c r="D25" s="8">
        <f>'Total Frequency Model'!C25*$C25^2</f>
        <v>17.78883378</v>
      </c>
      <c r="E25" s="8">
        <f>'Total Frequency Model'!D25*$C25^2</f>
        <v>21.20758594</v>
      </c>
      <c r="F25" s="8">
        <f>'Total Frequency Model'!E25*$C25^2</f>
        <v>21.02350179</v>
      </c>
      <c r="G25" s="8">
        <f>'Total Frequency Model'!F25*$C25^2</f>
        <v>14.23292503</v>
      </c>
      <c r="H25" s="8">
        <f>'Total Frequency Model'!G25*$C25^2</f>
        <v>11.90962557</v>
      </c>
      <c r="I25" s="8">
        <f>'Total Frequency Model'!H25*$C25^2</f>
        <v>7.088912508</v>
      </c>
    </row>
    <row r="26" ht="15.75" customHeight="1">
      <c r="A26" s="8">
        <f>'Total Frequency Model'!A26</f>
        <v>2045</v>
      </c>
      <c r="B26" s="8">
        <f>'Total Frequency Model'!B26</f>
        <v>2040</v>
      </c>
      <c r="C26" s="8">
        <f>'Total Frequency Model'!I26</f>
        <v>1.091038475</v>
      </c>
      <c r="D26" s="8">
        <f>'Total Frequency Model'!C26*$C26^2</f>
        <v>17.92296668</v>
      </c>
      <c r="E26" s="8">
        <f>'Total Frequency Model'!D26*$C26^2</f>
        <v>21.3674972</v>
      </c>
      <c r="F26" s="8">
        <f>'Total Frequency Model'!E26*$C26^2</f>
        <v>21.18202501</v>
      </c>
      <c r="G26" s="8">
        <f>'Total Frequency Model'!F26*$C26^2</f>
        <v>14.34024536</v>
      </c>
      <c r="H26" s="8">
        <f>'Total Frequency Model'!G26*$C26^2</f>
        <v>11.99942756</v>
      </c>
      <c r="I26" s="8">
        <f>'Total Frequency Model'!H26*$C26^2</f>
        <v>7.142364935</v>
      </c>
    </row>
    <row r="27" ht="15.75" customHeight="1">
      <c r="A27" s="8">
        <f>'Total Frequency Model'!A27</f>
        <v>2046</v>
      </c>
      <c r="B27" s="8">
        <f>'Total Frequency Model'!B27</f>
        <v>2040</v>
      </c>
      <c r="C27" s="8">
        <f>'Total Frequency Model'!I27</f>
        <v>1.091038475</v>
      </c>
      <c r="D27" s="8">
        <f>'Total Frequency Model'!C27*$C27^2</f>
        <v>18.05811097</v>
      </c>
      <c r="E27" s="8">
        <f>'Total Frequency Model'!D27*$C27^2</f>
        <v>21.52861423</v>
      </c>
      <c r="F27" s="8">
        <f>'Total Frequency Model'!E27*$C27^2</f>
        <v>21.34174353</v>
      </c>
      <c r="G27" s="8">
        <f>'Total Frequency Model'!F27*$C27^2</f>
        <v>14.44837491</v>
      </c>
      <c r="H27" s="8">
        <f>'Total Frequency Model'!G27*$C27^2</f>
        <v>12.08990667</v>
      </c>
      <c r="I27" s="8">
        <f>'Total Frequency Model'!H27*$C27^2</f>
        <v>7.196220408</v>
      </c>
    </row>
    <row r="28" ht="15.75" customHeight="1">
      <c r="A28" s="8">
        <f>'Total Frequency Model'!A28</f>
        <v>2047</v>
      </c>
      <c r="B28" s="8">
        <f>'Total Frequency Model'!B28</f>
        <v>2040</v>
      </c>
      <c r="C28" s="8">
        <f>'Total Frequency Model'!I28</f>
        <v>1.091038475</v>
      </c>
      <c r="D28" s="8">
        <f>'Total Frequency Model'!C28*$C28^2</f>
        <v>18.19427429</v>
      </c>
      <c r="E28" s="8">
        <f>'Total Frequency Model'!D28*$C28^2</f>
        <v>21.69094614</v>
      </c>
      <c r="F28" s="8">
        <f>'Total Frequency Model'!E28*$C28^2</f>
        <v>21.50266638</v>
      </c>
      <c r="G28" s="8">
        <f>'Total Frequency Model'!F28*$C28^2</f>
        <v>14.55731978</v>
      </c>
      <c r="H28" s="8">
        <f>'Total Frequency Model'!G28*$C28^2</f>
        <v>12.18106802</v>
      </c>
      <c r="I28" s="8">
        <f>'Total Frequency Model'!H28*$C28^2</f>
        <v>7.250481967</v>
      </c>
    </row>
    <row r="29" ht="15.75" customHeight="1">
      <c r="A29" s="8">
        <f>'Total Frequency Model'!A29</f>
        <v>2048</v>
      </c>
      <c r="B29" s="8">
        <f>'Total Frequency Model'!B29</f>
        <v>2040</v>
      </c>
      <c r="C29" s="8">
        <f>'Total Frequency Model'!I29</f>
        <v>1.091038475</v>
      </c>
      <c r="D29" s="8">
        <f>'Total Frequency Model'!C29*$C29^2</f>
        <v>18.33146432</v>
      </c>
      <c r="E29" s="8">
        <f>'Total Frequency Model'!D29*$C29^2</f>
        <v>21.85450207</v>
      </c>
      <c r="F29" s="8">
        <f>'Total Frequency Model'!E29*$C29^2</f>
        <v>21.66480263</v>
      </c>
      <c r="G29" s="8">
        <f>'Total Frequency Model'!F29*$C29^2</f>
        <v>14.66708613</v>
      </c>
      <c r="H29" s="8">
        <f>'Total Frequency Model'!G29*$C29^2</f>
        <v>12.27291676</v>
      </c>
      <c r="I29" s="8">
        <f>'Total Frequency Model'!H29*$C29^2</f>
        <v>7.305152674</v>
      </c>
    </row>
    <row r="30" ht="15.75" customHeight="1">
      <c r="A30" s="8">
        <f>'Total Frequency Model'!A30</f>
        <v>2049</v>
      </c>
      <c r="B30" s="8">
        <f>'Total Frequency Model'!B30</f>
        <v>2040</v>
      </c>
      <c r="C30" s="8">
        <f>'Total Frequency Model'!I30</f>
        <v>1.091038475</v>
      </c>
      <c r="D30" s="8">
        <f>'Total Frequency Model'!C30*$C30^2</f>
        <v>18.4696888</v>
      </c>
      <c r="E30" s="8">
        <f>'Total Frequency Model'!D30*$C30^2</f>
        <v>22.01929127</v>
      </c>
      <c r="F30" s="8">
        <f>'Total Frequency Model'!E30*$C30^2</f>
        <v>21.82816143</v>
      </c>
      <c r="G30" s="8">
        <f>'Total Frequency Model'!F30*$C30^2</f>
        <v>14.77768016</v>
      </c>
      <c r="H30" s="8">
        <f>'Total Frequency Model'!G30*$C30^2</f>
        <v>12.36545806</v>
      </c>
      <c r="I30" s="8">
        <f>'Total Frequency Model'!H30*$C30^2</f>
        <v>7.360235613</v>
      </c>
    </row>
    <row r="31" ht="15.75" customHeight="1">
      <c r="A31" s="8">
        <f>'Total Frequency Model'!A31</f>
        <v>2050</v>
      </c>
      <c r="B31" s="8">
        <f>'Total Frequency Model'!B31</f>
        <v>2050</v>
      </c>
      <c r="C31" s="8">
        <f>'Total Frequency Model'!I31</f>
        <v>1.111301411</v>
      </c>
      <c r="D31" s="8">
        <f>'Total Frequency Model'!C31*$C31^2</f>
        <v>19.30659104</v>
      </c>
      <c r="E31" s="8">
        <f>'Total Frequency Model'!D31*$C31^2</f>
        <v>23.01703381</v>
      </c>
      <c r="F31" s="8">
        <f>'Total Frequency Model'!E31*$C31^2</f>
        <v>22.81724346</v>
      </c>
      <c r="G31" s="8">
        <f>'Total Frequency Model'!F31*$C31^2</f>
        <v>15.44728936</v>
      </c>
      <c r="H31" s="8">
        <f>'Total Frequency Model'!G31*$C31^2</f>
        <v>12.92576417</v>
      </c>
      <c r="I31" s="8">
        <f>'Total Frequency Model'!H31*$C31^2</f>
        <v>7.693744085</v>
      </c>
    </row>
    <row r="32" ht="15.75" customHeight="1">
      <c r="A32" s="8">
        <f>'Total Frequency Model'!A32</f>
        <v>2051</v>
      </c>
      <c r="B32" s="8">
        <f>'Total Frequency Model'!B32</f>
        <v>2050</v>
      </c>
      <c r="C32" s="8">
        <f>'Total Frequency Model'!I32</f>
        <v>1.111301411</v>
      </c>
      <c r="D32" s="8">
        <f>'Total Frequency Model'!C32*$C32^2</f>
        <v>19.45216825</v>
      </c>
      <c r="E32" s="8">
        <f>'Total Frequency Model'!D32*$C32^2</f>
        <v>23.19058882</v>
      </c>
      <c r="F32" s="8">
        <f>'Total Frequency Model'!E32*$C32^2</f>
        <v>22.989292</v>
      </c>
      <c r="G32" s="8">
        <f>'Total Frequency Model'!F32*$C32^2</f>
        <v>15.56376634</v>
      </c>
      <c r="H32" s="8">
        <f>'Total Frequency Model'!G32*$C32^2</f>
        <v>13.02322813</v>
      </c>
      <c r="I32" s="8">
        <f>'Total Frequency Model'!H32*$C32^2</f>
        <v>7.751757114</v>
      </c>
    </row>
    <row r="33" ht="15.75" customHeight="1">
      <c r="A33" s="8">
        <f>'Total Frequency Model'!A33</f>
        <v>2052</v>
      </c>
      <c r="B33" s="8">
        <f>'Total Frequency Model'!B33</f>
        <v>2050</v>
      </c>
      <c r="C33" s="8">
        <f>'Total Frequency Model'!I33</f>
        <v>1.111301411</v>
      </c>
      <c r="D33" s="8">
        <f>'Total Frequency Model'!C33*$C33^2</f>
        <v>19.59884316</v>
      </c>
      <c r="E33" s="8">
        <f>'Total Frequency Model'!D33*$C33^2</f>
        <v>23.36545249</v>
      </c>
      <c r="F33" s="8">
        <f>'Total Frequency Model'!E33*$C33^2</f>
        <v>23.16263783</v>
      </c>
      <c r="G33" s="8">
        <f>'Total Frequency Model'!F33*$C33^2</f>
        <v>15.68112159</v>
      </c>
      <c r="H33" s="8">
        <f>'Total Frequency Model'!G33*$C33^2</f>
        <v>13.12142699</v>
      </c>
      <c r="I33" s="8">
        <f>'Total Frequency Model'!H33*$C33^2</f>
        <v>7.810207579</v>
      </c>
    </row>
    <row r="34" ht="15.75" customHeight="1">
      <c r="A34" s="8">
        <f>'Total Frequency Model'!A34</f>
        <v>2053</v>
      </c>
      <c r="B34" s="8">
        <f>'Total Frequency Model'!B34</f>
        <v>2050</v>
      </c>
      <c r="C34" s="8">
        <f>'Total Frequency Model'!I34</f>
        <v>1.111301411</v>
      </c>
      <c r="D34" s="8">
        <f>'Total Frequency Model'!C34*$C34^2</f>
        <v>19.74662404</v>
      </c>
      <c r="E34" s="8">
        <f>'Total Frequency Model'!D34*$C34^2</f>
        <v>23.54163468</v>
      </c>
      <c r="F34" s="8">
        <f>'Total Frequency Model'!E34*$C34^2</f>
        <v>23.33729074</v>
      </c>
      <c r="G34" s="8">
        <f>'Total Frequency Model'!F34*$C34^2</f>
        <v>15.79936173</v>
      </c>
      <c r="H34" s="8">
        <f>'Total Frequency Model'!G34*$C34^2</f>
        <v>13.2203663</v>
      </c>
      <c r="I34" s="8">
        <f>'Total Frequency Model'!H34*$C34^2</f>
        <v>7.869098777</v>
      </c>
    </row>
    <row r="35" ht="15.75" customHeight="1">
      <c r="A35" s="8">
        <f>'Total Frequency Model'!A35</f>
        <v>2054</v>
      </c>
      <c r="B35" s="8">
        <f>'Total Frequency Model'!B35</f>
        <v>2050</v>
      </c>
      <c r="C35" s="8">
        <f>'Total Frequency Model'!I35</f>
        <v>1.111301411</v>
      </c>
      <c r="D35" s="8">
        <f>'Total Frequency Model'!C35*$C35^2</f>
        <v>19.89551923</v>
      </c>
      <c r="E35" s="8">
        <f>'Total Frequency Model'!D35*$C35^2</f>
        <v>23.71914534</v>
      </c>
      <c r="F35" s="8">
        <f>'Total Frequency Model'!E35*$C35^2</f>
        <v>23.51326058</v>
      </c>
      <c r="G35" s="8">
        <f>'Total Frequency Model'!F35*$C35^2</f>
        <v>15.91849343</v>
      </c>
      <c r="H35" s="8">
        <f>'Total Frequency Model'!G35*$C35^2</f>
        <v>13.32005164</v>
      </c>
      <c r="I35" s="8">
        <f>'Total Frequency Model'!H35*$C35^2</f>
        <v>7.928434031</v>
      </c>
    </row>
    <row r="36" ht="15.75" customHeight="1">
      <c r="A36" s="8">
        <f>'Total Frequency Model'!A36</f>
        <v>2055</v>
      </c>
      <c r="B36" s="8">
        <f>'Total Frequency Model'!B36</f>
        <v>2050</v>
      </c>
      <c r="C36" s="8">
        <f>'Total Frequency Model'!I36</f>
        <v>1.111301411</v>
      </c>
      <c r="D36" s="8">
        <f>'Total Frequency Model'!C36*$C36^2</f>
        <v>20.04553713</v>
      </c>
      <c r="E36" s="8">
        <f>'Total Frequency Model'!D36*$C36^2</f>
        <v>23.89799447</v>
      </c>
      <c r="F36" s="8">
        <f>'Total Frequency Model'!E36*$C36^2</f>
        <v>23.69055729</v>
      </c>
      <c r="G36" s="8">
        <f>'Total Frequency Model'!F36*$C36^2</f>
        <v>16.03852342</v>
      </c>
      <c r="H36" s="8">
        <f>'Total Frequency Model'!G36*$C36^2</f>
        <v>13.42048864</v>
      </c>
      <c r="I36" s="8">
        <f>'Total Frequency Model'!H36*$C36^2</f>
        <v>7.98821669</v>
      </c>
    </row>
    <row r="37" ht="15.75" customHeight="1">
      <c r="A37" s="8">
        <f>'Total Frequency Model'!A37</f>
        <v>2056</v>
      </c>
      <c r="B37" s="8">
        <f>'Total Frequency Model'!B37</f>
        <v>2050</v>
      </c>
      <c r="C37" s="8">
        <f>'Total Frequency Model'!I37</f>
        <v>1.111301411</v>
      </c>
      <c r="D37" s="8">
        <f>'Total Frequency Model'!C37*$C37^2</f>
        <v>20.19668621</v>
      </c>
      <c r="E37" s="8">
        <f>'Total Frequency Model'!D37*$C37^2</f>
        <v>24.07819218</v>
      </c>
      <c r="F37" s="8">
        <f>'Total Frequency Model'!E37*$C37^2</f>
        <v>23.86919086</v>
      </c>
      <c r="G37" s="8">
        <f>'Total Frequency Model'!F37*$C37^2</f>
        <v>16.15945847</v>
      </c>
      <c r="H37" s="8">
        <f>'Total Frequency Model'!G37*$C37^2</f>
        <v>13.52168296</v>
      </c>
      <c r="I37" s="8">
        <f>'Total Frequency Model'!H37*$C37^2</f>
        <v>8.048450127</v>
      </c>
    </row>
    <row r="38" ht="15.75" customHeight="1">
      <c r="A38" s="8">
        <f>'Total Frequency Model'!A38</f>
        <v>2057</v>
      </c>
      <c r="B38" s="8">
        <f>'Total Frequency Model'!B38</f>
        <v>2050</v>
      </c>
      <c r="C38" s="8">
        <f>'Total Frequency Model'!I38</f>
        <v>1.111301411</v>
      </c>
      <c r="D38" s="8">
        <f>'Total Frequency Model'!C38*$C38^2</f>
        <v>20.348975</v>
      </c>
      <c r="E38" s="8">
        <f>'Total Frequency Model'!D38*$C38^2</f>
        <v>24.25974863</v>
      </c>
      <c r="F38" s="8">
        <f>'Total Frequency Model'!E38*$C38^2</f>
        <v>24.04917138</v>
      </c>
      <c r="G38" s="8">
        <f>'Total Frequency Model'!F38*$C38^2</f>
        <v>16.28130541</v>
      </c>
      <c r="H38" s="8">
        <f>'Total Frequency Model'!G38*$C38^2</f>
        <v>13.62364031</v>
      </c>
      <c r="I38" s="8">
        <f>'Total Frequency Model'!H38*$C38^2</f>
        <v>8.109137742</v>
      </c>
    </row>
    <row r="39" ht="15.75" customHeight="1">
      <c r="A39" s="8">
        <f>'Total Frequency Model'!A39</f>
        <v>2058</v>
      </c>
      <c r="B39" s="8">
        <f>'Total Frequency Model'!B39</f>
        <v>2050</v>
      </c>
      <c r="C39" s="8">
        <f>'Total Frequency Model'!I39</f>
        <v>1.111301411</v>
      </c>
      <c r="D39" s="8">
        <f>'Total Frequency Model'!C39*$C39^2</f>
        <v>20.50241209</v>
      </c>
      <c r="E39" s="8">
        <f>'Total Frequency Model'!D39*$C39^2</f>
        <v>24.44267407</v>
      </c>
      <c r="F39" s="8">
        <f>'Total Frequency Model'!E39*$C39^2</f>
        <v>24.23050901</v>
      </c>
      <c r="G39" s="8">
        <f>'Total Frequency Model'!F39*$C39^2</f>
        <v>16.4040711</v>
      </c>
      <c r="H39" s="8">
        <f>'Total Frequency Model'!G39*$C39^2</f>
        <v>13.72636646</v>
      </c>
      <c r="I39" s="8">
        <f>'Total Frequency Model'!H39*$C39^2</f>
        <v>8.170282958</v>
      </c>
    </row>
    <row r="40" ht="15.75" customHeight="1">
      <c r="A40" s="8">
        <f>'Total Frequency Model'!A40</f>
        <v>2059</v>
      </c>
      <c r="B40" s="8">
        <f>'Total Frequency Model'!B40</f>
        <v>2050</v>
      </c>
      <c r="C40" s="8">
        <f>'Total Frequency Model'!I40</f>
        <v>1.111301411</v>
      </c>
      <c r="D40" s="8">
        <f>'Total Frequency Model'!C40*$C40^2</f>
        <v>20.65700614</v>
      </c>
      <c r="E40" s="8">
        <f>'Total Frequency Model'!D40*$C40^2</f>
        <v>24.62697882</v>
      </c>
      <c r="F40" s="8">
        <f>'Total Frequency Model'!E40*$C40^2</f>
        <v>24.41321398</v>
      </c>
      <c r="G40" s="8">
        <f>'Total Frequency Model'!F40*$C40^2</f>
        <v>16.52776249</v>
      </c>
      <c r="H40" s="8">
        <f>'Total Frequency Model'!G40*$C40^2</f>
        <v>13.82986718</v>
      </c>
      <c r="I40" s="8">
        <f>'Total Frequency Model'!H40*$C40^2</f>
        <v>8.231889227</v>
      </c>
    </row>
    <row r="41" ht="15.75" customHeight="1">
      <c r="A41" s="8">
        <f>'Total Frequency Model'!A41</f>
        <v>2060</v>
      </c>
      <c r="B41" s="8">
        <f>'Total Frequency Model'!B41</f>
        <v>2060</v>
      </c>
      <c r="C41" s="8">
        <f>'Total Frequency Model'!I41</f>
        <v>1.116632493</v>
      </c>
      <c r="D41" s="8">
        <f>'Total Frequency Model'!C41*$C41^2</f>
        <v>21.01292883</v>
      </c>
      <c r="E41" s="8">
        <f>'Total Frequency Model'!D41*$C41^2</f>
        <v>25.05130462</v>
      </c>
      <c r="F41" s="8">
        <f>'Total Frequency Model'!E41*$C41^2</f>
        <v>24.83385658</v>
      </c>
      <c r="G41" s="8">
        <f>'Total Frequency Model'!F41*$C41^2</f>
        <v>16.81253782</v>
      </c>
      <c r="H41" s="8">
        <f>'Total Frequency Model'!G41*$C41^2</f>
        <v>14.06815745</v>
      </c>
      <c r="I41" s="8">
        <f>'Total Frequency Model'!H41*$C41^2</f>
        <v>8.373725667</v>
      </c>
    </row>
    <row r="42" ht="15.75" customHeight="1">
      <c r="A42" s="8">
        <f>'Total Frequency Model'!A42</f>
        <v>2061</v>
      </c>
      <c r="B42" s="8">
        <f>'Total Frequency Model'!B42</f>
        <v>2060</v>
      </c>
      <c r="C42" s="8">
        <f>'Total Frequency Model'!I42</f>
        <v>1.116632493</v>
      </c>
      <c r="D42" s="8">
        <f>'Total Frequency Model'!C42*$C42^2</f>
        <v>21.17137232</v>
      </c>
      <c r="E42" s="8">
        <f>'Total Frequency Model'!D42*$C42^2</f>
        <v>25.24019862</v>
      </c>
      <c r="F42" s="8">
        <f>'Total Frequency Model'!E42*$C42^2</f>
        <v>25.02111096</v>
      </c>
      <c r="G42" s="8">
        <f>'Total Frequency Model'!F42*$C42^2</f>
        <v>16.93930916</v>
      </c>
      <c r="H42" s="8">
        <f>'Total Frequency Model'!G42*$C42^2</f>
        <v>14.17423538</v>
      </c>
      <c r="I42" s="8">
        <f>'Total Frequency Model'!H42*$C42^2</f>
        <v>8.436865952</v>
      </c>
    </row>
    <row r="43" ht="15.75" customHeight="1">
      <c r="A43" s="8">
        <f>'Total Frequency Model'!A43</f>
        <v>2062</v>
      </c>
      <c r="B43" s="8">
        <f>'Total Frequency Model'!B43</f>
        <v>2060</v>
      </c>
      <c r="C43" s="8">
        <f>'Total Frequency Model'!I43</f>
        <v>1.116632493</v>
      </c>
      <c r="D43" s="8">
        <f>'Total Frequency Model'!C43*$C43^2</f>
        <v>21.33101052</v>
      </c>
      <c r="E43" s="8">
        <f>'Total Frequency Model'!D43*$C43^2</f>
        <v>25.43051693</v>
      </c>
      <c r="F43" s="8">
        <f>'Total Frequency Model'!E43*$C43^2</f>
        <v>25.20977729</v>
      </c>
      <c r="G43" s="8">
        <f>'Total Frequency Model'!F43*$C43^2</f>
        <v>17.0670364</v>
      </c>
      <c r="H43" s="8">
        <f>'Total Frequency Model'!G43*$C43^2</f>
        <v>14.28111317</v>
      </c>
      <c r="I43" s="8">
        <f>'Total Frequency Model'!H43*$C43^2</f>
        <v>8.500482333</v>
      </c>
    </row>
    <row r="44" ht="15.75" customHeight="1">
      <c r="A44" s="8">
        <f>'Total Frequency Model'!A44</f>
        <v>2063</v>
      </c>
      <c r="B44" s="8">
        <f>'Total Frequency Model'!B44</f>
        <v>2060</v>
      </c>
      <c r="C44" s="8">
        <f>'Total Frequency Model'!I44</f>
        <v>1.116632493</v>
      </c>
      <c r="D44" s="8">
        <f>'Total Frequency Model'!C44*$C44^2</f>
        <v>21.49185244</v>
      </c>
      <c r="E44" s="8">
        <f>'Total Frequency Model'!D44*$C44^2</f>
        <v>25.6222703</v>
      </c>
      <c r="F44" s="8">
        <f>'Total Frequency Model'!E44*$C44^2</f>
        <v>25.39986622</v>
      </c>
      <c r="G44" s="8">
        <f>'Total Frequency Model'!F44*$C44^2</f>
        <v>17.19572673</v>
      </c>
      <c r="H44" s="8">
        <f>'Total Frequency Model'!G44*$C44^2</f>
        <v>14.38879685</v>
      </c>
      <c r="I44" s="8">
        <f>'Total Frequency Model'!H44*$C44^2</f>
        <v>8.5645784</v>
      </c>
    </row>
    <row r="45" ht="15.75" customHeight="1">
      <c r="A45" s="8">
        <f>'Total Frequency Model'!A45</f>
        <v>2064</v>
      </c>
      <c r="B45" s="8">
        <f>'Total Frequency Model'!B45</f>
        <v>2060</v>
      </c>
      <c r="C45" s="8">
        <f>'Total Frequency Model'!I45</f>
        <v>1.116632493</v>
      </c>
      <c r="D45" s="8">
        <f>'Total Frequency Model'!C45*$C45^2</f>
        <v>21.65390715</v>
      </c>
      <c r="E45" s="8">
        <f>'Total Frequency Model'!D45*$C45^2</f>
        <v>25.81546954</v>
      </c>
      <c r="F45" s="8">
        <f>'Total Frequency Model'!E45*$C45^2</f>
        <v>25.59138847</v>
      </c>
      <c r="G45" s="8">
        <f>'Total Frequency Model'!F45*$C45^2</f>
        <v>17.32538742</v>
      </c>
      <c r="H45" s="8">
        <f>'Total Frequency Model'!G45*$C45^2</f>
        <v>14.49729249</v>
      </c>
      <c r="I45" s="8">
        <f>'Total Frequency Model'!H45*$C45^2</f>
        <v>8.629157769</v>
      </c>
    </row>
    <row r="46" ht="15.75" customHeight="1">
      <c r="A46" s="8">
        <f>'Total Frequency Model'!A46</f>
        <v>2065</v>
      </c>
      <c r="B46" s="8">
        <f>'Total Frequency Model'!B46</f>
        <v>2060</v>
      </c>
      <c r="C46" s="8">
        <f>'Total Frequency Model'!I46</f>
        <v>1.116632493</v>
      </c>
      <c r="D46" s="8">
        <f>'Total Frequency Model'!C46*$C46^2</f>
        <v>21.8171838</v>
      </c>
      <c r="E46" s="8">
        <f>'Total Frequency Model'!D46*$C46^2</f>
        <v>26.01012556</v>
      </c>
      <c r="F46" s="8">
        <f>'Total Frequency Model'!E46*$C46^2</f>
        <v>25.78435485</v>
      </c>
      <c r="G46" s="8">
        <f>'Total Frequency Model'!F46*$C46^2</f>
        <v>17.4560258</v>
      </c>
      <c r="H46" s="8">
        <f>'Total Frequency Model'!G46*$C46^2</f>
        <v>14.60660622</v>
      </c>
      <c r="I46" s="8">
        <f>'Total Frequency Model'!H46*$C46^2</f>
        <v>8.694224085</v>
      </c>
    </row>
    <row r="47" ht="15.75" customHeight="1">
      <c r="A47" s="8">
        <f>'Total Frequency Model'!A47</f>
        <v>2066</v>
      </c>
      <c r="B47" s="8">
        <f>'Total Frequency Model'!B47</f>
        <v>2060</v>
      </c>
      <c r="C47" s="8">
        <f>'Total Frequency Model'!I47</f>
        <v>1.116632493</v>
      </c>
      <c r="D47" s="8">
        <f>'Total Frequency Model'!C47*$C47^2</f>
        <v>21.9816916</v>
      </c>
      <c r="E47" s="8">
        <f>'Total Frequency Model'!D47*$C47^2</f>
        <v>26.20624935</v>
      </c>
      <c r="F47" s="8">
        <f>'Total Frequency Model'!E47*$C47^2</f>
        <v>25.97877626</v>
      </c>
      <c r="G47" s="8">
        <f>'Total Frequency Model'!F47*$C47^2</f>
        <v>17.58764922</v>
      </c>
      <c r="H47" s="8">
        <f>'Total Frequency Model'!G47*$C47^2</f>
        <v>14.7167442</v>
      </c>
      <c r="I47" s="8">
        <f>'Total Frequency Model'!H47*$C47^2</f>
        <v>8.75978102</v>
      </c>
    </row>
    <row r="48" ht="15.75" customHeight="1">
      <c r="A48" s="8">
        <f>'Total Frequency Model'!A48</f>
        <v>2067</v>
      </c>
      <c r="B48" s="8">
        <f>'Total Frequency Model'!B48</f>
        <v>2060</v>
      </c>
      <c r="C48" s="8">
        <f>'Total Frequency Model'!I48</f>
        <v>1.116632493</v>
      </c>
      <c r="D48" s="8">
        <f>'Total Frequency Model'!C48*$C48^2</f>
        <v>22.14743984</v>
      </c>
      <c r="E48" s="8">
        <f>'Total Frequency Model'!D48*$C48^2</f>
        <v>26.40385196</v>
      </c>
      <c r="F48" s="8">
        <f>'Total Frequency Model'!E48*$C48^2</f>
        <v>26.17466366</v>
      </c>
      <c r="G48" s="8">
        <f>'Total Frequency Model'!F48*$C48^2</f>
        <v>17.72026512</v>
      </c>
      <c r="H48" s="8">
        <f>'Total Frequency Model'!G48*$C48^2</f>
        <v>14.82771266</v>
      </c>
      <c r="I48" s="8">
        <f>'Total Frequency Model'!H48*$C48^2</f>
        <v>8.825832273</v>
      </c>
    </row>
    <row r="49" ht="15.75" customHeight="1">
      <c r="A49" s="8">
        <f>'Total Frequency Model'!A49</f>
        <v>2068</v>
      </c>
      <c r="B49" s="8">
        <f>'Total Frequency Model'!B49</f>
        <v>2060</v>
      </c>
      <c r="C49" s="8">
        <f>'Total Frequency Model'!I49</f>
        <v>1.116632493</v>
      </c>
      <c r="D49" s="8">
        <f>'Total Frequency Model'!C49*$C49^2</f>
        <v>22.31443787</v>
      </c>
      <c r="E49" s="8">
        <f>'Total Frequency Model'!D49*$C49^2</f>
        <v>26.60294455</v>
      </c>
      <c r="F49" s="8">
        <f>'Total Frequency Model'!E49*$C49^2</f>
        <v>26.3720281</v>
      </c>
      <c r="G49" s="8">
        <f>'Total Frequency Model'!F49*$C49^2</f>
        <v>17.85388099</v>
      </c>
      <c r="H49" s="8">
        <f>'Total Frequency Model'!G49*$C49^2</f>
        <v>14.93951785</v>
      </c>
      <c r="I49" s="8">
        <f>'Total Frequency Model'!H49*$C49^2</f>
        <v>8.892381571</v>
      </c>
    </row>
    <row r="50" ht="15.75" customHeight="1">
      <c r="A50" s="8">
        <f>'Total Frequency Model'!A50</f>
        <v>2069</v>
      </c>
      <c r="B50" s="8">
        <f>'Total Frequency Model'!B50</f>
        <v>2060</v>
      </c>
      <c r="C50" s="8">
        <f>'Total Frequency Model'!I50</f>
        <v>1.116632493</v>
      </c>
      <c r="D50" s="8">
        <f>'Total Frequency Model'!C50*$C50^2</f>
        <v>22.48269511</v>
      </c>
      <c r="E50" s="8">
        <f>'Total Frequency Model'!D50*$C50^2</f>
        <v>26.80353835</v>
      </c>
      <c r="F50" s="8">
        <f>'Total Frequency Model'!E50*$C50^2</f>
        <v>26.57088074</v>
      </c>
      <c r="G50" s="8">
        <f>'Total Frequency Model'!F50*$C50^2</f>
        <v>17.98850436</v>
      </c>
      <c r="H50" s="8">
        <f>'Total Frequency Model'!G50*$C50^2</f>
        <v>15.05216609</v>
      </c>
      <c r="I50" s="8">
        <f>'Total Frequency Model'!H50*$C50^2</f>
        <v>8.95943267</v>
      </c>
    </row>
    <row r="51" ht="15.75" customHeight="1">
      <c r="A51" s="8">
        <f>'Total Frequency Model'!A51</f>
        <v>2070</v>
      </c>
      <c r="B51" s="8">
        <f>'Total Frequency Model'!B51</f>
        <v>2070</v>
      </c>
      <c r="C51" s="8">
        <f>'Total Frequency Model'!I51</f>
        <v>1.111180798</v>
      </c>
      <c r="D51" s="8">
        <f>'Total Frequency Model'!C51*$C51^2</f>
        <v>22.43157276</v>
      </c>
      <c r="E51" s="8">
        <f>'Total Frequency Model'!D51*$C51^2</f>
        <v>26.74259104</v>
      </c>
      <c r="F51" s="8">
        <f>'Total Frequency Model'!E51*$C51^2</f>
        <v>26.51046245</v>
      </c>
      <c r="G51" s="8">
        <f>'Total Frequency Model'!F51*$C51^2</f>
        <v>17.94760114</v>
      </c>
      <c r="H51" s="8">
        <f>'Total Frequency Model'!G51*$C51^2</f>
        <v>15.01793967</v>
      </c>
      <c r="I51" s="8">
        <f>'Total Frequency Model'!H51*$C51^2</f>
        <v>8.939060236</v>
      </c>
    </row>
    <row r="52" ht="15.75" customHeight="1">
      <c r="A52" s="8">
        <f>'Total Frequency Model'!A52</f>
        <v>2071</v>
      </c>
      <c r="B52" s="8">
        <f>'Total Frequency Model'!B52</f>
        <v>2070</v>
      </c>
      <c r="C52" s="8">
        <f>'Total Frequency Model'!I52</f>
        <v>1.111180798</v>
      </c>
      <c r="D52" s="8">
        <f>'Total Frequency Model'!C52*$C52^2</f>
        <v>22.60071323</v>
      </c>
      <c r="E52" s="8">
        <f>'Total Frequency Model'!D52*$C52^2</f>
        <v>26.94423782</v>
      </c>
      <c r="F52" s="8">
        <f>'Total Frequency Model'!E52*$C52^2</f>
        <v>26.71035892</v>
      </c>
      <c r="G52" s="8">
        <f>'Total Frequency Model'!F52*$C52^2</f>
        <v>18.08293118</v>
      </c>
      <c r="H52" s="8">
        <f>'Total Frequency Model'!G52*$C52^2</f>
        <v>15.13117923</v>
      </c>
      <c r="I52" s="8">
        <f>'Total Frequency Model'!H52*$C52^2</f>
        <v>9.006463305</v>
      </c>
    </row>
    <row r="53" ht="15.75" customHeight="1">
      <c r="A53" s="8">
        <f>'Total Frequency Model'!A53</f>
        <v>2072</v>
      </c>
      <c r="B53" s="8">
        <f>'Total Frequency Model'!B53</f>
        <v>2070</v>
      </c>
      <c r="C53" s="8">
        <f>'Total Frequency Model'!I53</f>
        <v>1.111180798</v>
      </c>
      <c r="D53" s="8">
        <f>'Total Frequency Model'!C53*$C53^2</f>
        <v>22.77112907</v>
      </c>
      <c r="E53" s="8">
        <f>'Total Frequency Model'!D53*$C53^2</f>
        <v>27.14740508</v>
      </c>
      <c r="F53" s="8">
        <f>'Total Frequency Model'!E53*$C53^2</f>
        <v>26.91176266</v>
      </c>
      <c r="G53" s="8">
        <f>'Total Frequency Model'!F53*$C53^2</f>
        <v>18.21928165</v>
      </c>
      <c r="H53" s="8">
        <f>'Total Frequency Model'!G53*$C53^2</f>
        <v>15.24527265</v>
      </c>
      <c r="I53" s="8">
        <f>'Total Frequency Model'!H53*$C53^2</f>
        <v>9.074374613</v>
      </c>
    </row>
    <row r="54" ht="15.75" customHeight="1">
      <c r="A54" s="8">
        <f>'Total Frequency Model'!A54</f>
        <v>2073</v>
      </c>
      <c r="B54" s="8">
        <f>'Total Frequency Model'!B54</f>
        <v>2070</v>
      </c>
      <c r="C54" s="8">
        <f>'Total Frequency Model'!I54</f>
        <v>1.111180798</v>
      </c>
      <c r="D54" s="8">
        <f>'Total Frequency Model'!C54*$C54^2</f>
        <v>22.94282989</v>
      </c>
      <c r="E54" s="8">
        <f>'Total Frequency Model'!D54*$C54^2</f>
        <v>27.35210427</v>
      </c>
      <c r="F54" s="8">
        <f>'Total Frequency Model'!E54*$C54^2</f>
        <v>27.11468504</v>
      </c>
      <c r="G54" s="8">
        <f>'Total Frequency Model'!F54*$C54^2</f>
        <v>18.35666024</v>
      </c>
      <c r="H54" s="8">
        <f>'Total Frequency Model'!G54*$C54^2</f>
        <v>15.36022636</v>
      </c>
      <c r="I54" s="8">
        <f>'Total Frequency Model'!H54*$C54^2</f>
        <v>9.142797991</v>
      </c>
    </row>
    <row r="55" ht="15.75" customHeight="1">
      <c r="A55" s="8">
        <f>'Total Frequency Model'!A55</f>
        <v>2074</v>
      </c>
      <c r="B55" s="8">
        <f>'Total Frequency Model'!B55</f>
        <v>2070</v>
      </c>
      <c r="C55" s="8">
        <f>'Total Frequency Model'!I55</f>
        <v>1.111180798</v>
      </c>
      <c r="D55" s="8">
        <f>'Total Frequency Model'!C55*$C55^2</f>
        <v>23.11582539</v>
      </c>
      <c r="E55" s="8">
        <f>'Total Frequency Model'!D55*$C55^2</f>
        <v>27.55834696</v>
      </c>
      <c r="F55" s="8">
        <f>'Total Frequency Model'!E55*$C55^2</f>
        <v>27.31913752</v>
      </c>
      <c r="G55" s="8">
        <f>'Total Frequency Model'!F55*$C55^2</f>
        <v>18.49507471</v>
      </c>
      <c r="H55" s="8">
        <f>'Total Frequency Model'!G55*$C55^2</f>
        <v>15.47604686</v>
      </c>
      <c r="I55" s="8">
        <f>'Total Frequency Model'!H55*$C55^2</f>
        <v>9.211737302</v>
      </c>
    </row>
    <row r="56" ht="15.75" customHeight="1">
      <c r="A56" s="8">
        <f>'Total Frequency Model'!A56</f>
        <v>2075</v>
      </c>
      <c r="B56" s="8">
        <f>'Total Frequency Model'!B56</f>
        <v>2070</v>
      </c>
      <c r="C56" s="8">
        <f>'Total Frequency Model'!I56</f>
        <v>1.111180798</v>
      </c>
      <c r="D56" s="8">
        <f>'Total Frequency Model'!C56*$C56^2</f>
        <v>23.29012532</v>
      </c>
      <c r="E56" s="8">
        <f>'Total Frequency Model'!D56*$C56^2</f>
        <v>27.76614477</v>
      </c>
      <c r="F56" s="8">
        <f>'Total Frequency Model'!E56*$C56^2</f>
        <v>27.52513162</v>
      </c>
      <c r="G56" s="8">
        <f>'Total Frequency Model'!F56*$C56^2</f>
        <v>18.63453286</v>
      </c>
      <c r="H56" s="8">
        <f>'Total Frequency Model'!G56*$C56^2</f>
        <v>15.59274067</v>
      </c>
      <c r="I56" s="8">
        <f>'Total Frequency Model'!H56*$C56^2</f>
        <v>9.281196434</v>
      </c>
    </row>
    <row r="57" ht="15.75" customHeight="1">
      <c r="A57" s="8">
        <f>'Total Frequency Model'!A57</f>
        <v>2076</v>
      </c>
      <c r="B57" s="8">
        <f>'Total Frequency Model'!B57</f>
        <v>2070</v>
      </c>
      <c r="C57" s="8">
        <f>'Total Frequency Model'!I57</f>
        <v>1.111180798</v>
      </c>
      <c r="D57" s="8">
        <f>'Total Frequency Model'!C57*$C57^2</f>
        <v>23.46573952</v>
      </c>
      <c r="E57" s="8">
        <f>'Total Frequency Model'!D57*$C57^2</f>
        <v>27.97550944</v>
      </c>
      <c r="F57" s="8">
        <f>'Total Frequency Model'!E57*$C57^2</f>
        <v>27.73267899</v>
      </c>
      <c r="G57" s="8">
        <f>'Total Frequency Model'!F57*$C57^2</f>
        <v>18.77504256</v>
      </c>
      <c r="H57" s="8">
        <f>'Total Frequency Model'!G57*$C57^2</f>
        <v>15.7103144</v>
      </c>
      <c r="I57" s="8">
        <f>'Total Frequency Model'!H57*$C57^2</f>
        <v>9.351179309</v>
      </c>
    </row>
    <row r="58" ht="15.75" customHeight="1">
      <c r="A58" s="8">
        <f>'Total Frequency Model'!A58</f>
        <v>2077</v>
      </c>
      <c r="B58" s="8">
        <f>'Total Frequency Model'!B58</f>
        <v>2070</v>
      </c>
      <c r="C58" s="8">
        <f>'Total Frequency Model'!I58</f>
        <v>1.111180798</v>
      </c>
      <c r="D58" s="8">
        <f>'Total Frequency Model'!C58*$C58^2</f>
        <v>23.6426779</v>
      </c>
      <c r="E58" s="8">
        <f>'Total Frequency Model'!D58*$C58^2</f>
        <v>28.18645278</v>
      </c>
      <c r="F58" s="8">
        <f>'Total Frequency Model'!E58*$C58^2</f>
        <v>27.94179131</v>
      </c>
      <c r="G58" s="8">
        <f>'Total Frequency Model'!F58*$C58^2</f>
        <v>18.91661175</v>
      </c>
      <c r="H58" s="8">
        <f>'Total Frequency Model'!G58*$C58^2</f>
        <v>15.82877466</v>
      </c>
      <c r="I58" s="8">
        <f>'Total Frequency Model'!H58*$C58^2</f>
        <v>9.421689874</v>
      </c>
    </row>
    <row r="59" ht="15.75" customHeight="1">
      <c r="A59" s="8">
        <f>'Total Frequency Model'!A59</f>
        <v>2078</v>
      </c>
      <c r="B59" s="8">
        <f>'Total Frequency Model'!B59</f>
        <v>2070</v>
      </c>
      <c r="C59" s="8">
        <f>'Total Frequency Model'!I59</f>
        <v>1.111180798</v>
      </c>
      <c r="D59" s="8">
        <f>'Total Frequency Model'!C59*$C59^2</f>
        <v>23.82095045</v>
      </c>
      <c r="E59" s="8">
        <f>'Total Frequency Model'!D59*$C59^2</f>
        <v>28.39898669</v>
      </c>
      <c r="F59" s="8">
        <f>'Total Frequency Model'!E59*$C59^2</f>
        <v>28.15248041</v>
      </c>
      <c r="G59" s="8">
        <f>'Total Frequency Model'!F59*$C59^2</f>
        <v>19.05924841</v>
      </c>
      <c r="H59" s="8">
        <f>'Total Frequency Model'!G59*$C59^2</f>
        <v>15.94812814</v>
      </c>
      <c r="I59" s="8">
        <f>'Total Frequency Model'!H59*$C59^2</f>
        <v>9.492732109</v>
      </c>
    </row>
    <row r="60" ht="15.75" customHeight="1">
      <c r="A60" s="8">
        <f>'Total Frequency Model'!A60</f>
        <v>2079</v>
      </c>
      <c r="B60" s="8">
        <f>'Total Frequency Model'!B60</f>
        <v>2070</v>
      </c>
      <c r="C60" s="8">
        <f>'Total Frequency Model'!I60</f>
        <v>1.111180798</v>
      </c>
      <c r="D60" s="8">
        <f>'Total Frequency Model'!C60*$C60^2</f>
        <v>24.00056723</v>
      </c>
      <c r="E60" s="8">
        <f>'Total Frequency Model'!D60*$C60^2</f>
        <v>28.61312317</v>
      </c>
      <c r="F60" s="8">
        <f>'Total Frequency Model'!E60*$C60^2</f>
        <v>28.36475816</v>
      </c>
      <c r="G60" s="8">
        <f>'Total Frequency Model'!F60*$C60^2</f>
        <v>19.20296059</v>
      </c>
      <c r="H60" s="8">
        <f>'Total Frequency Model'!G60*$C60^2</f>
        <v>16.06838159</v>
      </c>
      <c r="I60" s="8">
        <f>'Total Frequency Model'!H60*$C60^2</f>
        <v>9.564310022</v>
      </c>
    </row>
    <row r="61" ht="15.75" customHeight="1">
      <c r="A61" s="8">
        <f>'Total Frequency Model'!A61</f>
        <v>2080</v>
      </c>
      <c r="B61" s="8">
        <f>'Total Frequency Model'!B61</f>
        <v>2080</v>
      </c>
      <c r="C61" s="8">
        <f>'Total Frequency Model'!I61</f>
        <v>1.094825715</v>
      </c>
      <c r="D61" s="8">
        <f>'Total Frequency Model'!C61*$C61^2</f>
        <v>23.47493771</v>
      </c>
      <c r="E61" s="8">
        <f>'Total Frequency Model'!D61*$C61^2</f>
        <v>27.98647539</v>
      </c>
      <c r="F61" s="8">
        <f>'Total Frequency Model'!E61*$C61^2</f>
        <v>27.74354975</v>
      </c>
      <c r="G61" s="8">
        <f>'Total Frequency Model'!F61*$C61^2</f>
        <v>18.78240208</v>
      </c>
      <c r="H61" s="8">
        <f>'Total Frequency Model'!G61*$C61^2</f>
        <v>15.71647259</v>
      </c>
      <c r="I61" s="8">
        <f>'Total Frequency Model'!H61*$C61^2</f>
        <v>9.354844821</v>
      </c>
    </row>
    <row r="62" ht="15.75" customHeight="1">
      <c r="A62" s="8">
        <f>'Total Frequency Model'!A62</f>
        <v>2081</v>
      </c>
      <c r="B62" s="8">
        <f>'Total Frequency Model'!B62</f>
        <v>2080</v>
      </c>
      <c r="C62" s="8">
        <f>'Total Frequency Model'!I62</f>
        <v>1.094825715</v>
      </c>
      <c r="D62" s="8">
        <f>'Total Frequency Model'!C62*$C62^2</f>
        <v>23.65194545</v>
      </c>
      <c r="E62" s="8">
        <f>'Total Frequency Model'!D62*$C62^2</f>
        <v>28.19750142</v>
      </c>
      <c r="F62" s="8">
        <f>'Total Frequency Model'!E62*$C62^2</f>
        <v>27.95274405</v>
      </c>
      <c r="G62" s="8">
        <f>'Total Frequency Model'!F62*$C62^2</f>
        <v>18.92402676</v>
      </c>
      <c r="H62" s="8">
        <f>'Total Frequency Model'!G62*$C62^2</f>
        <v>15.83497928</v>
      </c>
      <c r="I62" s="8">
        <f>'Total Frequency Model'!H62*$C62^2</f>
        <v>9.425383025</v>
      </c>
    </row>
    <row r="63" ht="15.75" customHeight="1">
      <c r="A63" s="8">
        <f>'Total Frequency Model'!A63</f>
        <v>2082</v>
      </c>
      <c r="B63" s="8">
        <f>'Total Frequency Model'!B63</f>
        <v>2080</v>
      </c>
      <c r="C63" s="8">
        <f>'Total Frequency Model'!I63</f>
        <v>1.094825715</v>
      </c>
      <c r="D63" s="8">
        <f>'Total Frequency Model'!C63*$C63^2</f>
        <v>23.83028788</v>
      </c>
      <c r="E63" s="8">
        <f>'Total Frequency Model'!D63*$C63^2</f>
        <v>28.41011864</v>
      </c>
      <c r="F63" s="8">
        <f>'Total Frequency Model'!E63*$C63^2</f>
        <v>28.16351573</v>
      </c>
      <c r="G63" s="8">
        <f>'Total Frequency Model'!F63*$C63^2</f>
        <v>19.06671933</v>
      </c>
      <c r="H63" s="8">
        <f>'Total Frequency Model'!G63*$C63^2</f>
        <v>15.95437955</v>
      </c>
      <c r="I63" s="8">
        <f>'Total Frequency Model'!H63*$C63^2</f>
        <v>9.496453107</v>
      </c>
    </row>
    <row r="64" ht="15.75" customHeight="1">
      <c r="A64" s="8">
        <f>'Total Frequency Model'!A64</f>
        <v>2083</v>
      </c>
      <c r="B64" s="8">
        <f>'Total Frequency Model'!B64</f>
        <v>2080</v>
      </c>
      <c r="C64" s="8">
        <f>'Total Frequency Model'!I64</f>
        <v>1.094825715</v>
      </c>
      <c r="D64" s="8">
        <f>'Total Frequency Model'!C64*$C64^2</f>
        <v>24.00997507</v>
      </c>
      <c r="E64" s="8">
        <f>'Total Frequency Model'!D64*$C64^2</f>
        <v>28.62433905</v>
      </c>
      <c r="F64" s="8">
        <f>'Total Frequency Model'!E64*$C64^2</f>
        <v>28.37587669</v>
      </c>
      <c r="G64" s="8">
        <f>'Total Frequency Model'!F64*$C64^2</f>
        <v>19.21048784</v>
      </c>
      <c r="H64" s="8">
        <f>'Total Frequency Model'!G64*$C64^2</f>
        <v>16.07468014</v>
      </c>
      <c r="I64" s="8">
        <f>'Total Frequency Model'!H64*$C64^2</f>
        <v>9.568059078</v>
      </c>
    </row>
    <row r="65" ht="15.75" customHeight="1">
      <c r="A65" s="8">
        <f>'Total Frequency Model'!A65</f>
        <v>2084</v>
      </c>
      <c r="B65" s="8">
        <f>'Total Frequency Model'!B65</f>
        <v>2080</v>
      </c>
      <c r="C65" s="8">
        <f>'Total Frequency Model'!I65</f>
        <v>1.094825715</v>
      </c>
      <c r="D65" s="8">
        <f>'Total Frequency Model'!C65*$C65^2</f>
        <v>24.19101714</v>
      </c>
      <c r="E65" s="8">
        <f>'Total Frequency Model'!D65*$C65^2</f>
        <v>28.84017475</v>
      </c>
      <c r="F65" s="8">
        <f>'Total Frequency Model'!E65*$C65^2</f>
        <v>28.58983891</v>
      </c>
      <c r="G65" s="8">
        <f>'Total Frequency Model'!F65*$C65^2</f>
        <v>19.35534041</v>
      </c>
      <c r="H65" s="8">
        <f>'Total Frequency Model'!G65*$C65^2</f>
        <v>16.19588782</v>
      </c>
      <c r="I65" s="8">
        <f>'Total Frequency Model'!H65*$C65^2</f>
        <v>9.640204979</v>
      </c>
    </row>
    <row r="66" ht="15.75" customHeight="1">
      <c r="A66" s="8">
        <f>'Total Frequency Model'!A66</f>
        <v>2085</v>
      </c>
      <c r="B66" s="8">
        <f>'Total Frequency Model'!B66</f>
        <v>2080</v>
      </c>
      <c r="C66" s="8">
        <f>'Total Frequency Model'!I66</f>
        <v>1.094825715</v>
      </c>
      <c r="D66" s="8">
        <f>'Total Frequency Model'!C66*$C66^2</f>
        <v>24.37342433</v>
      </c>
      <c r="E66" s="8">
        <f>'Total Frequency Model'!D66*$C66^2</f>
        <v>29.05763791</v>
      </c>
      <c r="F66" s="8">
        <f>'Total Frequency Model'!E66*$C66^2</f>
        <v>28.80541447</v>
      </c>
      <c r="G66" s="8">
        <f>'Total Frequency Model'!F66*$C66^2</f>
        <v>19.50128521</v>
      </c>
      <c r="H66" s="8">
        <f>'Total Frequency Model'!G66*$C66^2</f>
        <v>16.31800944</v>
      </c>
      <c r="I66" s="8">
        <f>'Total Frequency Model'!H66*$C66^2</f>
        <v>9.71289488</v>
      </c>
    </row>
    <row r="67" ht="15.75" customHeight="1">
      <c r="A67" s="8">
        <f>'Total Frequency Model'!A67</f>
        <v>2086</v>
      </c>
      <c r="B67" s="8">
        <f>'Total Frequency Model'!B67</f>
        <v>2080</v>
      </c>
      <c r="C67" s="8">
        <f>'Total Frequency Model'!I67</f>
        <v>1.094825715</v>
      </c>
      <c r="D67" s="8">
        <f>'Total Frequency Model'!C67*$C67^2</f>
        <v>24.55720691</v>
      </c>
      <c r="E67" s="8">
        <f>'Total Frequency Model'!D67*$C67^2</f>
        <v>29.27674081</v>
      </c>
      <c r="F67" s="8">
        <f>'Total Frequency Model'!E67*$C67^2</f>
        <v>29.02261553</v>
      </c>
      <c r="G67" s="8">
        <f>'Total Frequency Model'!F67*$C67^2</f>
        <v>19.64833048</v>
      </c>
      <c r="H67" s="8">
        <f>'Total Frequency Model'!G67*$C67^2</f>
        <v>16.4410519</v>
      </c>
      <c r="I67" s="8">
        <f>'Total Frequency Model'!H67*$C67^2</f>
        <v>9.786132884</v>
      </c>
    </row>
    <row r="68" ht="15.75" customHeight="1">
      <c r="A68" s="8">
        <f>'Total Frequency Model'!A68</f>
        <v>2087</v>
      </c>
      <c r="B68" s="8">
        <f>'Total Frequency Model'!B68</f>
        <v>2080</v>
      </c>
      <c r="C68" s="8">
        <f>'Total Frequency Model'!I68</f>
        <v>1.094825715</v>
      </c>
      <c r="D68" s="8">
        <f>'Total Frequency Model'!C68*$C68^2</f>
        <v>24.74237527</v>
      </c>
      <c r="E68" s="8">
        <f>'Total Frequency Model'!D68*$C68^2</f>
        <v>29.4974958</v>
      </c>
      <c r="F68" s="8">
        <f>'Total Frequency Model'!E68*$C68^2</f>
        <v>29.24145434</v>
      </c>
      <c r="G68" s="8">
        <f>'Total Frequency Model'!F68*$C68^2</f>
        <v>19.79648451</v>
      </c>
      <c r="H68" s="8">
        <f>'Total Frequency Model'!G68*$C68^2</f>
        <v>16.56502213</v>
      </c>
      <c r="I68" s="8">
        <f>'Total Frequency Model'!H68*$C68^2</f>
        <v>9.859923123</v>
      </c>
    </row>
    <row r="69" ht="15.75" customHeight="1">
      <c r="A69" s="8">
        <f>'Total Frequency Model'!A69</f>
        <v>2088</v>
      </c>
      <c r="B69" s="8">
        <f>'Total Frequency Model'!B69</f>
        <v>2080</v>
      </c>
      <c r="C69" s="8">
        <f>'Total Frequency Model'!I69</f>
        <v>1.094825715</v>
      </c>
      <c r="D69" s="8">
        <f>'Total Frequency Model'!C69*$C69^2</f>
        <v>24.92893985</v>
      </c>
      <c r="E69" s="8">
        <f>'Total Frequency Model'!D69*$C69^2</f>
        <v>29.71991535</v>
      </c>
      <c r="F69" s="8">
        <f>'Total Frequency Model'!E69*$C69^2</f>
        <v>29.46194327</v>
      </c>
      <c r="G69" s="8">
        <f>'Total Frequency Model'!F69*$C69^2</f>
        <v>19.94575566</v>
      </c>
      <c r="H69" s="8">
        <f>'Total Frequency Model'!G69*$C69^2</f>
        <v>16.68992713</v>
      </c>
      <c r="I69" s="8">
        <f>'Total Frequency Model'!H69*$C69^2</f>
        <v>9.934269762</v>
      </c>
    </row>
    <row r="70" ht="15.75" customHeight="1">
      <c r="A70" s="8">
        <f>'Total Frequency Model'!A70</f>
        <v>2089</v>
      </c>
      <c r="B70" s="8">
        <f>'Total Frequency Model'!B70</f>
        <v>2080</v>
      </c>
      <c r="C70" s="8">
        <f>'Total Frequency Model'!I70</f>
        <v>1.094825715</v>
      </c>
      <c r="D70" s="8">
        <f>'Total Frequency Model'!C70*$C70^2</f>
        <v>25.11691119</v>
      </c>
      <c r="E70" s="8">
        <f>'Total Frequency Model'!D70*$C70^2</f>
        <v>29.94401201</v>
      </c>
      <c r="F70" s="8">
        <f>'Total Frequency Model'!E70*$C70^2</f>
        <v>29.68409474</v>
      </c>
      <c r="G70" s="8">
        <f>'Total Frequency Model'!F70*$C70^2</f>
        <v>20.09615236</v>
      </c>
      <c r="H70" s="8">
        <f>'Total Frequency Model'!G70*$C70^2</f>
        <v>16.81577395</v>
      </c>
      <c r="I70" s="8">
        <f>'Total Frequency Model'!H70*$C70^2</f>
        <v>10.009177</v>
      </c>
    </row>
    <row r="71" ht="15.75" customHeight="1">
      <c r="A71" s="8">
        <f>'Total Frequency Model'!A71</f>
        <v>2090</v>
      </c>
      <c r="B71" s="8">
        <f>'Total Frequency Model'!B71</f>
        <v>2090</v>
      </c>
      <c r="C71" s="8">
        <f>'Total Frequency Model'!I71</f>
        <v>1.068845736</v>
      </c>
      <c r="D71" s="8">
        <f>'Total Frequency Model'!C71*$C71^2</f>
        <v>24.11952384</v>
      </c>
      <c r="E71" s="8">
        <f>'Total Frequency Model'!D71*$C71^2</f>
        <v>28.75494149</v>
      </c>
      <c r="F71" s="8">
        <f>'Total Frequency Model'!E71*$C71^2</f>
        <v>28.50534548</v>
      </c>
      <c r="G71" s="8">
        <f>'Total Frequency Model'!F71*$C71^2</f>
        <v>19.2981383</v>
      </c>
      <c r="H71" s="8">
        <f>'Total Frequency Model'!G71*$C71^2</f>
        <v>16.14802305</v>
      </c>
      <c r="I71" s="8">
        <f>'Total Frequency Model'!H71*$C71^2</f>
        <v>9.611714647</v>
      </c>
    </row>
    <row r="72" ht="15.75" customHeight="1">
      <c r="A72" s="8">
        <f>'Total Frequency Model'!A72</f>
        <v>2091</v>
      </c>
      <c r="B72" s="8">
        <f>'Total Frequency Model'!B72</f>
        <v>2090</v>
      </c>
      <c r="C72" s="8">
        <f>'Total Frequency Model'!I72</f>
        <v>1.068845736</v>
      </c>
      <c r="D72" s="8">
        <f>'Total Frequency Model'!C72*$C72^2</f>
        <v>24.30139194</v>
      </c>
      <c r="E72" s="8">
        <f>'Total Frequency Model'!D72*$C72^2</f>
        <v>28.97176196</v>
      </c>
      <c r="F72" s="8">
        <f>'Total Frequency Model'!E72*$C72^2</f>
        <v>28.72028393</v>
      </c>
      <c r="G72" s="8">
        <f>'Total Frequency Model'!F72*$C72^2</f>
        <v>19.44365178</v>
      </c>
      <c r="H72" s="8">
        <f>'Total Frequency Model'!G72*$C72^2</f>
        <v>16.26978376</v>
      </c>
      <c r="I72" s="8">
        <f>'Total Frequency Model'!H72*$C72^2</f>
        <v>9.684189723</v>
      </c>
    </row>
    <row r="73" ht="15.75" customHeight="1">
      <c r="A73" s="8">
        <f>'Total Frequency Model'!A73</f>
        <v>2092</v>
      </c>
      <c r="B73" s="8">
        <f>'Total Frequency Model'!B73</f>
        <v>2090</v>
      </c>
      <c r="C73" s="8">
        <f>'Total Frequency Model'!I73</f>
        <v>1.068845736</v>
      </c>
      <c r="D73" s="8">
        <f>'Total Frequency Model'!C73*$C73^2</f>
        <v>24.48463138</v>
      </c>
      <c r="E73" s="8">
        <f>'Total Frequency Model'!D73*$C73^2</f>
        <v>29.19021733</v>
      </c>
      <c r="F73" s="8">
        <f>'Total Frequency Model'!E73*$C73^2</f>
        <v>28.93684308</v>
      </c>
      <c r="G73" s="8">
        <f>'Total Frequency Model'!F73*$C73^2</f>
        <v>19.59026247</v>
      </c>
      <c r="H73" s="8">
        <f>'Total Frequency Model'!G73*$C73^2</f>
        <v>16.39246258</v>
      </c>
      <c r="I73" s="8">
        <f>'Total Frequency Model'!H73*$C73^2</f>
        <v>9.757211281</v>
      </c>
    </row>
    <row r="74" ht="15.75" customHeight="1">
      <c r="A74" s="8">
        <f>'Total Frequency Model'!A74</f>
        <v>2093</v>
      </c>
      <c r="B74" s="8">
        <f>'Total Frequency Model'!B74</f>
        <v>2090</v>
      </c>
      <c r="C74" s="8">
        <f>'Total Frequency Model'!I74</f>
        <v>1.068845736</v>
      </c>
      <c r="D74" s="8">
        <f>'Total Frequency Model'!C74*$C74^2</f>
        <v>24.6692525</v>
      </c>
      <c r="E74" s="8">
        <f>'Total Frequency Model'!D74*$C74^2</f>
        <v>29.41031991</v>
      </c>
      <c r="F74" s="8">
        <f>'Total Frequency Model'!E74*$C74^2</f>
        <v>29.15503515</v>
      </c>
      <c r="G74" s="8">
        <f>'Total Frequency Model'!F74*$C74^2</f>
        <v>19.73797865</v>
      </c>
      <c r="H74" s="8">
        <f>'Total Frequency Model'!G74*$C74^2</f>
        <v>16.51606643</v>
      </c>
      <c r="I74" s="8">
        <f>'Total Frequency Model'!H74*$C74^2</f>
        <v>9.830783444</v>
      </c>
    </row>
    <row r="75" ht="15.75" customHeight="1">
      <c r="A75" s="8">
        <f>'Total Frequency Model'!A75</f>
        <v>2094</v>
      </c>
      <c r="B75" s="8">
        <f>'Total Frequency Model'!B75</f>
        <v>2090</v>
      </c>
      <c r="C75" s="8">
        <f>'Total Frequency Model'!I75</f>
        <v>1.068845736</v>
      </c>
      <c r="D75" s="8">
        <f>'Total Frequency Model'!C75*$C75^2</f>
        <v>24.85526572</v>
      </c>
      <c r="E75" s="8">
        <f>'Total Frequency Model'!D75*$C75^2</f>
        <v>29.63208213</v>
      </c>
      <c r="F75" s="8">
        <f>'Total Frequency Model'!E75*$C75^2</f>
        <v>29.37487245</v>
      </c>
      <c r="G75" s="8">
        <f>'Total Frequency Model'!F75*$C75^2</f>
        <v>19.88680865</v>
      </c>
      <c r="H75" s="8">
        <f>'Total Frequency Model'!G75*$C75^2</f>
        <v>16.64060229</v>
      </c>
      <c r="I75" s="8">
        <f>'Total Frequency Model'!H75*$C75^2</f>
        <v>9.904910361</v>
      </c>
    </row>
    <row r="76" ht="15.75" customHeight="1">
      <c r="A76" s="8">
        <f>'Total Frequency Model'!A76</f>
        <v>2095</v>
      </c>
      <c r="B76" s="8">
        <f>'Total Frequency Model'!B76</f>
        <v>2090</v>
      </c>
      <c r="C76" s="8">
        <f>'Total Frequency Model'!I76</f>
        <v>1.068845736</v>
      </c>
      <c r="D76" s="8">
        <f>'Total Frequency Model'!C76*$C76^2</f>
        <v>25.04268153</v>
      </c>
      <c r="E76" s="8">
        <f>'Total Frequency Model'!D76*$C76^2</f>
        <v>29.8555165</v>
      </c>
      <c r="F76" s="8">
        <f>'Total Frequency Model'!E76*$C76^2</f>
        <v>29.59636738</v>
      </c>
      <c r="G76" s="8">
        <f>'Total Frequency Model'!F76*$C76^2</f>
        <v>20.03676088</v>
      </c>
      <c r="H76" s="8">
        <f>'Total Frequency Model'!G76*$C76^2</f>
        <v>16.76607719</v>
      </c>
      <c r="I76" s="8">
        <f>'Total Frequency Model'!H76*$C76^2</f>
        <v>9.979596217</v>
      </c>
    </row>
    <row r="77" ht="15.75" customHeight="1">
      <c r="A77" s="8">
        <f>'Total Frequency Model'!A77</f>
        <v>2096</v>
      </c>
      <c r="B77" s="8">
        <f>'Total Frequency Model'!B77</f>
        <v>2090</v>
      </c>
      <c r="C77" s="8">
        <f>'Total Frequency Model'!I77</f>
        <v>1.068845736</v>
      </c>
      <c r="D77" s="8">
        <f>'Total Frequency Model'!C77*$C77^2</f>
        <v>25.2315105</v>
      </c>
      <c r="E77" s="8">
        <f>'Total Frequency Model'!D77*$C77^2</f>
        <v>30.08063563</v>
      </c>
      <c r="F77" s="8">
        <f>'Total Frequency Model'!E77*$C77^2</f>
        <v>29.81953245</v>
      </c>
      <c r="G77" s="8">
        <f>'Total Frequency Model'!F77*$C77^2</f>
        <v>20.18784378</v>
      </c>
      <c r="H77" s="8">
        <f>'Total Frequency Model'!G77*$C77^2</f>
        <v>16.89249821</v>
      </c>
      <c r="I77" s="8">
        <f>'Total Frequency Model'!H77*$C77^2</f>
        <v>10.05484522</v>
      </c>
    </row>
    <row r="78" ht="15.75" customHeight="1">
      <c r="A78" s="8">
        <f>'Total Frequency Model'!A78</f>
        <v>2097</v>
      </c>
      <c r="B78" s="8">
        <f>'Total Frequency Model'!B78</f>
        <v>2090</v>
      </c>
      <c r="C78" s="8">
        <f>'Total Frequency Model'!I78</f>
        <v>1.068845736</v>
      </c>
      <c r="D78" s="8">
        <f>'Total Frequency Model'!C78*$C78^2</f>
        <v>25.42176331</v>
      </c>
      <c r="E78" s="8">
        <f>'Total Frequency Model'!D78*$C78^2</f>
        <v>30.30745222</v>
      </c>
      <c r="F78" s="8">
        <f>'Total Frequency Model'!E78*$C78^2</f>
        <v>30.04438025</v>
      </c>
      <c r="G78" s="8">
        <f>'Total Frequency Model'!F78*$C78^2</f>
        <v>20.34006589</v>
      </c>
      <c r="H78" s="8">
        <f>'Total Frequency Model'!G78*$C78^2</f>
        <v>17.01987247</v>
      </c>
      <c r="I78" s="8">
        <f>'Total Frequency Model'!H78*$C78^2</f>
        <v>10.13066163</v>
      </c>
    </row>
    <row r="79" ht="15.75" customHeight="1">
      <c r="A79" s="8">
        <f>'Total Frequency Model'!A79</f>
        <v>2098</v>
      </c>
      <c r="B79" s="8">
        <f>'Total Frequency Model'!B79</f>
        <v>2090</v>
      </c>
      <c r="C79" s="8">
        <f>'Total Frequency Model'!I79</f>
        <v>1.068845736</v>
      </c>
      <c r="D79" s="8">
        <f>'Total Frequency Model'!C79*$C79^2</f>
        <v>25.61345067</v>
      </c>
      <c r="E79" s="8">
        <f>'Total Frequency Model'!D79*$C79^2</f>
        <v>30.53597908</v>
      </c>
      <c r="F79" s="8">
        <f>'Total Frequency Model'!E79*$C79^2</f>
        <v>30.27092347</v>
      </c>
      <c r="G79" s="8">
        <f>'Total Frequency Model'!F79*$C79^2</f>
        <v>20.49343581</v>
      </c>
      <c r="H79" s="8">
        <f>'Total Frequency Model'!G79*$C79^2</f>
        <v>17.14820717</v>
      </c>
      <c r="I79" s="8">
        <f>'Total Frequency Model'!H79*$C79^2</f>
        <v>10.20704972</v>
      </c>
    </row>
    <row r="80" ht="15.75" customHeight="1">
      <c r="A80" s="8">
        <f>'Total Frequency Model'!A80</f>
        <v>2099</v>
      </c>
      <c r="B80" s="8">
        <f>'Total Frequency Model'!B80</f>
        <v>2090</v>
      </c>
      <c r="C80" s="8">
        <f>'Total Frequency Model'!I80</f>
        <v>1.068845736</v>
      </c>
      <c r="D80" s="8">
        <f>'Total Frequency Model'!C80*$C80^2</f>
        <v>25.80658341</v>
      </c>
      <c r="E80" s="8">
        <f>'Total Frequency Model'!D80*$C80^2</f>
        <v>30.76622909</v>
      </c>
      <c r="F80" s="8">
        <f>'Total Frequency Model'!E80*$C80^2</f>
        <v>30.49917488</v>
      </c>
      <c r="G80" s="8">
        <f>'Total Frequency Model'!F80*$C80^2</f>
        <v>20.64796217</v>
      </c>
      <c r="H80" s="8">
        <f>'Total Frequency Model'!G80*$C80^2</f>
        <v>17.27750956</v>
      </c>
      <c r="I80" s="8">
        <f>'Total Frequency Model'!H80*$C80^2</f>
        <v>10.28401379</v>
      </c>
    </row>
    <row r="81" ht="15.75" customHeight="1">
      <c r="A81" s="8">
        <f>'Total Frequency Model'!A81</f>
        <v>2100</v>
      </c>
      <c r="B81" s="8">
        <f>'Total Frequency Model'!B81</f>
        <v>2100</v>
      </c>
      <c r="C81" s="8">
        <f>'Total Frequency Model'!I81</f>
        <v>1.04250392</v>
      </c>
      <c r="D81" s="8">
        <f>'Total Frequency Model'!C81*$C81^2</f>
        <v>24.73536175</v>
      </c>
      <c r="E81" s="8">
        <f>'Total Frequency Model'!D81*$C81^2</f>
        <v>29.48913439</v>
      </c>
      <c r="F81" s="8">
        <f>'Total Frequency Model'!E81*$C81^2</f>
        <v>29.2331655</v>
      </c>
      <c r="G81" s="8">
        <f>'Total Frequency Model'!F81*$C81^2</f>
        <v>19.79087296</v>
      </c>
      <c r="H81" s="8">
        <f>'Total Frequency Model'!G81*$C81^2</f>
        <v>16.56032658</v>
      </c>
      <c r="I81" s="8">
        <f>'Total Frequency Model'!H81*$C81^2</f>
        <v>9.85712821</v>
      </c>
    </row>
    <row r="82" ht="15.75" customHeight="1">
      <c r="A82" s="8">
        <f>'Total Frequency Model'!A82</f>
        <v>2101</v>
      </c>
      <c r="B82" s="8">
        <f>'Total Frequency Model'!B82</f>
        <v>2100</v>
      </c>
      <c r="C82" s="8">
        <f>'Total Frequency Model'!I82</f>
        <v>1.04250392</v>
      </c>
      <c r="D82" s="8">
        <f>'Total Frequency Model'!C82*$C82^2</f>
        <v>24.92187345</v>
      </c>
      <c r="E82" s="8">
        <f>'Total Frequency Model'!D82*$C82^2</f>
        <v>29.71149089</v>
      </c>
      <c r="F82" s="8">
        <f>'Total Frequency Model'!E82*$C82^2</f>
        <v>29.45359193</v>
      </c>
      <c r="G82" s="8">
        <f>'Total Frequency Model'!F82*$C82^2</f>
        <v>19.94010179</v>
      </c>
      <c r="H82" s="8">
        <f>'Total Frequency Model'!G82*$C82^2</f>
        <v>16.68519617</v>
      </c>
      <c r="I82" s="8">
        <f>'Total Frequency Model'!H82*$C82^2</f>
        <v>9.931453774</v>
      </c>
    </row>
    <row r="83" ht="15.75" customHeight="1">
      <c r="A83" s="8">
        <f>'Total Frequency Model'!A83</f>
        <v>2102</v>
      </c>
      <c r="B83" s="8">
        <f>'Total Frequency Model'!B83</f>
        <v>2100</v>
      </c>
      <c r="C83" s="8">
        <f>'Total Frequency Model'!I83</f>
        <v>1.04250392</v>
      </c>
      <c r="D83" s="8">
        <f>'Total Frequency Model'!C83*$C83^2</f>
        <v>25.1097915</v>
      </c>
      <c r="E83" s="8">
        <f>'Total Frequency Model'!D83*$C83^2</f>
        <v>29.93552402</v>
      </c>
      <c r="F83" s="8">
        <f>'Total Frequency Model'!E83*$C83^2</f>
        <v>29.67568043</v>
      </c>
      <c r="G83" s="8">
        <f>'Total Frequency Model'!F83*$C83^2</f>
        <v>20.09045586</v>
      </c>
      <c r="H83" s="8">
        <f>'Total Frequency Model'!G83*$C83^2</f>
        <v>16.81100732</v>
      </c>
      <c r="I83" s="8">
        <f>'Total Frequency Model'!H83*$C83^2</f>
        <v>10.00633977</v>
      </c>
    </row>
    <row r="84" ht="15.75" customHeight="1">
      <c r="A84" s="8">
        <f>'Total Frequency Model'!A84</f>
        <v>2103</v>
      </c>
      <c r="B84" s="8">
        <f>'Total Frequency Model'!B84</f>
        <v>2100</v>
      </c>
      <c r="C84" s="8">
        <f>'Total Frequency Model'!I84</f>
        <v>1.04250392</v>
      </c>
      <c r="D84" s="8">
        <f>'Total Frequency Model'!C84*$C84^2</f>
        <v>25.2991265</v>
      </c>
      <c r="E84" s="8">
        <f>'Total Frequency Model'!D84*$C84^2</f>
        <v>30.16124643</v>
      </c>
      <c r="F84" s="8">
        <f>'Total Frequency Model'!E84*$C84^2</f>
        <v>29.89944354</v>
      </c>
      <c r="G84" s="8">
        <f>'Total Frequency Model'!F84*$C84^2</f>
        <v>20.24194364</v>
      </c>
      <c r="H84" s="8">
        <f>'Total Frequency Model'!G84*$C84^2</f>
        <v>16.93776712</v>
      </c>
      <c r="I84" s="8">
        <f>'Total Frequency Model'!H84*$C84^2</f>
        <v>10.08179044</v>
      </c>
    </row>
    <row r="85" ht="15.75" customHeight="1">
      <c r="A85" s="8">
        <f>'Total Frequency Model'!A85</f>
        <v>2104</v>
      </c>
      <c r="B85" s="8">
        <f>'Total Frequency Model'!B85</f>
        <v>2100</v>
      </c>
      <c r="C85" s="8">
        <f>'Total Frequency Model'!I85</f>
        <v>1.04250392</v>
      </c>
      <c r="D85" s="8">
        <f>'Total Frequency Model'!C85*$C85^2</f>
        <v>25.48988915</v>
      </c>
      <c r="E85" s="8">
        <f>'Total Frequency Model'!D85*$C85^2</f>
        <v>30.38867085</v>
      </c>
      <c r="F85" s="8">
        <f>'Total Frequency Model'!E85*$C85^2</f>
        <v>30.12489389</v>
      </c>
      <c r="G85" s="8">
        <f>'Total Frequency Model'!F85*$C85^2</f>
        <v>20.39457368</v>
      </c>
      <c r="H85" s="8">
        <f>'Total Frequency Model'!G85*$C85^2</f>
        <v>17.06548273</v>
      </c>
      <c r="I85" s="8">
        <f>'Total Frequency Model'!H85*$C85^2</f>
        <v>10.15781002</v>
      </c>
    </row>
    <row r="86" ht="15.75" customHeight="1">
      <c r="A86" s="8">
        <f>'Total Frequency Model'!A86</f>
        <v>2105</v>
      </c>
      <c r="B86" s="8">
        <f>'Total Frequency Model'!B86</f>
        <v>2100</v>
      </c>
      <c r="C86" s="8">
        <f>'Total Frequency Model'!I86</f>
        <v>1.04250392</v>
      </c>
      <c r="D86" s="8">
        <f>'Total Frequency Model'!C86*$C86^2</f>
        <v>25.6820902</v>
      </c>
      <c r="E86" s="8">
        <f>'Total Frequency Model'!D86*$C86^2</f>
        <v>30.61781012</v>
      </c>
      <c r="F86" s="8">
        <f>'Total Frequency Model'!E86*$C86^2</f>
        <v>30.3520442</v>
      </c>
      <c r="G86" s="8">
        <f>'Total Frequency Model'!F86*$C86^2</f>
        <v>20.5483546</v>
      </c>
      <c r="H86" s="8">
        <f>'Total Frequency Model'!G86*$C86^2</f>
        <v>17.19416135</v>
      </c>
      <c r="I86" s="8">
        <f>'Total Frequency Model'!H86*$C86^2</f>
        <v>10.23440281</v>
      </c>
    </row>
    <row r="87" ht="15.75" customHeight="1">
      <c r="A87" s="8">
        <f>'Total Frequency Model'!A87</f>
        <v>2106</v>
      </c>
      <c r="B87" s="8">
        <f>'Total Frequency Model'!B87</f>
        <v>2100</v>
      </c>
      <c r="C87" s="8">
        <f>'Total Frequency Model'!I87</f>
        <v>1.04250392</v>
      </c>
      <c r="D87" s="8">
        <f>'Total Frequency Model'!C87*$C87^2</f>
        <v>25.8757405</v>
      </c>
      <c r="E87" s="8">
        <f>'Total Frequency Model'!D87*$C87^2</f>
        <v>30.84867716</v>
      </c>
      <c r="F87" s="8">
        <f>'Total Frequency Model'!E87*$C87^2</f>
        <v>30.58090729</v>
      </c>
      <c r="G87" s="8">
        <f>'Total Frequency Model'!F87*$C87^2</f>
        <v>20.70329507</v>
      </c>
      <c r="H87" s="8">
        <f>'Total Frequency Model'!G87*$C87^2</f>
        <v>17.32381024</v>
      </c>
      <c r="I87" s="8">
        <f>'Total Frequency Model'!H87*$C87^2</f>
        <v>10.31157313</v>
      </c>
    </row>
    <row r="88" ht="15.75" customHeight="1">
      <c r="A88" s="8">
        <f>'Total Frequency Model'!A88</f>
        <v>2107</v>
      </c>
      <c r="B88" s="8">
        <f>'Total Frequency Model'!B88</f>
        <v>2100</v>
      </c>
      <c r="C88" s="8">
        <f>'Total Frequency Model'!I88</f>
        <v>1.04250392</v>
      </c>
      <c r="D88" s="8">
        <f>'Total Frequency Model'!C88*$C88^2</f>
        <v>26.07085098</v>
      </c>
      <c r="E88" s="8">
        <f>'Total Frequency Model'!D88*$C88^2</f>
        <v>31.081285</v>
      </c>
      <c r="F88" s="8">
        <f>'Total Frequency Model'!E88*$C88^2</f>
        <v>30.81149608</v>
      </c>
      <c r="G88" s="8">
        <f>'Total Frequency Model'!F88*$C88^2</f>
        <v>20.85940383</v>
      </c>
      <c r="H88" s="8">
        <f>'Total Frequency Model'!G88*$C88^2</f>
        <v>17.45443672</v>
      </c>
      <c r="I88" s="8">
        <f>'Total Frequency Model'!H88*$C88^2</f>
        <v>10.38932534</v>
      </c>
    </row>
    <row r="89" ht="15.75" customHeight="1">
      <c r="A89" s="8">
        <f>'Total Frequency Model'!A89</f>
        <v>2108</v>
      </c>
      <c r="B89" s="8">
        <f>'Total Frequency Model'!B89</f>
        <v>2100</v>
      </c>
      <c r="C89" s="8">
        <f>'Total Frequency Model'!I89</f>
        <v>1.04250392</v>
      </c>
      <c r="D89" s="8">
        <f>'Total Frequency Model'!C89*$C89^2</f>
        <v>26.26743265</v>
      </c>
      <c r="E89" s="8">
        <f>'Total Frequency Model'!D89*$C89^2</f>
        <v>31.31564677</v>
      </c>
      <c r="F89" s="8">
        <f>'Total Frequency Model'!E89*$C89^2</f>
        <v>31.04382356</v>
      </c>
      <c r="G89" s="8">
        <f>'Total Frequency Model'!F89*$C89^2</f>
        <v>21.0166897</v>
      </c>
      <c r="H89" s="8">
        <f>'Total Frequency Model'!G89*$C89^2</f>
        <v>17.58604816</v>
      </c>
      <c r="I89" s="8">
        <f>'Total Frequency Model'!H89*$C89^2</f>
        <v>10.46766382</v>
      </c>
    </row>
    <row r="90" ht="15.75" customHeight="1">
      <c r="A90" s="8">
        <f>'Total Frequency Model'!A90</f>
        <v>2109</v>
      </c>
      <c r="B90" s="8">
        <f>'Total Frequency Model'!B90</f>
        <v>2100</v>
      </c>
      <c r="C90" s="8">
        <f>'Total Frequency Model'!I90</f>
        <v>1.04250392</v>
      </c>
      <c r="D90" s="8">
        <f>'Total Frequency Model'!C90*$C90^2</f>
        <v>26.4654966</v>
      </c>
      <c r="E90" s="8">
        <f>'Total Frequency Model'!D90*$C90^2</f>
        <v>31.5517757</v>
      </c>
      <c r="F90" s="8">
        <f>'Total Frequency Model'!E90*$C90^2</f>
        <v>31.27790287</v>
      </c>
      <c r="G90" s="8">
        <f>'Total Frequency Model'!F90*$C90^2</f>
        <v>21.17516155</v>
      </c>
      <c r="H90" s="8">
        <f>'Total Frequency Model'!G90*$C90^2</f>
        <v>17.71865199</v>
      </c>
      <c r="I90" s="8">
        <f>'Total Frequency Model'!H90*$C90^2</f>
        <v>10.546593</v>
      </c>
    </row>
    <row r="91" ht="15.75" customHeight="1">
      <c r="A91" s="8">
        <f>'Total Frequency Model'!A91</f>
        <v>2110</v>
      </c>
      <c r="B91" s="8">
        <f>'Total Frequency Model'!B91</f>
        <v>2110</v>
      </c>
      <c r="C91" s="8">
        <f>'Total Frequency Model'!I91</f>
        <v>1.016162103</v>
      </c>
      <c r="D91" s="8">
        <f>'Total Frequency Model'!C91*$C91^2</f>
        <v>25.33454233</v>
      </c>
      <c r="E91" s="8">
        <f>'Total Frequency Model'!D91*$C91^2</f>
        <v>30.20346866</v>
      </c>
      <c r="F91" s="8">
        <f>'Total Frequency Model'!E91*$C91^2</f>
        <v>29.94129928</v>
      </c>
      <c r="G91" s="8">
        <f>'Total Frequency Model'!F91*$C91^2</f>
        <v>20.27028001</v>
      </c>
      <c r="H91" s="8">
        <f>'Total Frequency Model'!G91*$C91^2</f>
        <v>16.96147802</v>
      </c>
      <c r="I91" s="8">
        <f>'Total Frequency Model'!H91*$C91^2</f>
        <v>10.09590377</v>
      </c>
    </row>
    <row r="92" ht="15.75" customHeight="1">
      <c r="A92" s="8">
        <f>'Total Frequency Model'!A92</f>
        <v>2111</v>
      </c>
      <c r="B92" s="8">
        <f>'Total Frequency Model'!B92</f>
        <v>2110</v>
      </c>
      <c r="C92" s="8">
        <f>'Total Frequency Model'!I92</f>
        <v>1.016162103</v>
      </c>
      <c r="D92" s="8">
        <f>'Total Frequency Model'!C92*$C92^2</f>
        <v>25.52557203</v>
      </c>
      <c r="E92" s="8">
        <f>'Total Frequency Model'!D92*$C92^2</f>
        <v>30.43121145</v>
      </c>
      <c r="F92" s="8">
        <f>'Total Frequency Model'!E92*$C92^2</f>
        <v>30.16706524</v>
      </c>
      <c r="G92" s="8">
        <f>'Total Frequency Model'!F92*$C92^2</f>
        <v>20.42312371</v>
      </c>
      <c r="H92" s="8">
        <f>'Total Frequency Model'!G92*$C92^2</f>
        <v>17.08937242</v>
      </c>
      <c r="I92" s="8">
        <f>'Total Frequency Model'!H92*$C92^2</f>
        <v>10.17202977</v>
      </c>
    </row>
    <row r="93" ht="15.75" customHeight="1">
      <c r="A93" s="8">
        <f>'Total Frequency Model'!A93</f>
        <v>2112</v>
      </c>
      <c r="B93" s="8">
        <f>'Total Frequency Model'!B93</f>
        <v>2110</v>
      </c>
      <c r="C93" s="8">
        <f>'Total Frequency Model'!I93</f>
        <v>1.016162103</v>
      </c>
      <c r="D93" s="8">
        <f>'Total Frequency Model'!C93*$C93^2</f>
        <v>25.71804214</v>
      </c>
      <c r="E93" s="8">
        <f>'Total Frequency Model'!D93*$C93^2</f>
        <v>30.66067148</v>
      </c>
      <c r="F93" s="8">
        <f>'Total Frequency Model'!E93*$C93^2</f>
        <v>30.39453353</v>
      </c>
      <c r="G93" s="8">
        <f>'Total Frequency Model'!F93*$C93^2</f>
        <v>20.5771199</v>
      </c>
      <c r="H93" s="8">
        <f>'Total Frequency Model'!G93*$C93^2</f>
        <v>17.21823117</v>
      </c>
      <c r="I93" s="8">
        <f>'Total Frequency Model'!H93*$C93^2</f>
        <v>10.24872978</v>
      </c>
    </row>
    <row r="94" ht="15.75" customHeight="1">
      <c r="A94" s="8">
        <f>'Total Frequency Model'!A94</f>
        <v>2113</v>
      </c>
      <c r="B94" s="8">
        <f>'Total Frequency Model'!B94</f>
        <v>2110</v>
      </c>
      <c r="C94" s="8">
        <f>'Total Frequency Model'!I94</f>
        <v>1.016162103</v>
      </c>
      <c r="D94" s="8">
        <f>'Total Frequency Model'!C94*$C94^2</f>
        <v>25.91196352</v>
      </c>
      <c r="E94" s="8">
        <f>'Total Frequency Model'!D94*$C94^2</f>
        <v>30.89186171</v>
      </c>
      <c r="F94" s="8">
        <f>'Total Frequency Model'!E94*$C94^2</f>
        <v>30.623717</v>
      </c>
      <c r="G94" s="8">
        <f>'Total Frequency Model'!F94*$C94^2</f>
        <v>20.73227727</v>
      </c>
      <c r="H94" s="8">
        <f>'Total Frequency Model'!G94*$C94^2</f>
        <v>17.34806155</v>
      </c>
      <c r="I94" s="8">
        <f>'Total Frequency Model'!H94*$C94^2</f>
        <v>10.32600813</v>
      </c>
    </row>
    <row r="95" ht="15.75" customHeight="1">
      <c r="A95" s="8">
        <f>'Total Frequency Model'!A95</f>
        <v>2114</v>
      </c>
      <c r="B95" s="8">
        <f>'Total Frequency Model'!B95</f>
        <v>2110</v>
      </c>
      <c r="C95" s="8">
        <f>'Total Frequency Model'!I95</f>
        <v>1.016162103</v>
      </c>
      <c r="D95" s="8">
        <f>'Total Frequency Model'!C95*$C95^2</f>
        <v>26.10734714</v>
      </c>
      <c r="E95" s="8">
        <f>'Total Frequency Model'!D95*$C95^2</f>
        <v>31.12479518</v>
      </c>
      <c r="F95" s="8">
        <f>'Total Frequency Model'!E95*$C95^2</f>
        <v>30.85462858</v>
      </c>
      <c r="G95" s="8">
        <f>'Total Frequency Model'!F95*$C95^2</f>
        <v>20.88860457</v>
      </c>
      <c r="H95" s="8">
        <f>'Total Frequency Model'!G95*$C95^2</f>
        <v>17.4788709</v>
      </c>
      <c r="I95" s="8">
        <f>'Total Frequency Model'!H95*$C95^2</f>
        <v>10.40386919</v>
      </c>
    </row>
    <row r="96" ht="15.75" customHeight="1">
      <c r="A96" s="8">
        <f>'Total Frequency Model'!A96</f>
        <v>2115</v>
      </c>
      <c r="B96" s="8">
        <f>'Total Frequency Model'!B96</f>
        <v>2110</v>
      </c>
      <c r="C96" s="8">
        <f>'Total Frequency Model'!I96</f>
        <v>1.016162103</v>
      </c>
      <c r="D96" s="8">
        <f>'Total Frequency Model'!C96*$C96^2</f>
        <v>26.304204</v>
      </c>
      <c r="E96" s="8">
        <f>'Total Frequency Model'!D96*$C96^2</f>
        <v>31.35948503</v>
      </c>
      <c r="F96" s="8">
        <f>'Total Frequency Model'!E96*$C96^2</f>
        <v>31.0872813</v>
      </c>
      <c r="G96" s="8">
        <f>'Total Frequency Model'!F96*$C96^2</f>
        <v>21.04611062</v>
      </c>
      <c r="H96" s="8">
        <f>'Total Frequency Model'!G96*$C96^2</f>
        <v>17.61066658</v>
      </c>
      <c r="I96" s="8">
        <f>'Total Frequency Model'!H96*$C96^2</f>
        <v>10.48231734</v>
      </c>
    </row>
    <row r="97" ht="15.75" customHeight="1">
      <c r="A97" s="8">
        <f>'Total Frequency Model'!A97</f>
        <v>2116</v>
      </c>
      <c r="B97" s="8">
        <f>'Total Frequency Model'!B97</f>
        <v>2110</v>
      </c>
      <c r="C97" s="8">
        <f>'Total Frequency Model'!I97</f>
        <v>1.016162103</v>
      </c>
      <c r="D97" s="8">
        <f>'Total Frequency Model'!C97*$C97^2</f>
        <v>26.50254521</v>
      </c>
      <c r="E97" s="8">
        <f>'Total Frequency Model'!D97*$C97^2</f>
        <v>31.59594451</v>
      </c>
      <c r="F97" s="8">
        <f>'Total Frequency Model'!E97*$C97^2</f>
        <v>31.32168829</v>
      </c>
      <c r="G97" s="8">
        <f>'Total Frequency Model'!F97*$C97^2</f>
        <v>21.20480431</v>
      </c>
      <c r="H97" s="8">
        <f>'Total Frequency Model'!G97*$C97^2</f>
        <v>17.74345604</v>
      </c>
      <c r="I97" s="8">
        <f>'Total Frequency Model'!H97*$C97^2</f>
        <v>10.561357</v>
      </c>
    </row>
    <row r="98" ht="15.75" customHeight="1">
      <c r="A98" s="8">
        <f>'Total Frequency Model'!A98</f>
        <v>2117</v>
      </c>
      <c r="B98" s="8">
        <f>'Total Frequency Model'!B98</f>
        <v>2110</v>
      </c>
      <c r="C98" s="8">
        <f>'Total Frequency Model'!I98</f>
        <v>1.016162103</v>
      </c>
      <c r="D98" s="8">
        <f>'Total Frequency Model'!C98*$C98^2</f>
        <v>26.70238198</v>
      </c>
      <c r="E98" s="8">
        <f>'Total Frequency Model'!D98*$C98^2</f>
        <v>31.83418697</v>
      </c>
      <c r="F98" s="8">
        <f>'Total Frequency Model'!E98*$C98^2</f>
        <v>31.55786277</v>
      </c>
      <c r="G98" s="8">
        <f>'Total Frequency Model'!F98*$C98^2</f>
        <v>21.36469459</v>
      </c>
      <c r="H98" s="8">
        <f>'Total Frequency Model'!G98*$C98^2</f>
        <v>17.87724677</v>
      </c>
      <c r="I98" s="8">
        <f>'Total Frequency Model'!H98*$C98^2</f>
        <v>10.64099266</v>
      </c>
    </row>
    <row r="99" ht="15.75" customHeight="1">
      <c r="A99" s="8">
        <f>'Total Frequency Model'!A99</f>
        <v>2118</v>
      </c>
      <c r="B99" s="8">
        <f>'Total Frequency Model'!B99</f>
        <v>2110</v>
      </c>
      <c r="C99" s="8">
        <f>'Total Frequency Model'!I99</f>
        <v>1.016162103</v>
      </c>
      <c r="D99" s="8">
        <f>'Total Frequency Model'!C99*$C99^2</f>
        <v>26.90372557</v>
      </c>
      <c r="E99" s="8">
        <f>'Total Frequency Model'!D99*$C99^2</f>
        <v>32.07422584</v>
      </c>
      <c r="F99" s="8">
        <f>'Total Frequency Model'!E99*$C99^2</f>
        <v>31.79581808</v>
      </c>
      <c r="G99" s="8">
        <f>'Total Frequency Model'!F99*$C99^2</f>
        <v>21.5257905</v>
      </c>
      <c r="H99" s="8">
        <f>'Total Frequency Model'!G99*$C99^2</f>
        <v>18.01204632</v>
      </c>
      <c r="I99" s="8">
        <f>'Total Frequency Model'!H99*$C99^2</f>
        <v>10.72122878</v>
      </c>
    </row>
    <row r="100" ht="15.75" customHeight="1">
      <c r="A100" s="8">
        <f>'Total Frequency Model'!A100</f>
        <v>2119</v>
      </c>
      <c r="B100" s="8">
        <f>'Total Frequency Model'!B100</f>
        <v>2110</v>
      </c>
      <c r="C100" s="8">
        <f>'Total Frequency Model'!I100</f>
        <v>1.016162103</v>
      </c>
      <c r="D100" s="8">
        <f>'Total Frequency Model'!C100*$C100^2</f>
        <v>27.10658736</v>
      </c>
      <c r="E100" s="8">
        <f>'Total Frequency Model'!D100*$C100^2</f>
        <v>32.31607467</v>
      </c>
      <c r="F100" s="8">
        <f>'Total Frequency Model'!E100*$C100^2</f>
        <v>32.03556764</v>
      </c>
      <c r="G100" s="8">
        <f>'Total Frequency Model'!F100*$C100^2</f>
        <v>21.68810111</v>
      </c>
      <c r="H100" s="8">
        <f>'Total Frequency Model'!G100*$C100^2</f>
        <v>18.1478623</v>
      </c>
      <c r="I100" s="8">
        <f>'Total Frequency Model'!H100*$C100^2</f>
        <v>10.80206991</v>
      </c>
    </row>
    <row r="101" ht="15.75" customHeight="1">
      <c r="A101" s="8">
        <f>'Total Frequency Model'!A101</f>
        <v>2120</v>
      </c>
      <c r="B101" s="8">
        <f>'Total Frequency Model'!B101</f>
        <v>2120</v>
      </c>
      <c r="C101" s="8">
        <f>'Total Frequency Model'!I101</f>
        <v>0.9898202871</v>
      </c>
      <c r="D101" s="8">
        <f>'Total Frequency Model'!C101*$C101^2</f>
        <v>25.91337485</v>
      </c>
      <c r="E101" s="8">
        <f>'Total Frequency Model'!D101*$C101^2</f>
        <v>30.89354427</v>
      </c>
      <c r="F101" s="8">
        <f>'Total Frequency Model'!E101*$C101^2</f>
        <v>30.62538496</v>
      </c>
      <c r="G101" s="8">
        <f>'Total Frequency Model'!F101*$C101^2</f>
        <v>20.73340648</v>
      </c>
      <c r="H101" s="8">
        <f>'Total Frequency Model'!G101*$C101^2</f>
        <v>17.34900644</v>
      </c>
      <c r="I101" s="8">
        <f>'Total Frequency Model'!H101*$C101^2</f>
        <v>10.32657055</v>
      </c>
    </row>
    <row r="102" ht="15.75" customHeight="1">
      <c r="A102" s="8">
        <f>'Total Frequency Model'!A102</f>
        <v>2121</v>
      </c>
      <c r="B102" s="8">
        <f>'Total Frequency Model'!B102</f>
        <v>2120</v>
      </c>
      <c r="C102" s="8">
        <f>'Total Frequency Model'!I102</f>
        <v>0.9898202871</v>
      </c>
      <c r="D102" s="8">
        <f>'Total Frequency Model'!C102*$C102^2</f>
        <v>26.1087691</v>
      </c>
      <c r="E102" s="8">
        <f>'Total Frequency Model'!D102*$C102^2</f>
        <v>31.12649043</v>
      </c>
      <c r="F102" s="8">
        <f>'Total Frequency Model'!E102*$C102^2</f>
        <v>30.85630912</v>
      </c>
      <c r="G102" s="8">
        <f>'Total Frequency Model'!F102*$C102^2</f>
        <v>20.88974229</v>
      </c>
      <c r="H102" s="8">
        <f>'Total Frequency Model'!G102*$C102^2</f>
        <v>17.47982291</v>
      </c>
      <c r="I102" s="8">
        <f>'Total Frequency Model'!H102*$C102^2</f>
        <v>10.40443585</v>
      </c>
    </row>
    <row r="103" ht="15.75" customHeight="1">
      <c r="A103" s="8">
        <f>'Total Frequency Model'!A103</f>
        <v>2122</v>
      </c>
      <c r="B103" s="8">
        <f>'Total Frequency Model'!B103</f>
        <v>2120</v>
      </c>
      <c r="C103" s="8">
        <f>'Total Frequency Model'!I103</f>
        <v>0.9898202871</v>
      </c>
      <c r="D103" s="8">
        <f>'Total Frequency Model'!C103*$C103^2</f>
        <v>26.30563669</v>
      </c>
      <c r="E103" s="8">
        <f>'Total Frequency Model'!D103*$C103^2</f>
        <v>31.36119306</v>
      </c>
      <c r="F103" s="8">
        <f>'Total Frequency Model'!E103*$C103^2</f>
        <v>31.08897451</v>
      </c>
      <c r="G103" s="8">
        <f>'Total Frequency Model'!F103*$C103^2</f>
        <v>21.04725692</v>
      </c>
      <c r="H103" s="8">
        <f>'Total Frequency Model'!G103*$C103^2</f>
        <v>17.61162577</v>
      </c>
      <c r="I103" s="8">
        <f>'Total Frequency Model'!H103*$C103^2</f>
        <v>10.48288827</v>
      </c>
    </row>
    <row r="104" ht="15.75" customHeight="1">
      <c r="A104" s="8">
        <f>'Total Frequency Model'!A104</f>
        <v>2123</v>
      </c>
      <c r="B104" s="8">
        <f>'Total Frequency Model'!B104</f>
        <v>2120</v>
      </c>
      <c r="C104" s="8">
        <f>'Total Frequency Model'!I104</f>
        <v>0.9898202871</v>
      </c>
      <c r="D104" s="8">
        <f>'Total Frequency Model'!C104*$C104^2</f>
        <v>26.50398871</v>
      </c>
      <c r="E104" s="8">
        <f>'Total Frequency Model'!D104*$C104^2</f>
        <v>31.59766542</v>
      </c>
      <c r="F104" s="8">
        <f>'Total Frequency Model'!E104*$C104^2</f>
        <v>31.32339426</v>
      </c>
      <c r="G104" s="8">
        <f>'Total Frequency Model'!F104*$C104^2</f>
        <v>21.20595925</v>
      </c>
      <c r="H104" s="8">
        <f>'Total Frequency Model'!G104*$C104^2</f>
        <v>17.74442246</v>
      </c>
      <c r="I104" s="8">
        <f>'Total Frequency Model'!H104*$C104^2</f>
        <v>10.56193224</v>
      </c>
    </row>
    <row r="105" ht="15.75" customHeight="1">
      <c r="A105" s="8">
        <f>'Total Frequency Model'!A105</f>
        <v>2124</v>
      </c>
      <c r="B105" s="8">
        <f>'Total Frequency Model'!B105</f>
        <v>2120</v>
      </c>
      <c r="C105" s="8">
        <f>'Total Frequency Model'!I105</f>
        <v>0.9898202871</v>
      </c>
      <c r="D105" s="8">
        <f>'Total Frequency Model'!C105*$C105^2</f>
        <v>26.70383636</v>
      </c>
      <c r="E105" s="8">
        <f>'Total Frequency Model'!D105*$C105^2</f>
        <v>31.83592085</v>
      </c>
      <c r="F105" s="8">
        <f>'Total Frequency Model'!E105*$C105^2</f>
        <v>31.55958161</v>
      </c>
      <c r="G105" s="8">
        <f>'Total Frequency Model'!F105*$C105^2</f>
        <v>21.36585824</v>
      </c>
      <c r="H105" s="8">
        <f>'Total Frequency Model'!G105*$C105^2</f>
        <v>17.87822048</v>
      </c>
      <c r="I105" s="8">
        <f>'Total Frequency Model'!H105*$C105^2</f>
        <v>10.64157223</v>
      </c>
    </row>
    <row r="106" ht="15.75" customHeight="1">
      <c r="A106" s="8">
        <f>'Total Frequency Model'!A106</f>
        <v>2125</v>
      </c>
      <c r="B106" s="8">
        <f>'Total Frequency Model'!B106</f>
        <v>2120</v>
      </c>
      <c r="C106" s="8">
        <f>'Total Frequency Model'!I106</f>
        <v>0.9898202871</v>
      </c>
      <c r="D106" s="8">
        <f>'Total Frequency Model'!C106*$C106^2</f>
        <v>26.90519092</v>
      </c>
      <c r="E106" s="8">
        <f>'Total Frequency Model'!D106*$C106^2</f>
        <v>32.0759728</v>
      </c>
      <c r="F106" s="8">
        <f>'Total Frequency Model'!E106*$C106^2</f>
        <v>31.79754988</v>
      </c>
      <c r="G106" s="8">
        <f>'Total Frequency Model'!F106*$C106^2</f>
        <v>21.52696292</v>
      </c>
      <c r="H106" s="8">
        <f>'Total Frequency Model'!G106*$C106^2</f>
        <v>18.01302737</v>
      </c>
      <c r="I106" s="8">
        <f>'Total Frequency Model'!H106*$C106^2</f>
        <v>10.72181273</v>
      </c>
    </row>
    <row r="107" ht="15.75" customHeight="1">
      <c r="A107" s="8">
        <f>'Total Frequency Model'!A107</f>
        <v>2126</v>
      </c>
      <c r="B107" s="8">
        <f>'Total Frequency Model'!B107</f>
        <v>2120</v>
      </c>
      <c r="C107" s="8">
        <f>'Total Frequency Model'!I107</f>
        <v>0.9898202871</v>
      </c>
      <c r="D107" s="8">
        <f>'Total Frequency Model'!C107*$C107^2</f>
        <v>27.10806375</v>
      </c>
      <c r="E107" s="8">
        <f>'Total Frequency Model'!D107*$C107^2</f>
        <v>32.3178348</v>
      </c>
      <c r="F107" s="8">
        <f>'Total Frequency Model'!E107*$C107^2</f>
        <v>32.03731249</v>
      </c>
      <c r="G107" s="8">
        <f>'Total Frequency Model'!F107*$C107^2</f>
        <v>21.68928238</v>
      </c>
      <c r="H107" s="8">
        <f>'Total Frequency Model'!G107*$C107^2</f>
        <v>18.14885075</v>
      </c>
      <c r="I107" s="8">
        <f>'Total Frequency Model'!H107*$C107^2</f>
        <v>10.80265826</v>
      </c>
    </row>
    <row r="108" ht="15.75" customHeight="1">
      <c r="A108" s="8">
        <f>'Total Frequency Model'!A108</f>
        <v>2127</v>
      </c>
      <c r="B108" s="8">
        <f>'Total Frequency Model'!B108</f>
        <v>2120</v>
      </c>
      <c r="C108" s="8">
        <f>'Total Frequency Model'!I108</f>
        <v>0.9898202871</v>
      </c>
      <c r="D108" s="8">
        <f>'Total Frequency Model'!C108*$C108^2</f>
        <v>27.3124663</v>
      </c>
      <c r="E108" s="8">
        <f>'Total Frequency Model'!D108*$C108^2</f>
        <v>32.56152051</v>
      </c>
      <c r="F108" s="8">
        <f>'Total Frequency Model'!E108*$C108^2</f>
        <v>32.27888299</v>
      </c>
      <c r="G108" s="8">
        <f>'Total Frequency Model'!F108*$C108^2</f>
        <v>21.85282577</v>
      </c>
      <c r="H108" s="8">
        <f>'Total Frequency Model'!G108*$C108^2</f>
        <v>18.28569827</v>
      </c>
      <c r="I108" s="8">
        <f>'Total Frequency Model'!H108*$C108^2</f>
        <v>10.88411339</v>
      </c>
    </row>
    <row r="109" ht="15.75" customHeight="1">
      <c r="A109" s="8">
        <f>'Total Frequency Model'!A109</f>
        <v>2128</v>
      </c>
      <c r="B109" s="8">
        <f>'Total Frequency Model'!B109</f>
        <v>2120</v>
      </c>
      <c r="C109" s="8">
        <f>'Total Frequency Model'!I109</f>
        <v>0.9898202871</v>
      </c>
      <c r="D109" s="8">
        <f>'Total Frequency Model'!C109*$C109^2</f>
        <v>27.5184101</v>
      </c>
      <c r="E109" s="8">
        <f>'Total Frequency Model'!D109*$C109^2</f>
        <v>32.80704369</v>
      </c>
      <c r="F109" s="8">
        <f>'Total Frequency Model'!E109*$C109^2</f>
        <v>32.52227499</v>
      </c>
      <c r="G109" s="8">
        <f>'Total Frequency Model'!F109*$C109^2</f>
        <v>22.01760232</v>
      </c>
      <c r="H109" s="8">
        <f>'Total Frequency Model'!G109*$C109^2</f>
        <v>18.42357766</v>
      </c>
      <c r="I109" s="8">
        <f>'Total Frequency Model'!H109*$C109^2</f>
        <v>10.96618272</v>
      </c>
    </row>
    <row r="110" ht="15.75" customHeight="1">
      <c r="A110" s="8">
        <f>'Total Frequency Model'!A110</f>
        <v>2129</v>
      </c>
      <c r="B110" s="8">
        <f>'Total Frequency Model'!B110</f>
        <v>2120</v>
      </c>
      <c r="C110" s="8">
        <f>'Total Frequency Model'!I110</f>
        <v>0.9898202871</v>
      </c>
      <c r="D110" s="8">
        <f>'Total Frequency Model'!C110*$C110^2</f>
        <v>27.72590678</v>
      </c>
      <c r="E110" s="8">
        <f>'Total Frequency Model'!D110*$C110^2</f>
        <v>33.05441817</v>
      </c>
      <c r="F110" s="8">
        <f>'Total Frequency Model'!E110*$C110^2</f>
        <v>32.76750224</v>
      </c>
      <c r="G110" s="8">
        <f>'Total Frequency Model'!F110*$C110^2</f>
        <v>22.18362134</v>
      </c>
      <c r="H110" s="8">
        <f>'Total Frequency Model'!G110*$C110^2</f>
        <v>18.5624967</v>
      </c>
      <c r="I110" s="8">
        <f>'Total Frequency Model'!H110*$C110^2</f>
        <v>11.04887087</v>
      </c>
    </row>
    <row r="111" ht="15.75" customHeight="1">
      <c r="A111" s="8">
        <f>'Total Frequency Model'!A111</f>
        <v>2130</v>
      </c>
      <c r="B111" s="8">
        <f>'Total Frequency Model'!B111</f>
        <v>2130</v>
      </c>
      <c r="C111" s="8">
        <f>'Total Frequency Model'!I111</f>
        <v>0.9649017006</v>
      </c>
      <c r="D111" s="8">
        <f>'Total Frequency Model'!C111*$C111^2</f>
        <v>26.54615471</v>
      </c>
      <c r="E111" s="8">
        <f>'Total Frequency Model'!D111*$C111^2</f>
        <v>31.64793511</v>
      </c>
      <c r="F111" s="8">
        <f>'Total Frequency Model'!E111*$C111^2</f>
        <v>31.3732276</v>
      </c>
      <c r="G111" s="8">
        <f>'Total Frequency Model'!F111*$C111^2</f>
        <v>21.23969646</v>
      </c>
      <c r="H111" s="8">
        <f>'Total Frequency Model'!G111*$C111^2</f>
        <v>17.7726526</v>
      </c>
      <c r="I111" s="8">
        <f>'Total Frequency Model'!H111*$C111^2</f>
        <v>10.57873554</v>
      </c>
    </row>
    <row r="112" ht="15.75" customHeight="1">
      <c r="A112" s="8">
        <f>'Total Frequency Model'!A112</f>
        <v>2131</v>
      </c>
      <c r="B112" s="8">
        <f>'Total Frequency Model'!B112</f>
        <v>2130</v>
      </c>
      <c r="C112" s="8">
        <f>'Total Frequency Model'!I112</f>
        <v>0.9649017006</v>
      </c>
      <c r="D112" s="8">
        <f>'Total Frequency Model'!C112*$C112^2</f>
        <v>26.7463203</v>
      </c>
      <c r="E112" s="8">
        <f>'Total Frequency Model'!D112*$C112^2</f>
        <v>31.88656959</v>
      </c>
      <c r="F112" s="8">
        <f>'Total Frequency Model'!E112*$C112^2</f>
        <v>31.60979071</v>
      </c>
      <c r="G112" s="8">
        <f>'Total Frequency Model'!F112*$C112^2</f>
        <v>21.39984984</v>
      </c>
      <c r="H112" s="8">
        <f>'Total Frequency Model'!G112*$C112^2</f>
        <v>17.90666348</v>
      </c>
      <c r="I112" s="8">
        <f>'Total Frequency Model'!H112*$C112^2</f>
        <v>10.65850223</v>
      </c>
    </row>
    <row r="113" ht="15.75" customHeight="1">
      <c r="A113" s="8">
        <f>'Total Frequency Model'!A113</f>
        <v>2132</v>
      </c>
      <c r="B113" s="8">
        <f>'Total Frequency Model'!B113</f>
        <v>2130</v>
      </c>
      <c r="C113" s="8">
        <f>'Total Frequency Model'!I113</f>
        <v>0.9649017006</v>
      </c>
      <c r="D113" s="8">
        <f>'Total Frequency Model'!C113*$C113^2</f>
        <v>26.9479952</v>
      </c>
      <c r="E113" s="8">
        <f>'Total Frequency Model'!D113*$C113^2</f>
        <v>32.12700344</v>
      </c>
      <c r="F113" s="8">
        <f>'Total Frequency Model'!E113*$C113^2</f>
        <v>31.84813756</v>
      </c>
      <c r="G113" s="8">
        <f>'Total Frequency Model'!F113*$C113^2</f>
        <v>21.56121082</v>
      </c>
      <c r="H113" s="8">
        <f>'Total Frequency Model'!G113*$C113^2</f>
        <v>18.04168484</v>
      </c>
      <c r="I113" s="8">
        <f>'Total Frequency Model'!H113*$C113^2</f>
        <v>10.73887038</v>
      </c>
    </row>
    <row r="114" ht="15.75" customHeight="1">
      <c r="A114" s="8">
        <f>'Total Frequency Model'!A114</f>
        <v>2133</v>
      </c>
      <c r="B114" s="8">
        <f>'Total Frequency Model'!B114</f>
        <v>2130</v>
      </c>
      <c r="C114" s="8">
        <f>'Total Frequency Model'!I114</f>
        <v>0.9649017006</v>
      </c>
      <c r="D114" s="8">
        <f>'Total Frequency Model'!C114*$C114^2</f>
        <v>27.15119079</v>
      </c>
      <c r="E114" s="8">
        <f>'Total Frequency Model'!D114*$C114^2</f>
        <v>32.36925023</v>
      </c>
      <c r="F114" s="8">
        <f>'Total Frequency Model'!E114*$C114^2</f>
        <v>32.08828163</v>
      </c>
      <c r="G114" s="8">
        <f>'Total Frequency Model'!F114*$C114^2</f>
        <v>21.72378852</v>
      </c>
      <c r="H114" s="8">
        <f>'Total Frequency Model'!G114*$C114^2</f>
        <v>18.1777243</v>
      </c>
      <c r="I114" s="8">
        <f>'Total Frequency Model'!H114*$C114^2</f>
        <v>10.81984454</v>
      </c>
    </row>
    <row r="115" ht="15.75" customHeight="1">
      <c r="A115" s="8">
        <f>'Total Frequency Model'!A115</f>
        <v>2134</v>
      </c>
      <c r="B115" s="8">
        <f>'Total Frequency Model'!B115</f>
        <v>2130</v>
      </c>
      <c r="C115" s="8">
        <f>'Total Frequency Model'!I115</f>
        <v>0.9649017006</v>
      </c>
      <c r="D115" s="8">
        <f>'Total Frequency Model'!C115*$C115^2</f>
        <v>27.35591853</v>
      </c>
      <c r="E115" s="8">
        <f>'Total Frequency Model'!D115*$C115^2</f>
        <v>32.61332363</v>
      </c>
      <c r="F115" s="8">
        <f>'Total Frequency Model'!E115*$C115^2</f>
        <v>32.33023644</v>
      </c>
      <c r="G115" s="8">
        <f>'Total Frequency Model'!F115*$C115^2</f>
        <v>21.88759209</v>
      </c>
      <c r="H115" s="8">
        <f>'Total Frequency Model'!G115*$C115^2</f>
        <v>18.31478954</v>
      </c>
      <c r="I115" s="8">
        <f>'Total Frequency Model'!H115*$C115^2</f>
        <v>10.90142926</v>
      </c>
    </row>
    <row r="116" ht="15.75" customHeight="1">
      <c r="A116" s="8">
        <f>'Total Frequency Model'!A116</f>
        <v>2135</v>
      </c>
      <c r="B116" s="8">
        <f>'Total Frequency Model'!B116</f>
        <v>2130</v>
      </c>
      <c r="C116" s="8">
        <f>'Total Frequency Model'!I116</f>
        <v>0.9649017006</v>
      </c>
      <c r="D116" s="8">
        <f>'Total Frequency Model'!C116*$C116^2</f>
        <v>27.56218998</v>
      </c>
      <c r="E116" s="8">
        <f>'Total Frequency Model'!D116*$C116^2</f>
        <v>32.85923741</v>
      </c>
      <c r="F116" s="8">
        <f>'Total Frequency Model'!E116*$C116^2</f>
        <v>32.57401567</v>
      </c>
      <c r="G116" s="8">
        <f>'Total Frequency Model'!F116*$C116^2</f>
        <v>22.05263079</v>
      </c>
      <c r="H116" s="8">
        <f>'Total Frequency Model'!G116*$C116^2</f>
        <v>18.45288829</v>
      </c>
      <c r="I116" s="8">
        <f>'Total Frequency Model'!H116*$C116^2</f>
        <v>10.98362915</v>
      </c>
    </row>
    <row r="117" ht="15.75" customHeight="1">
      <c r="A117" s="8">
        <f>'Total Frequency Model'!A117</f>
        <v>2136</v>
      </c>
      <c r="B117" s="8">
        <f>'Total Frequency Model'!B117</f>
        <v>2130</v>
      </c>
      <c r="C117" s="8">
        <f>'Total Frequency Model'!I117</f>
        <v>0.9649017006</v>
      </c>
      <c r="D117" s="8">
        <f>'Total Frequency Model'!C117*$C117^2</f>
        <v>27.77001677</v>
      </c>
      <c r="E117" s="8">
        <f>'Total Frequency Model'!D117*$C117^2</f>
        <v>33.10700545</v>
      </c>
      <c r="F117" s="8">
        <f>'Total Frequency Model'!E117*$C117^2</f>
        <v>32.81963306</v>
      </c>
      <c r="G117" s="8">
        <f>'Total Frequency Model'!F117*$C117^2</f>
        <v>22.21891393</v>
      </c>
      <c r="H117" s="8">
        <f>'Total Frequency Model'!G117*$C117^2</f>
        <v>18.59202834</v>
      </c>
      <c r="I117" s="8">
        <f>'Total Frequency Model'!H117*$C117^2</f>
        <v>11.06644885</v>
      </c>
    </row>
    <row r="118" ht="15.75" customHeight="1">
      <c r="A118" s="8">
        <f>'Total Frequency Model'!A118</f>
        <v>2137</v>
      </c>
      <c r="B118" s="8">
        <f>'Total Frequency Model'!B118</f>
        <v>2130</v>
      </c>
      <c r="C118" s="8">
        <f>'Total Frequency Model'!I118</f>
        <v>0.9649017006</v>
      </c>
      <c r="D118" s="8">
        <f>'Total Frequency Model'!C118*$C118^2</f>
        <v>27.97941063</v>
      </c>
      <c r="E118" s="8">
        <f>'Total Frequency Model'!D118*$C118^2</f>
        <v>33.35664174</v>
      </c>
      <c r="F118" s="8">
        <f>'Total Frequency Model'!E118*$C118^2</f>
        <v>33.06710247</v>
      </c>
      <c r="G118" s="8">
        <f>'Total Frequency Model'!F118*$C118^2</f>
        <v>22.38645089</v>
      </c>
      <c r="H118" s="8">
        <f>'Total Frequency Model'!G118*$C118^2</f>
        <v>18.73221755</v>
      </c>
      <c r="I118" s="8">
        <f>'Total Frequency Model'!H118*$C118^2</f>
        <v>11.14989304</v>
      </c>
    </row>
    <row r="119" ht="15.75" customHeight="1">
      <c r="A119" s="8">
        <f>'Total Frequency Model'!A119</f>
        <v>2138</v>
      </c>
      <c r="B119" s="8">
        <f>'Total Frequency Model'!B119</f>
        <v>2130</v>
      </c>
      <c r="C119" s="8">
        <f>'Total Frequency Model'!I119</f>
        <v>0.9649017006</v>
      </c>
      <c r="D119" s="8">
        <f>'Total Frequency Model'!C119*$C119^2</f>
        <v>28.19038339</v>
      </c>
      <c r="E119" s="8">
        <f>'Total Frequency Model'!D119*$C119^2</f>
        <v>33.60816035</v>
      </c>
      <c r="F119" s="8">
        <f>'Total Frequency Model'!E119*$C119^2</f>
        <v>33.31643788</v>
      </c>
      <c r="G119" s="8">
        <f>'Total Frequency Model'!F119*$C119^2</f>
        <v>22.55525113</v>
      </c>
      <c r="H119" s="8">
        <f>'Total Frequency Model'!G119*$C119^2</f>
        <v>18.87346383</v>
      </c>
      <c r="I119" s="8">
        <f>'Total Frequency Model'!H119*$C119^2</f>
        <v>11.23396642</v>
      </c>
    </row>
    <row r="120" ht="15.75" customHeight="1">
      <c r="A120" s="8">
        <f>'Total Frequency Model'!A120</f>
        <v>2139</v>
      </c>
      <c r="B120" s="8">
        <f>'Total Frequency Model'!B120</f>
        <v>2130</v>
      </c>
      <c r="C120" s="8">
        <f>'Total Frequency Model'!I120</f>
        <v>0.9649017006</v>
      </c>
      <c r="D120" s="8">
        <f>'Total Frequency Model'!C120*$C120^2</f>
        <v>28.40294693</v>
      </c>
      <c r="E120" s="8">
        <f>'Total Frequency Model'!D120*$C120^2</f>
        <v>33.86157549</v>
      </c>
      <c r="F120" s="8">
        <f>'Total Frequency Model'!E120*$C120^2</f>
        <v>33.56765334</v>
      </c>
      <c r="G120" s="8">
        <f>'Total Frequency Model'!F120*$C120^2</f>
        <v>22.72532418</v>
      </c>
      <c r="H120" s="8">
        <f>'Total Frequency Model'!G120*$C120^2</f>
        <v>19.01577514</v>
      </c>
      <c r="I120" s="8">
        <f>'Total Frequency Model'!H120*$C120^2</f>
        <v>11.31867374</v>
      </c>
    </row>
    <row r="121" ht="15.75" customHeight="1">
      <c r="A121" s="8">
        <f>'Total Frequency Model'!A121</f>
        <v>2140</v>
      </c>
      <c r="B121" s="8">
        <f>'Total Frequency Model'!B121</f>
        <v>2140</v>
      </c>
      <c r="C121" s="8">
        <f>'Total Frequency Model'!I121</f>
        <v>0.9649017006</v>
      </c>
      <c r="D121" s="8">
        <f>'Total Frequency Model'!C121*$C121^2</f>
        <v>28.61711327</v>
      </c>
      <c r="E121" s="8">
        <f>'Total Frequency Model'!D121*$C121^2</f>
        <v>34.11690145</v>
      </c>
      <c r="F121" s="8">
        <f>'Total Frequency Model'!E121*$C121^2</f>
        <v>33.82076304</v>
      </c>
      <c r="G121" s="8">
        <f>'Total Frequency Model'!F121*$C121^2</f>
        <v>22.89667962</v>
      </c>
      <c r="H121" s="8">
        <f>'Total Frequency Model'!G121*$C121^2</f>
        <v>19.15915952</v>
      </c>
      <c r="I121" s="8">
        <f>'Total Frequency Model'!H121*$C121^2</f>
        <v>11.40401978</v>
      </c>
    </row>
    <row r="122" ht="15.75" customHeight="1">
      <c r="A122" s="8">
        <f>'Total Frequency Model'!A122</f>
        <v>2141</v>
      </c>
      <c r="B122" s="8">
        <f>'Total Frequency Model'!B122</f>
        <v>2140</v>
      </c>
      <c r="C122" s="8">
        <f>'Total Frequency Model'!I122</f>
        <v>0.9649017006</v>
      </c>
      <c r="D122" s="8">
        <f>'Total Frequency Model'!C122*$C122^2</f>
        <v>28.83289449</v>
      </c>
      <c r="E122" s="8">
        <f>'Total Frequency Model'!D122*$C122^2</f>
        <v>34.37415264</v>
      </c>
      <c r="F122" s="8">
        <f>'Total Frequency Model'!E122*$C122^2</f>
        <v>34.07578126</v>
      </c>
      <c r="G122" s="8">
        <f>'Total Frequency Model'!F122*$C122^2</f>
        <v>23.06932712</v>
      </c>
      <c r="H122" s="8">
        <f>'Total Frequency Model'!G122*$C122^2</f>
        <v>19.30362506</v>
      </c>
      <c r="I122" s="8">
        <f>'Total Frequency Model'!H122*$C122^2</f>
        <v>11.49000934</v>
      </c>
    </row>
    <row r="123" ht="15.75" customHeight="1">
      <c r="A123" s="8">
        <f>'Total Frequency Model'!A123</f>
        <v>2142</v>
      </c>
      <c r="B123" s="8">
        <f>'Total Frequency Model'!B123</f>
        <v>2140</v>
      </c>
      <c r="C123" s="8">
        <f>'Total Frequency Model'!I123</f>
        <v>0.9649017006</v>
      </c>
      <c r="D123" s="8">
        <f>'Total Frequency Model'!C123*$C123^2</f>
        <v>29.05030275</v>
      </c>
      <c r="E123" s="8">
        <f>'Total Frequency Model'!D123*$C123^2</f>
        <v>34.63334357</v>
      </c>
      <c r="F123" s="8">
        <f>'Total Frequency Model'!E123*$C123^2</f>
        <v>34.3327224</v>
      </c>
      <c r="G123" s="8">
        <f>'Total Frequency Model'!F123*$C123^2</f>
        <v>23.24327645</v>
      </c>
      <c r="H123" s="8">
        <f>'Total Frequency Model'!G123*$C123^2</f>
        <v>19.44917991</v>
      </c>
      <c r="I123" s="8">
        <f>'Total Frequency Model'!H123*$C123^2</f>
        <v>11.5766473</v>
      </c>
    </row>
    <row r="124" ht="15.75" customHeight="1">
      <c r="A124" s="8">
        <f>'Total Frequency Model'!A124</f>
        <v>2143</v>
      </c>
      <c r="B124" s="8">
        <f>'Total Frequency Model'!B124</f>
        <v>2140</v>
      </c>
      <c r="C124" s="8">
        <f>'Total Frequency Model'!I124</f>
        <v>0.9649017006</v>
      </c>
      <c r="D124" s="8">
        <f>'Total Frequency Model'!C124*$C124^2</f>
        <v>29.26935034</v>
      </c>
      <c r="E124" s="8">
        <f>'Total Frequency Model'!D124*$C124^2</f>
        <v>34.89448888</v>
      </c>
      <c r="F124" s="8">
        <f>'Total Frequency Model'!E124*$C124^2</f>
        <v>34.59160094</v>
      </c>
      <c r="G124" s="8">
        <f>'Total Frequency Model'!F124*$C124^2</f>
        <v>23.41853739</v>
      </c>
      <c r="H124" s="8">
        <f>'Total Frequency Model'!G124*$C124^2</f>
        <v>19.59583228</v>
      </c>
      <c r="I124" s="8">
        <f>'Total Frequency Model'!H124*$C124^2</f>
        <v>11.66393853</v>
      </c>
    </row>
    <row r="125" ht="15.75" customHeight="1">
      <c r="A125" s="8">
        <f>'Total Frequency Model'!A125</f>
        <v>2144</v>
      </c>
      <c r="B125" s="8">
        <f>'Total Frequency Model'!B125</f>
        <v>2140</v>
      </c>
      <c r="C125" s="8">
        <f>'Total Frequency Model'!I125</f>
        <v>0.9649017006</v>
      </c>
      <c r="D125" s="8">
        <f>'Total Frequency Model'!C125*$C125^2</f>
        <v>29.49004961</v>
      </c>
      <c r="E125" s="8">
        <f>'Total Frequency Model'!D125*$C125^2</f>
        <v>35.1576033</v>
      </c>
      <c r="F125" s="8">
        <f>'Total Frequency Model'!E125*$C125^2</f>
        <v>34.8524315</v>
      </c>
      <c r="G125" s="8">
        <f>'Total Frequency Model'!F125*$C125^2</f>
        <v>23.59511986</v>
      </c>
      <c r="H125" s="8">
        <f>'Total Frequency Model'!G125*$C125^2</f>
        <v>19.74359046</v>
      </c>
      <c r="I125" s="8">
        <f>'Total Frequency Model'!H125*$C125^2</f>
        <v>11.75188796</v>
      </c>
    </row>
    <row r="126" ht="15.75" customHeight="1">
      <c r="A126" s="8">
        <f>'Total Frequency Model'!A126</f>
        <v>2145</v>
      </c>
      <c r="B126" s="8">
        <f>'Total Frequency Model'!B126</f>
        <v>2140</v>
      </c>
      <c r="C126" s="8">
        <f>'Total Frequency Model'!I126</f>
        <v>0.9649017006</v>
      </c>
      <c r="D126" s="8">
        <f>'Total Frequency Model'!C126*$C126^2</f>
        <v>29.71241301</v>
      </c>
      <c r="E126" s="8">
        <f>'Total Frequency Model'!D126*$C126^2</f>
        <v>35.42270168</v>
      </c>
      <c r="F126" s="8">
        <f>'Total Frequency Model'!E126*$C126^2</f>
        <v>35.11522879</v>
      </c>
      <c r="G126" s="8">
        <f>'Total Frequency Model'!F126*$C126^2</f>
        <v>23.77303381</v>
      </c>
      <c r="H126" s="8">
        <f>'Total Frequency Model'!G126*$C126^2</f>
        <v>19.89246278</v>
      </c>
      <c r="I126" s="8">
        <f>'Total Frequency Model'!H126*$C126^2</f>
        <v>11.84050055</v>
      </c>
    </row>
    <row r="127" ht="15.75" customHeight="1">
      <c r="A127" s="8">
        <f>'Total Frequency Model'!A127</f>
        <v>2146</v>
      </c>
      <c r="B127" s="8">
        <f>'Total Frequency Model'!B127</f>
        <v>2140</v>
      </c>
      <c r="C127" s="8">
        <f>'Total Frequency Model'!I127</f>
        <v>0.9649017006</v>
      </c>
      <c r="D127" s="8">
        <f>'Total Frequency Model'!C127*$C127^2</f>
        <v>29.9364531</v>
      </c>
      <c r="E127" s="8">
        <f>'Total Frequency Model'!D127*$C127^2</f>
        <v>35.68979898</v>
      </c>
      <c r="F127" s="8">
        <f>'Total Frequency Model'!E127*$C127^2</f>
        <v>35.38000765</v>
      </c>
      <c r="G127" s="8">
        <f>'Total Frequency Model'!F127*$C127^2</f>
        <v>23.95228928</v>
      </c>
      <c r="H127" s="8">
        <f>'Total Frequency Model'!G127*$C127^2</f>
        <v>20.04245763</v>
      </c>
      <c r="I127" s="8">
        <f>'Total Frequency Model'!H127*$C127^2</f>
        <v>11.92978131</v>
      </c>
    </row>
    <row r="128" ht="15.75" customHeight="1">
      <c r="A128" s="8">
        <f>'Total Frequency Model'!A128</f>
        <v>2147</v>
      </c>
      <c r="B128" s="8">
        <f>'Total Frequency Model'!B128</f>
        <v>2140</v>
      </c>
      <c r="C128" s="8">
        <f>'Total Frequency Model'!I128</f>
        <v>0.9649017006</v>
      </c>
      <c r="D128" s="8">
        <f>'Total Frequency Model'!C128*$C128^2</f>
        <v>30.16218252</v>
      </c>
      <c r="E128" s="8">
        <f>'Total Frequency Model'!D128*$C128^2</f>
        <v>35.95891027</v>
      </c>
      <c r="F128" s="8">
        <f>'Total Frequency Model'!E128*$C128^2</f>
        <v>35.64678303</v>
      </c>
      <c r="G128" s="8">
        <f>'Total Frequency Model'!F128*$C128^2</f>
        <v>24.13289639</v>
      </c>
      <c r="H128" s="8">
        <f>'Total Frequency Model'!G128*$C128^2</f>
        <v>20.19358349</v>
      </c>
      <c r="I128" s="8">
        <f>'Total Frequency Model'!H128*$C128^2</f>
        <v>12.01973527</v>
      </c>
    </row>
    <row r="129" ht="15.75" customHeight="1">
      <c r="A129" s="8">
        <f>'Total Frequency Model'!A129</f>
        <v>2148</v>
      </c>
      <c r="B129" s="8">
        <f>'Total Frequency Model'!B129</f>
        <v>2140</v>
      </c>
      <c r="C129" s="8">
        <f>'Total Frequency Model'!I129</f>
        <v>0.9649017006</v>
      </c>
      <c r="D129" s="8">
        <f>'Total Frequency Model'!C129*$C129^2</f>
        <v>30.38961399</v>
      </c>
      <c r="E129" s="8">
        <f>'Total Frequency Model'!D129*$C129^2</f>
        <v>36.23005073</v>
      </c>
      <c r="F129" s="8">
        <f>'Total Frequency Model'!E129*$C129^2</f>
        <v>35.91556996</v>
      </c>
      <c r="G129" s="8">
        <f>'Total Frequency Model'!F129*$C129^2</f>
        <v>24.31486533</v>
      </c>
      <c r="H129" s="8">
        <f>'Total Frequency Model'!G129*$C129^2</f>
        <v>20.34584889</v>
      </c>
      <c r="I129" s="8">
        <f>'Total Frequency Model'!H129*$C129^2</f>
        <v>12.11036751</v>
      </c>
    </row>
    <row r="130" ht="15.75" customHeight="1">
      <c r="A130" s="8">
        <f>'Total Frequency Model'!A130</f>
        <v>2149</v>
      </c>
      <c r="B130" s="8">
        <f>'Total Frequency Model'!B130</f>
        <v>2140</v>
      </c>
      <c r="C130" s="8">
        <f>'Total Frequency Model'!I130</f>
        <v>0.9649017006</v>
      </c>
      <c r="D130" s="8">
        <f>'Total Frequency Model'!C130*$C130^2</f>
        <v>30.61876037</v>
      </c>
      <c r="E130" s="8">
        <f>'Total Frequency Model'!D130*$C130^2</f>
        <v>36.50323567</v>
      </c>
      <c r="F130" s="8">
        <f>'Total Frequency Model'!E130*$C130^2</f>
        <v>36.18638362</v>
      </c>
      <c r="G130" s="8">
        <f>'Total Frequency Model'!F130*$C130^2</f>
        <v>24.49820636</v>
      </c>
      <c r="H130" s="8">
        <f>'Total Frequency Model'!G130*$C130^2</f>
        <v>20.4992624</v>
      </c>
      <c r="I130" s="8">
        <f>'Total Frequency Model'!H130*$C130^2</f>
        <v>12.20168315</v>
      </c>
    </row>
    <row r="131" ht="15.75" customHeight="1">
      <c r="A131" s="8">
        <f>'Total Frequency Model'!A131</f>
        <v>2150</v>
      </c>
      <c r="B131" s="8">
        <f>'Total Frequency Model'!B131</f>
        <v>2150</v>
      </c>
      <c r="C131" s="8">
        <f>'Total Frequency Model'!I131</f>
        <v>0.9649017006</v>
      </c>
      <c r="D131" s="8">
        <f>'Total Frequency Model'!C131*$C131^2</f>
        <v>30.84963458</v>
      </c>
      <c r="E131" s="8">
        <f>'Total Frequency Model'!D131*$C131^2</f>
        <v>36.7784805</v>
      </c>
      <c r="F131" s="8">
        <f>'Total Frequency Model'!E131*$C131^2</f>
        <v>36.4592393</v>
      </c>
      <c r="G131" s="8">
        <f>'Total Frequency Model'!F131*$C131^2</f>
        <v>24.68292984</v>
      </c>
      <c r="H131" s="8">
        <f>'Total Frequency Model'!G131*$C131^2</f>
        <v>20.6538327</v>
      </c>
      <c r="I131" s="8">
        <f>'Total Frequency Model'!H131*$C131^2</f>
        <v>12.29368733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26" width="8.71"/>
  </cols>
  <sheetData>
    <row r="3">
      <c r="A3" s="8" t="str">
        <f>'Total Frequency Model'!A3</f>
        <v>Year</v>
      </c>
      <c r="B3" s="8" t="str">
        <f>'Total Frequency Model'!B3</f>
        <v>Decade</v>
      </c>
      <c r="C3" s="8" t="str">
        <f>'Total Frequency Model'!J3</f>
        <v>Medium Emissions</v>
      </c>
      <c r="D3" s="8" t="str">
        <f>'Total Frequency Model'!C3</f>
        <v>Region 1</v>
      </c>
      <c r="E3" s="8" t="str">
        <f>'Total Frequency Model'!D3</f>
        <v>Region 2</v>
      </c>
      <c r="F3" s="8" t="str">
        <f>'Total Frequency Model'!E3</f>
        <v>Region 3</v>
      </c>
      <c r="G3" s="8" t="str">
        <f>'Total Frequency Model'!F3</f>
        <v>Region 4</v>
      </c>
      <c r="H3" s="8" t="str">
        <f>'Total Frequency Model'!G3</f>
        <v>Region 5</v>
      </c>
      <c r="I3" s="8" t="str">
        <f>'Total Frequency Model'!H3</f>
        <v>Region 6</v>
      </c>
    </row>
    <row r="4">
      <c r="A4" s="8">
        <f>'Total Frequency Model'!A4</f>
        <v>2023</v>
      </c>
      <c r="B4" s="8">
        <f>'Total Frequency Model'!B4</f>
        <v>2020</v>
      </c>
      <c r="C4" s="8">
        <f>'Total Frequency Model'!J4</f>
        <v>1</v>
      </c>
      <c r="D4" s="8">
        <f>'Total Frequency Model'!C4*$C4^2</f>
        <v>12.76311027</v>
      </c>
      <c r="E4" s="8">
        <f>'Total Frequency Model'!D4*$C4^2</f>
        <v>15.2159923</v>
      </c>
      <c r="F4" s="8">
        <f>'Total Frequency Model'!E4*$C4^2</f>
        <v>15.08391584</v>
      </c>
      <c r="G4" s="8">
        <f>'Total Frequency Model'!F4*$C4^2</f>
        <v>10.2118213</v>
      </c>
      <c r="H4" s="8">
        <f>'Total Frequency Model'!G4*$C4^2</f>
        <v>8.5449033</v>
      </c>
      <c r="I4" s="8">
        <f>'Total Frequency Model'!H4*$C4^2</f>
        <v>5.086144104</v>
      </c>
    </row>
    <row r="5">
      <c r="A5" s="8">
        <f>'Total Frequency Model'!A5</f>
        <v>2024</v>
      </c>
      <c r="B5" s="8">
        <f>'Total Frequency Model'!B5</f>
        <v>2020</v>
      </c>
      <c r="C5" s="8">
        <f>'Total Frequency Model'!J5</f>
        <v>1</v>
      </c>
      <c r="D5" s="8">
        <f>'Total Frequency Model'!C5*$C5^2</f>
        <v>12.85934777</v>
      </c>
      <c r="E5" s="8">
        <f>'Total Frequency Model'!D5*$C5^2</f>
        <v>15.33072524</v>
      </c>
      <c r="F5" s="8">
        <f>'Total Frequency Model'!E5*$C5^2</f>
        <v>15.19765288</v>
      </c>
      <c r="G5" s="8">
        <f>'Total Frequency Model'!F5*$C5^2</f>
        <v>10.28882135</v>
      </c>
      <c r="H5" s="8">
        <f>'Total Frequency Model'!G5*$C5^2</f>
        <v>8.609334314</v>
      </c>
      <c r="I5" s="8">
        <f>'Total Frequency Model'!H5*$C5^2</f>
        <v>5.124495084</v>
      </c>
    </row>
    <row r="6">
      <c r="A6" s="8">
        <f>'Total Frequency Model'!A6</f>
        <v>2025</v>
      </c>
      <c r="B6" s="8">
        <f>'Total Frequency Model'!B6</f>
        <v>2020</v>
      </c>
      <c r="C6" s="8">
        <f>'Total Frequency Model'!J6</f>
        <v>1</v>
      </c>
      <c r="D6" s="8">
        <f>'Total Frequency Model'!C6*$C6^2</f>
        <v>12.95631093</v>
      </c>
      <c r="E6" s="8">
        <f>'Total Frequency Model'!D6*$C6^2</f>
        <v>15.44632329</v>
      </c>
      <c r="F6" s="8">
        <f>'Total Frequency Model'!E6*$C6^2</f>
        <v>15.31224752</v>
      </c>
      <c r="G6" s="8">
        <f>'Total Frequency Model'!F6*$C6^2</f>
        <v>10.366402</v>
      </c>
      <c r="H6" s="8">
        <f>'Total Frequency Model'!G6*$C6^2</f>
        <v>8.674251156</v>
      </c>
      <c r="I6" s="8">
        <f>'Total Frequency Model'!H6*$C6^2</f>
        <v>5.163135242</v>
      </c>
    </row>
    <row r="7">
      <c r="A7" s="8">
        <f>'Total Frequency Model'!A7</f>
        <v>2026</v>
      </c>
      <c r="B7" s="8">
        <f>'Total Frequency Model'!B7</f>
        <v>2020</v>
      </c>
      <c r="C7" s="8">
        <f>'Total Frequency Model'!J7</f>
        <v>1</v>
      </c>
      <c r="D7" s="8">
        <f>'Total Frequency Model'!C7*$C7^2</f>
        <v>13.05400522</v>
      </c>
      <c r="E7" s="8">
        <f>'Total Frequency Model'!D7*$C7^2</f>
        <v>15.56279298</v>
      </c>
      <c r="F7" s="8">
        <f>'Total Frequency Model'!E7*$C7^2</f>
        <v>15.42770625</v>
      </c>
      <c r="G7" s="8">
        <f>'Total Frequency Model'!F7*$C7^2</f>
        <v>10.44456764</v>
      </c>
      <c r="H7" s="8">
        <f>'Total Frequency Model'!G7*$C7^2</f>
        <v>8.739657489</v>
      </c>
      <c r="I7" s="8">
        <f>'Total Frequency Model'!H7*$C7^2</f>
        <v>5.202066758</v>
      </c>
    </row>
    <row r="8">
      <c r="A8" s="8">
        <f>'Total Frequency Model'!A8</f>
        <v>2027</v>
      </c>
      <c r="B8" s="8">
        <f>'Total Frequency Model'!B8</f>
        <v>2020</v>
      </c>
      <c r="C8" s="8">
        <f>'Total Frequency Model'!J8</f>
        <v>1</v>
      </c>
      <c r="D8" s="8">
        <f>'Total Frequency Model'!C8*$C8^2</f>
        <v>13.15243615</v>
      </c>
      <c r="E8" s="8">
        <f>'Total Frequency Model'!D8*$C8^2</f>
        <v>15.68014089</v>
      </c>
      <c r="F8" s="8">
        <f>'Total Frequency Model'!E8*$C8^2</f>
        <v>15.54403556</v>
      </c>
      <c r="G8" s="8">
        <f>'Total Frequency Model'!F8*$C8^2</f>
        <v>10.52332266</v>
      </c>
      <c r="H8" s="8">
        <f>'Total Frequency Model'!G8*$C8^2</f>
        <v>8.805557005</v>
      </c>
      <c r="I8" s="8">
        <f>'Total Frequency Model'!H8*$C8^2</f>
        <v>5.241291828</v>
      </c>
    </row>
    <row r="9">
      <c r="A9" s="8">
        <f>'Total Frequency Model'!A9</f>
        <v>2028</v>
      </c>
      <c r="B9" s="8">
        <f>'Total Frequency Model'!B9</f>
        <v>2020</v>
      </c>
      <c r="C9" s="8">
        <f>'Total Frequency Model'!J9</f>
        <v>1</v>
      </c>
      <c r="D9" s="8">
        <f>'Total Frequency Model'!C9*$C9^2</f>
        <v>13.25160928</v>
      </c>
      <c r="E9" s="8">
        <f>'Total Frequency Model'!D9*$C9^2</f>
        <v>15.79837363</v>
      </c>
      <c r="F9" s="8">
        <f>'Total Frequency Model'!E9*$C9^2</f>
        <v>15.66124204</v>
      </c>
      <c r="G9" s="8">
        <f>'Total Frequency Model'!F9*$C9^2</f>
        <v>10.60267152</v>
      </c>
      <c r="H9" s="8">
        <f>'Total Frequency Model'!G9*$C9^2</f>
        <v>8.871953422</v>
      </c>
      <c r="I9" s="8">
        <f>'Total Frequency Model'!H9*$C9^2</f>
        <v>5.280812667</v>
      </c>
    </row>
    <row r="10">
      <c r="A10" s="8">
        <f>'Total Frequency Model'!A10</f>
        <v>2029</v>
      </c>
      <c r="B10" s="8">
        <f>'Total Frequency Model'!B10</f>
        <v>2020</v>
      </c>
      <c r="C10" s="8">
        <f>'Total Frequency Model'!J10</f>
        <v>1</v>
      </c>
      <c r="D10" s="8">
        <f>'Total Frequency Model'!C10*$C10^2</f>
        <v>13.3515302</v>
      </c>
      <c r="E10" s="8">
        <f>'Total Frequency Model'!D10*$C10^2</f>
        <v>15.91749788</v>
      </c>
      <c r="F10" s="8">
        <f>'Total Frequency Model'!E10*$C10^2</f>
        <v>15.77933228</v>
      </c>
      <c r="G10" s="8">
        <f>'Total Frequency Model'!F10*$C10^2</f>
        <v>10.6826187</v>
      </c>
      <c r="H10" s="8">
        <f>'Total Frequency Model'!G10*$C10^2</f>
        <v>8.938850487</v>
      </c>
      <c r="I10" s="8">
        <f>'Total Frequency Model'!H10*$C10^2</f>
        <v>5.320631504</v>
      </c>
    </row>
    <row r="11">
      <c r="A11" s="8">
        <f>'Total Frequency Model'!A11</f>
        <v>2030</v>
      </c>
      <c r="B11" s="8">
        <f>'Total Frequency Model'!B11</f>
        <v>2030</v>
      </c>
      <c r="C11" s="8">
        <f>'Total Frequency Model'!J11</f>
        <v>1.0599363</v>
      </c>
      <c r="D11" s="8">
        <f>'Total Frequency Model'!C11*$C11^2</f>
        <v>15.11308044</v>
      </c>
      <c r="E11" s="8">
        <f>'Total Frequency Model'!D11*$C11^2</f>
        <v>18.01759217</v>
      </c>
      <c r="F11" s="8">
        <f>'Total Frequency Model'!E11*$C11^2</f>
        <v>17.86119751</v>
      </c>
      <c r="G11" s="8">
        <f>'Total Frequency Model'!F11*$C11^2</f>
        <v>12.09204288</v>
      </c>
      <c r="H11" s="8">
        <f>'Total Frequency Model'!G11*$C11^2</f>
        <v>10.11820851</v>
      </c>
      <c r="I11" s="8">
        <f>'Total Frequency Model'!H11*$C11^2</f>
        <v>6.022615438</v>
      </c>
    </row>
    <row r="12">
      <c r="A12" s="8">
        <f>'Total Frequency Model'!A12</f>
        <v>2031</v>
      </c>
      <c r="B12" s="8">
        <f>'Total Frequency Model'!B12</f>
        <v>2030</v>
      </c>
      <c r="C12" s="8">
        <f>'Total Frequency Model'!J12</f>
        <v>1.0599363</v>
      </c>
      <c r="D12" s="8">
        <f>'Total Frequency Model'!C12*$C12^2</f>
        <v>15.22703739</v>
      </c>
      <c r="E12" s="8">
        <f>'Total Frequency Model'!D12*$C12^2</f>
        <v>18.15344996</v>
      </c>
      <c r="F12" s="8">
        <f>'Total Frequency Model'!E12*$C12^2</f>
        <v>17.99587605</v>
      </c>
      <c r="G12" s="8">
        <f>'Total Frequency Model'!F12*$C12^2</f>
        <v>12.18322034</v>
      </c>
      <c r="H12" s="8">
        <f>'Total Frequency Model'!G12*$C12^2</f>
        <v>10.19450269</v>
      </c>
      <c r="I12" s="8">
        <f>'Total Frequency Model'!H12*$C12^2</f>
        <v>6.06802768</v>
      </c>
    </row>
    <row r="13">
      <c r="A13" s="8">
        <f>'Total Frequency Model'!A13</f>
        <v>2032</v>
      </c>
      <c r="B13" s="8">
        <f>'Total Frequency Model'!B13</f>
        <v>2030</v>
      </c>
      <c r="C13" s="8">
        <f>'Total Frequency Model'!J13</f>
        <v>1.0599363</v>
      </c>
      <c r="D13" s="8">
        <f>'Total Frequency Model'!C13*$C13^2</f>
        <v>15.3418536</v>
      </c>
      <c r="E13" s="8">
        <f>'Total Frequency Model'!D13*$C13^2</f>
        <v>18.29033216</v>
      </c>
      <c r="F13" s="8">
        <f>'Total Frequency Model'!E13*$C13^2</f>
        <v>18.1315701</v>
      </c>
      <c r="G13" s="8">
        <f>'Total Frequency Model'!F13*$C13^2</f>
        <v>12.27508531</v>
      </c>
      <c r="H13" s="8">
        <f>'Total Frequency Model'!G13*$C13^2</f>
        <v>10.27137216</v>
      </c>
      <c r="I13" s="8">
        <f>'Total Frequency Model'!H13*$C13^2</f>
        <v>6.113782344</v>
      </c>
    </row>
    <row r="14">
      <c r="A14" s="8">
        <f>'Total Frequency Model'!A14</f>
        <v>2033</v>
      </c>
      <c r="B14" s="8">
        <f>'Total Frequency Model'!B14</f>
        <v>2030</v>
      </c>
      <c r="C14" s="8">
        <f>'Total Frequency Model'!J14</f>
        <v>1.0599363</v>
      </c>
      <c r="D14" s="8">
        <f>'Total Frequency Model'!C14*$C14^2</f>
        <v>15.45753556</v>
      </c>
      <c r="E14" s="8">
        <f>'Total Frequency Model'!D14*$C14^2</f>
        <v>18.4282465</v>
      </c>
      <c r="F14" s="8">
        <f>'Total Frequency Model'!E14*$C14^2</f>
        <v>18.26828732</v>
      </c>
      <c r="G14" s="8">
        <f>'Total Frequency Model'!F14*$C14^2</f>
        <v>12.36764296</v>
      </c>
      <c r="H14" s="8">
        <f>'Total Frequency Model'!G14*$C14^2</f>
        <v>10.34882124</v>
      </c>
      <c r="I14" s="8">
        <f>'Total Frequency Model'!H14*$C14^2</f>
        <v>6.15988201</v>
      </c>
    </row>
    <row r="15">
      <c r="A15" s="8">
        <f>'Total Frequency Model'!A15</f>
        <v>2034</v>
      </c>
      <c r="B15" s="8">
        <f>'Total Frequency Model'!B15</f>
        <v>2030</v>
      </c>
      <c r="C15" s="8">
        <f>'Total Frequency Model'!J15</f>
        <v>1.0599363</v>
      </c>
      <c r="D15" s="8">
        <f>'Total Frequency Model'!C15*$C15^2</f>
        <v>15.5740898</v>
      </c>
      <c r="E15" s="8">
        <f>'Total Frequency Model'!D15*$C15^2</f>
        <v>18.56720074</v>
      </c>
      <c r="F15" s="8">
        <f>'Total Frequency Model'!E15*$C15^2</f>
        <v>18.40603543</v>
      </c>
      <c r="G15" s="8">
        <f>'Total Frequency Model'!F15*$C15^2</f>
        <v>12.46089852</v>
      </c>
      <c r="H15" s="8">
        <f>'Total Frequency Model'!G15*$C15^2</f>
        <v>10.42685431</v>
      </c>
      <c r="I15" s="8">
        <f>'Total Frequency Model'!H15*$C15^2</f>
        <v>6.206329281</v>
      </c>
    </row>
    <row r="16">
      <c r="A16" s="8">
        <f>'Total Frequency Model'!A16</f>
        <v>2035</v>
      </c>
      <c r="B16" s="8">
        <f>'Total Frequency Model'!B16</f>
        <v>2030</v>
      </c>
      <c r="C16" s="8">
        <f>'Total Frequency Model'!J16</f>
        <v>1.0599363</v>
      </c>
      <c r="D16" s="8">
        <f>'Total Frequency Model'!C16*$C16^2</f>
        <v>15.69152289</v>
      </c>
      <c r="E16" s="8">
        <f>'Total Frequency Model'!D16*$C16^2</f>
        <v>18.70720274</v>
      </c>
      <c r="F16" s="8">
        <f>'Total Frequency Model'!E16*$C16^2</f>
        <v>18.5448222</v>
      </c>
      <c r="G16" s="8">
        <f>'Total Frequency Model'!F16*$C16^2</f>
        <v>12.55485726</v>
      </c>
      <c r="H16" s="8">
        <f>'Total Frequency Model'!G16*$C16^2</f>
        <v>10.50547577</v>
      </c>
      <c r="I16" s="8">
        <f>'Total Frequency Model'!H16*$C16^2</f>
        <v>6.253126778</v>
      </c>
    </row>
    <row r="17">
      <c r="A17" s="8">
        <f>'Total Frequency Model'!A17</f>
        <v>2036</v>
      </c>
      <c r="B17" s="8">
        <f>'Total Frequency Model'!B17</f>
        <v>2030</v>
      </c>
      <c r="C17" s="8">
        <f>'Total Frequency Model'!J17</f>
        <v>1.0599363</v>
      </c>
      <c r="D17" s="8">
        <f>'Total Frequency Model'!C17*$C17^2</f>
        <v>15.80984146</v>
      </c>
      <c r="E17" s="8">
        <f>'Total Frequency Model'!D17*$C17^2</f>
        <v>18.8482604</v>
      </c>
      <c r="F17" s="8">
        <f>'Total Frequency Model'!E17*$C17^2</f>
        <v>18.68465546</v>
      </c>
      <c r="G17" s="8">
        <f>'Total Frequency Model'!F17*$C17^2</f>
        <v>12.64952447</v>
      </c>
      <c r="H17" s="8">
        <f>'Total Frequency Model'!G17*$C17^2</f>
        <v>10.58469006</v>
      </c>
      <c r="I17" s="8">
        <f>'Total Frequency Model'!H17*$C17^2</f>
        <v>6.300277142</v>
      </c>
    </row>
    <row r="18">
      <c r="A18" s="8">
        <f>'Total Frequency Model'!A18</f>
        <v>2037</v>
      </c>
      <c r="B18" s="8">
        <f>'Total Frequency Model'!B18</f>
        <v>2030</v>
      </c>
      <c r="C18" s="8">
        <f>'Total Frequency Model'!J18</f>
        <v>1.0599363</v>
      </c>
      <c r="D18" s="8">
        <f>'Total Frequency Model'!C18*$C18^2</f>
        <v>15.92905218</v>
      </c>
      <c r="E18" s="8">
        <f>'Total Frequency Model'!D18*$C18^2</f>
        <v>18.99038167</v>
      </c>
      <c r="F18" s="8">
        <f>'Total Frequency Model'!E18*$C18^2</f>
        <v>18.8255431</v>
      </c>
      <c r="G18" s="8">
        <f>'Total Frequency Model'!F18*$C18^2</f>
        <v>12.7449055</v>
      </c>
      <c r="H18" s="8">
        <f>'Total Frequency Model'!G18*$C18^2</f>
        <v>10.66450165</v>
      </c>
      <c r="I18" s="8">
        <f>'Total Frequency Model'!H18*$C18^2</f>
        <v>6.347783032</v>
      </c>
    </row>
    <row r="19">
      <c r="A19" s="8">
        <f>'Total Frequency Model'!A19</f>
        <v>2038</v>
      </c>
      <c r="B19" s="8">
        <f>'Total Frequency Model'!B19</f>
        <v>2030</v>
      </c>
      <c r="C19" s="8">
        <f>'Total Frequency Model'!J19</f>
        <v>1.0599363</v>
      </c>
      <c r="D19" s="8">
        <f>'Total Frequency Model'!C19*$C19^2</f>
        <v>16.04916179</v>
      </c>
      <c r="E19" s="8">
        <f>'Total Frequency Model'!D19*$C19^2</f>
        <v>19.13357458</v>
      </c>
      <c r="F19" s="8">
        <f>'Total Frequency Model'!E19*$C19^2</f>
        <v>18.96749308</v>
      </c>
      <c r="G19" s="8">
        <f>'Total Frequency Model'!F19*$C19^2</f>
        <v>12.84100573</v>
      </c>
      <c r="H19" s="8">
        <f>'Total Frequency Model'!G19*$C19^2</f>
        <v>10.74491504</v>
      </c>
      <c r="I19" s="8">
        <f>'Total Frequency Model'!H19*$C19^2</f>
        <v>6.395647131</v>
      </c>
    </row>
    <row r="20">
      <c r="A20" s="8">
        <f>'Total Frequency Model'!A20</f>
        <v>2039</v>
      </c>
      <c r="B20" s="8">
        <f>'Total Frequency Model'!B20</f>
        <v>2030</v>
      </c>
      <c r="C20" s="8">
        <f>'Total Frequency Model'!J20</f>
        <v>1.0599363</v>
      </c>
      <c r="D20" s="8">
        <f>'Total Frequency Model'!C20*$C20^2</f>
        <v>16.17017706</v>
      </c>
      <c r="E20" s="8">
        <f>'Total Frequency Model'!D20*$C20^2</f>
        <v>19.2778472</v>
      </c>
      <c r="F20" s="8">
        <f>'Total Frequency Model'!E20*$C20^2</f>
        <v>19.1105134</v>
      </c>
      <c r="G20" s="8">
        <f>'Total Frequency Model'!F20*$C20^2</f>
        <v>12.93783059</v>
      </c>
      <c r="H20" s="8">
        <f>'Total Frequency Model'!G20*$C20^2</f>
        <v>10.82593477</v>
      </c>
      <c r="I20" s="8">
        <f>'Total Frequency Model'!H20*$C20^2</f>
        <v>6.443872139</v>
      </c>
    </row>
    <row r="21" ht="15.75" customHeight="1">
      <c r="A21" s="8">
        <f>'Total Frequency Model'!A21</f>
        <v>2040</v>
      </c>
      <c r="B21" s="8">
        <f>'Total Frequency Model'!B21</f>
        <v>2040</v>
      </c>
      <c r="C21" s="8">
        <f>'Total Frequency Model'!J21</f>
        <v>1.117290802</v>
      </c>
      <c r="D21" s="8">
        <f>'Total Frequency Model'!C21*$C21^2</f>
        <v>18.10298164</v>
      </c>
      <c r="E21" s="8">
        <f>'Total Frequency Model'!D21*$C21^2</f>
        <v>21.5821084</v>
      </c>
      <c r="F21" s="8">
        <f>'Total Frequency Model'!E21*$C21^2</f>
        <v>21.39477336</v>
      </c>
      <c r="G21" s="8">
        <f>'Total Frequency Model'!F21*$C21^2</f>
        <v>14.48427613</v>
      </c>
      <c r="H21" s="8">
        <f>'Total Frequency Model'!G21*$C21^2</f>
        <v>12.11994759</v>
      </c>
      <c r="I21" s="8">
        <f>'Total Frequency Model'!H21*$C21^2</f>
        <v>7.21410153</v>
      </c>
    </row>
    <row r="22" ht="15.75" customHeight="1">
      <c r="A22" s="8">
        <f>'Total Frequency Model'!A22</f>
        <v>2041</v>
      </c>
      <c r="B22" s="8">
        <f>'Total Frequency Model'!B22</f>
        <v>2040</v>
      </c>
      <c r="C22" s="8">
        <f>'Total Frequency Model'!J22</f>
        <v>1.117290802</v>
      </c>
      <c r="D22" s="8">
        <f>'Total Frequency Model'!C22*$C22^2</f>
        <v>18.2394833</v>
      </c>
      <c r="E22" s="8">
        <f>'Total Frequency Model'!D22*$C22^2</f>
        <v>21.74484366</v>
      </c>
      <c r="F22" s="8">
        <f>'Total Frequency Model'!E22*$C22^2</f>
        <v>21.55609606</v>
      </c>
      <c r="G22" s="8">
        <f>'Total Frequency Model'!F22*$C22^2</f>
        <v>14.59349172</v>
      </c>
      <c r="H22" s="8">
        <f>'Total Frequency Model'!G22*$C22^2</f>
        <v>12.21133546</v>
      </c>
      <c r="I22" s="8">
        <f>'Total Frequency Model'!H22*$C22^2</f>
        <v>7.268497918</v>
      </c>
    </row>
    <row r="23" ht="15.75" customHeight="1">
      <c r="A23" s="8">
        <f>'Total Frequency Model'!A23</f>
        <v>2042</v>
      </c>
      <c r="B23" s="8">
        <f>'Total Frequency Model'!B23</f>
        <v>2040</v>
      </c>
      <c r="C23" s="8">
        <f>'Total Frequency Model'!J23</f>
        <v>1.117290802</v>
      </c>
      <c r="D23" s="8">
        <f>'Total Frequency Model'!C23*$C23^2</f>
        <v>18.37701422</v>
      </c>
      <c r="E23" s="8">
        <f>'Total Frequency Model'!D23*$C23^2</f>
        <v>21.908806</v>
      </c>
      <c r="F23" s="8">
        <f>'Total Frequency Model'!E23*$C23^2</f>
        <v>21.71863519</v>
      </c>
      <c r="G23" s="8">
        <f>'Total Frequency Model'!F23*$C23^2</f>
        <v>14.70353082</v>
      </c>
      <c r="H23" s="8">
        <f>'Total Frequency Model'!G23*$C23^2</f>
        <v>12.30341242</v>
      </c>
      <c r="I23" s="8">
        <f>'Total Frequency Model'!H23*$C23^2</f>
        <v>7.32330447</v>
      </c>
    </row>
    <row r="24" ht="15.75" customHeight="1">
      <c r="A24" s="8">
        <f>'Total Frequency Model'!A24</f>
        <v>2043</v>
      </c>
      <c r="B24" s="8">
        <f>'Total Frequency Model'!B24</f>
        <v>2040</v>
      </c>
      <c r="C24" s="8">
        <f>'Total Frequency Model'!J24</f>
        <v>1.117290802</v>
      </c>
      <c r="D24" s="8">
        <f>'Total Frequency Model'!C24*$C24^2</f>
        <v>18.51558216</v>
      </c>
      <c r="E24" s="8">
        <f>'Total Frequency Model'!D24*$C24^2</f>
        <v>22.07400466</v>
      </c>
      <c r="F24" s="8">
        <f>'Total Frequency Model'!E24*$C24^2</f>
        <v>21.88239991</v>
      </c>
      <c r="G24" s="8">
        <f>'Total Frequency Model'!F24*$C24^2</f>
        <v>14.81439964</v>
      </c>
      <c r="H24" s="8">
        <f>'Total Frequency Model'!G24*$C24^2</f>
        <v>12.39618367</v>
      </c>
      <c r="I24" s="8">
        <f>'Total Frequency Model'!H24*$C24^2</f>
        <v>7.378524279</v>
      </c>
    </row>
    <row r="25" ht="15.75" customHeight="1">
      <c r="A25" s="8">
        <f>'Total Frequency Model'!A25</f>
        <v>2044</v>
      </c>
      <c r="B25" s="8">
        <f>'Total Frequency Model'!B25</f>
        <v>2040</v>
      </c>
      <c r="C25" s="8">
        <f>'Total Frequency Model'!J25</f>
        <v>1.117290802</v>
      </c>
      <c r="D25" s="8">
        <f>'Total Frequency Model'!C25*$C25^2</f>
        <v>18.65519494</v>
      </c>
      <c r="E25" s="8">
        <f>'Total Frequency Model'!D25*$C25^2</f>
        <v>22.24044897</v>
      </c>
      <c r="F25" s="8">
        <f>'Total Frequency Model'!E25*$C25^2</f>
        <v>22.04739946</v>
      </c>
      <c r="G25" s="8">
        <f>'Total Frequency Model'!F25*$C25^2</f>
        <v>14.92610445</v>
      </c>
      <c r="H25" s="8">
        <f>'Total Frequency Model'!G25*$C25^2</f>
        <v>12.48965444</v>
      </c>
      <c r="I25" s="8">
        <f>'Total Frequency Model'!H25*$C25^2</f>
        <v>7.434160462</v>
      </c>
    </row>
    <row r="26" ht="15.75" customHeight="1">
      <c r="A26" s="8">
        <f>'Total Frequency Model'!A26</f>
        <v>2045</v>
      </c>
      <c r="B26" s="8">
        <f>'Total Frequency Model'!B26</f>
        <v>2040</v>
      </c>
      <c r="C26" s="8">
        <f>'Total Frequency Model'!J26</f>
        <v>1.117290802</v>
      </c>
      <c r="D26" s="8">
        <f>'Total Frequency Model'!C26*$C26^2</f>
        <v>18.79586044</v>
      </c>
      <c r="E26" s="8">
        <f>'Total Frequency Model'!D26*$C26^2</f>
        <v>22.40814831</v>
      </c>
      <c r="F26" s="8">
        <f>'Total Frequency Model'!E26*$C26^2</f>
        <v>22.21364315</v>
      </c>
      <c r="G26" s="8">
        <f>'Total Frequency Model'!F26*$C26^2</f>
        <v>15.03865154</v>
      </c>
      <c r="H26" s="8">
        <f>'Total Frequency Model'!G26*$C26^2</f>
        <v>12.58383</v>
      </c>
      <c r="I26" s="8">
        <f>'Total Frequency Model'!H26*$C26^2</f>
        <v>7.490216157</v>
      </c>
    </row>
    <row r="27" ht="15.75" customHeight="1">
      <c r="A27" s="8">
        <f>'Total Frequency Model'!A27</f>
        <v>2046</v>
      </c>
      <c r="B27" s="8">
        <f>'Total Frequency Model'!B27</f>
        <v>2040</v>
      </c>
      <c r="C27" s="8">
        <f>'Total Frequency Model'!J27</f>
        <v>1.117290802</v>
      </c>
      <c r="D27" s="8">
        <f>'Total Frequency Model'!C27*$C27^2</f>
        <v>18.93758661</v>
      </c>
      <c r="E27" s="8">
        <f>'Total Frequency Model'!D27*$C27^2</f>
        <v>22.57711215</v>
      </c>
      <c r="F27" s="8">
        <f>'Total Frequency Model'!E27*$C27^2</f>
        <v>22.38114037</v>
      </c>
      <c r="G27" s="8">
        <f>'Total Frequency Model'!F27*$C27^2</f>
        <v>15.15204727</v>
      </c>
      <c r="H27" s="8">
        <f>'Total Frequency Model'!G27*$C27^2</f>
        <v>12.67871568</v>
      </c>
      <c r="I27" s="8">
        <f>'Total Frequency Model'!H27*$C27^2</f>
        <v>7.546694527</v>
      </c>
    </row>
    <row r="28" ht="15.75" customHeight="1">
      <c r="A28" s="8">
        <f>'Total Frequency Model'!A28</f>
        <v>2047</v>
      </c>
      <c r="B28" s="8">
        <f>'Total Frequency Model'!B28</f>
        <v>2040</v>
      </c>
      <c r="C28" s="8">
        <f>'Total Frequency Model'!J28</f>
        <v>1.117290802</v>
      </c>
      <c r="D28" s="8">
        <f>'Total Frequency Model'!C28*$C28^2</f>
        <v>19.08038142</v>
      </c>
      <c r="E28" s="8">
        <f>'Total Frequency Model'!D28*$C28^2</f>
        <v>22.74735003</v>
      </c>
      <c r="F28" s="8">
        <f>'Total Frequency Model'!E28*$C28^2</f>
        <v>22.54990057</v>
      </c>
      <c r="G28" s="8">
        <f>'Total Frequency Model'!F28*$C28^2</f>
        <v>15.26629804</v>
      </c>
      <c r="H28" s="8">
        <f>'Total Frequency Model'!G28*$C28^2</f>
        <v>12.77431682</v>
      </c>
      <c r="I28" s="8">
        <f>'Total Frequency Model'!H28*$C28^2</f>
        <v>7.603598761</v>
      </c>
    </row>
    <row r="29" ht="15.75" customHeight="1">
      <c r="A29" s="8">
        <f>'Total Frequency Model'!A29</f>
        <v>2048</v>
      </c>
      <c r="B29" s="8">
        <f>'Total Frequency Model'!B29</f>
        <v>2040</v>
      </c>
      <c r="C29" s="8">
        <f>'Total Frequency Model'!J29</f>
        <v>1.117290802</v>
      </c>
      <c r="D29" s="8">
        <f>'Total Frequency Model'!C29*$C29^2</f>
        <v>19.22425295</v>
      </c>
      <c r="E29" s="8">
        <f>'Total Frequency Model'!D29*$C29^2</f>
        <v>22.91887155</v>
      </c>
      <c r="F29" s="8">
        <f>'Total Frequency Model'!E29*$C29^2</f>
        <v>22.71993326</v>
      </c>
      <c r="G29" s="8">
        <f>'Total Frequency Model'!F29*$C29^2</f>
        <v>15.38141029</v>
      </c>
      <c r="H29" s="8">
        <f>'Total Frequency Model'!G29*$C29^2</f>
        <v>12.87063882</v>
      </c>
      <c r="I29" s="8">
        <f>'Total Frequency Model'!H29*$C29^2</f>
        <v>7.66093207</v>
      </c>
    </row>
    <row r="30" ht="15.75" customHeight="1">
      <c r="A30" s="8">
        <f>'Total Frequency Model'!A30</f>
        <v>2049</v>
      </c>
      <c r="B30" s="8">
        <f>'Total Frequency Model'!B30</f>
        <v>2040</v>
      </c>
      <c r="C30" s="8">
        <f>'Total Frequency Model'!J30</f>
        <v>1.117290802</v>
      </c>
      <c r="D30" s="8">
        <f>'Total Frequency Model'!C30*$C30^2</f>
        <v>19.36920931</v>
      </c>
      <c r="E30" s="8">
        <f>'Total Frequency Model'!D30*$C30^2</f>
        <v>23.0916864</v>
      </c>
      <c r="F30" s="8">
        <f>'Total Frequency Model'!E30*$C30^2</f>
        <v>22.89124805</v>
      </c>
      <c r="G30" s="8">
        <f>'Total Frequency Model'!F30*$C30^2</f>
        <v>15.49739052</v>
      </c>
      <c r="H30" s="8">
        <f>'Total Frequency Model'!G30*$C30^2</f>
        <v>12.96768711</v>
      </c>
      <c r="I30" s="8">
        <f>'Total Frequency Model'!H30*$C30^2</f>
        <v>7.718697687</v>
      </c>
    </row>
    <row r="31" ht="15.75" customHeight="1">
      <c r="A31" s="8">
        <f>'Total Frequency Model'!A31</f>
        <v>2050</v>
      </c>
      <c r="B31" s="8">
        <f>'Total Frequency Model'!B31</f>
        <v>2050</v>
      </c>
      <c r="C31" s="8">
        <f>'Total Frequency Model'!J31</f>
        <v>1.166007142</v>
      </c>
      <c r="D31" s="8">
        <f>'Total Frequency Model'!C31*$C31^2</f>
        <v>21.2541767</v>
      </c>
      <c r="E31" s="8">
        <f>'Total Frequency Model'!D31*$C31^2</f>
        <v>25.33891678</v>
      </c>
      <c r="F31" s="8">
        <f>'Total Frequency Model'!E31*$C31^2</f>
        <v>25.11897223</v>
      </c>
      <c r="G31" s="8">
        <f>'Total Frequency Model'!F31*$C31^2</f>
        <v>17.00556131</v>
      </c>
      <c r="H31" s="8">
        <f>'Total Frequency Model'!G31*$C31^2</f>
        <v>14.22967292</v>
      </c>
      <c r="I31" s="8">
        <f>'Total Frequency Model'!H31*$C31^2</f>
        <v>8.469863785</v>
      </c>
    </row>
    <row r="32" ht="15.75" customHeight="1">
      <c r="A32" s="8">
        <f>'Total Frequency Model'!A32</f>
        <v>2051</v>
      </c>
      <c r="B32" s="8">
        <f>'Total Frequency Model'!B32</f>
        <v>2050</v>
      </c>
      <c r="C32" s="8">
        <f>'Total Frequency Model'!J32</f>
        <v>1.166007142</v>
      </c>
      <c r="D32" s="8">
        <f>'Total Frequency Model'!C32*$C32^2</f>
        <v>21.41443927</v>
      </c>
      <c r="E32" s="8">
        <f>'Total Frequency Model'!D32*$C32^2</f>
        <v>25.52997946</v>
      </c>
      <c r="F32" s="8">
        <f>'Total Frequency Model'!E32*$C32^2</f>
        <v>25.30837647</v>
      </c>
      <c r="G32" s="8">
        <f>'Total Frequency Model'!F32*$C32^2</f>
        <v>17.13378811</v>
      </c>
      <c r="H32" s="8">
        <f>'Total Frequency Model'!G32*$C32^2</f>
        <v>14.33696872</v>
      </c>
      <c r="I32" s="8">
        <f>'Total Frequency Model'!H32*$C32^2</f>
        <v>8.53372898</v>
      </c>
    </row>
    <row r="33" ht="15.75" customHeight="1">
      <c r="A33" s="8">
        <f>'Total Frequency Model'!A33</f>
        <v>2052</v>
      </c>
      <c r="B33" s="8">
        <f>'Total Frequency Model'!B33</f>
        <v>2050</v>
      </c>
      <c r="C33" s="8">
        <f>'Total Frequency Model'!J33</f>
        <v>1.166007142</v>
      </c>
      <c r="D33" s="8">
        <f>'Total Frequency Model'!C33*$C33^2</f>
        <v>21.57591026</v>
      </c>
      <c r="E33" s="8">
        <f>'Total Frequency Model'!D33*$C33^2</f>
        <v>25.7224828</v>
      </c>
      <c r="F33" s="8">
        <f>'Total Frequency Model'!E33*$C33^2</f>
        <v>25.49920886</v>
      </c>
      <c r="G33" s="8">
        <f>'Total Frequency Model'!F33*$C33^2</f>
        <v>17.26298177</v>
      </c>
      <c r="H33" s="8">
        <f>'Total Frequency Model'!G33*$C33^2</f>
        <v>14.44507356</v>
      </c>
      <c r="I33" s="8">
        <f>'Total Frequency Model'!H33*$C33^2</f>
        <v>8.598075735</v>
      </c>
    </row>
    <row r="34" ht="15.75" customHeight="1">
      <c r="A34" s="8">
        <f>'Total Frequency Model'!A34</f>
        <v>2053</v>
      </c>
      <c r="B34" s="8">
        <f>'Total Frequency Model'!B34</f>
        <v>2050</v>
      </c>
      <c r="C34" s="8">
        <f>'Total Frequency Model'!J34</f>
        <v>1.166007142</v>
      </c>
      <c r="D34" s="8">
        <f>'Total Frequency Model'!C34*$C34^2</f>
        <v>21.73859879</v>
      </c>
      <c r="E34" s="8">
        <f>'Total Frequency Model'!D34*$C34^2</f>
        <v>25.91643767</v>
      </c>
      <c r="F34" s="8">
        <f>'Total Frequency Model'!E34*$C34^2</f>
        <v>25.69148018</v>
      </c>
      <c r="G34" s="8">
        <f>'Total Frequency Model'!F34*$C34^2</f>
        <v>17.39314958</v>
      </c>
      <c r="H34" s="8">
        <f>'Total Frequency Model'!G34*$C34^2</f>
        <v>14.55399355</v>
      </c>
      <c r="I34" s="8">
        <f>'Total Frequency Model'!H34*$C34^2</f>
        <v>8.662907684</v>
      </c>
    </row>
    <row r="35" ht="15.75" customHeight="1">
      <c r="A35" s="8">
        <f>'Total Frequency Model'!A35</f>
        <v>2054</v>
      </c>
      <c r="B35" s="8">
        <f>'Total Frequency Model'!B35</f>
        <v>2050</v>
      </c>
      <c r="C35" s="8">
        <f>'Total Frequency Model'!J35</f>
        <v>1.166007142</v>
      </c>
      <c r="D35" s="8">
        <f>'Total Frequency Model'!C35*$C35^2</f>
        <v>21.90251404</v>
      </c>
      <c r="E35" s="8">
        <f>'Total Frequency Model'!D35*$C35^2</f>
        <v>26.11185502</v>
      </c>
      <c r="F35" s="8">
        <f>'Total Frequency Model'!E35*$C35^2</f>
        <v>25.88520129</v>
      </c>
      <c r="G35" s="8">
        <f>'Total Frequency Model'!F35*$C35^2</f>
        <v>17.5242989</v>
      </c>
      <c r="H35" s="8">
        <f>'Total Frequency Model'!G35*$C35^2</f>
        <v>14.66373482</v>
      </c>
      <c r="I35" s="8">
        <f>'Total Frequency Model'!H35*$C35^2</f>
        <v>8.728228485</v>
      </c>
    </row>
    <row r="36" ht="15.75" customHeight="1">
      <c r="A36" s="8">
        <f>'Total Frequency Model'!A36</f>
        <v>2055</v>
      </c>
      <c r="B36" s="8">
        <f>'Total Frequency Model'!B36</f>
        <v>2050</v>
      </c>
      <c r="C36" s="8">
        <f>'Total Frequency Model'!J36</f>
        <v>1.166007142</v>
      </c>
      <c r="D36" s="8">
        <f>'Total Frequency Model'!C36*$C36^2</f>
        <v>22.06766526</v>
      </c>
      <c r="E36" s="8">
        <f>'Total Frequency Model'!D36*$C36^2</f>
        <v>26.30874587</v>
      </c>
      <c r="F36" s="8">
        <f>'Total Frequency Model'!E36*$C36^2</f>
        <v>26.0803831</v>
      </c>
      <c r="G36" s="8">
        <f>'Total Frequency Model'!F36*$C36^2</f>
        <v>17.65643713</v>
      </c>
      <c r="H36" s="8">
        <f>'Total Frequency Model'!G36*$C36^2</f>
        <v>14.77430357</v>
      </c>
      <c r="I36" s="8">
        <f>'Total Frequency Model'!H36*$C36^2</f>
        <v>8.794041822</v>
      </c>
    </row>
    <row r="37" ht="15.75" customHeight="1">
      <c r="A37" s="8">
        <f>'Total Frequency Model'!A37</f>
        <v>2056</v>
      </c>
      <c r="B37" s="8">
        <f>'Total Frequency Model'!B37</f>
        <v>2050</v>
      </c>
      <c r="C37" s="8">
        <f>'Total Frequency Model'!J37</f>
        <v>1.166007142</v>
      </c>
      <c r="D37" s="8">
        <f>'Total Frequency Model'!C37*$C37^2</f>
        <v>22.23406176</v>
      </c>
      <c r="E37" s="8">
        <f>'Total Frequency Model'!D37*$C37^2</f>
        <v>26.50712134</v>
      </c>
      <c r="F37" s="8">
        <f>'Total Frequency Model'!E37*$C37^2</f>
        <v>26.27703665</v>
      </c>
      <c r="G37" s="8">
        <f>'Total Frequency Model'!F37*$C37^2</f>
        <v>17.78957171</v>
      </c>
      <c r="H37" s="8">
        <f>'Total Frequency Model'!G37*$C37^2</f>
        <v>14.88570604</v>
      </c>
      <c r="I37" s="8">
        <f>'Total Frequency Model'!H37*$C37^2</f>
        <v>8.860351412</v>
      </c>
    </row>
    <row r="38" ht="15.75" customHeight="1">
      <c r="A38" s="8">
        <f>'Total Frequency Model'!A38</f>
        <v>2057</v>
      </c>
      <c r="B38" s="8">
        <f>'Total Frequency Model'!B38</f>
        <v>2050</v>
      </c>
      <c r="C38" s="8">
        <f>'Total Frequency Model'!J38</f>
        <v>1.166007142</v>
      </c>
      <c r="D38" s="8">
        <f>'Total Frequency Model'!C38*$C38^2</f>
        <v>22.40171294</v>
      </c>
      <c r="E38" s="8">
        <f>'Total Frequency Model'!D38*$C38^2</f>
        <v>26.70699261</v>
      </c>
      <c r="F38" s="8">
        <f>'Total Frequency Model'!E38*$C38^2</f>
        <v>26.47517302</v>
      </c>
      <c r="G38" s="8">
        <f>'Total Frequency Model'!F38*$C38^2</f>
        <v>17.92371016</v>
      </c>
      <c r="H38" s="8">
        <f>'Total Frequency Model'!G38*$C38^2</f>
        <v>14.99794852</v>
      </c>
      <c r="I38" s="8">
        <f>'Total Frequency Model'!H38*$C38^2</f>
        <v>8.927160994</v>
      </c>
    </row>
    <row r="39" ht="15.75" customHeight="1">
      <c r="A39" s="8">
        <f>'Total Frequency Model'!A39</f>
        <v>2058</v>
      </c>
      <c r="B39" s="8">
        <f>'Total Frequency Model'!B39</f>
        <v>2050</v>
      </c>
      <c r="C39" s="8">
        <f>'Total Frequency Model'!J39</f>
        <v>1.166007142</v>
      </c>
      <c r="D39" s="8">
        <f>'Total Frequency Model'!C39*$C39^2</f>
        <v>22.57062826</v>
      </c>
      <c r="E39" s="8">
        <f>'Total Frequency Model'!D39*$C39^2</f>
        <v>26.90837097</v>
      </c>
      <c r="F39" s="8">
        <f>'Total Frequency Model'!E39*$C39^2</f>
        <v>26.67480339</v>
      </c>
      <c r="G39" s="8">
        <f>'Total Frequency Model'!F39*$C39^2</f>
        <v>18.05886006</v>
      </c>
      <c r="H39" s="8">
        <f>'Total Frequency Model'!G39*$C39^2</f>
        <v>15.11103734</v>
      </c>
      <c r="I39" s="8">
        <f>'Total Frequency Model'!H39*$C39^2</f>
        <v>8.99447434</v>
      </c>
    </row>
    <row r="40" ht="15.75" customHeight="1">
      <c r="A40" s="8">
        <f>'Total Frequency Model'!A40</f>
        <v>2059</v>
      </c>
      <c r="B40" s="8">
        <f>'Total Frequency Model'!B40</f>
        <v>2050</v>
      </c>
      <c r="C40" s="8">
        <f>'Total Frequency Model'!J40</f>
        <v>1.166007142</v>
      </c>
      <c r="D40" s="8">
        <f>'Total Frequency Model'!C40*$C40^2</f>
        <v>22.74081725</v>
      </c>
      <c r="E40" s="8">
        <f>'Total Frequency Model'!D40*$C40^2</f>
        <v>27.11126778</v>
      </c>
      <c r="F40" s="8">
        <f>'Total Frequency Model'!E40*$C40^2</f>
        <v>26.87593903</v>
      </c>
      <c r="G40" s="8">
        <f>'Total Frequency Model'!F40*$C40^2</f>
        <v>18.19502903</v>
      </c>
      <c r="H40" s="8">
        <f>'Total Frequency Model'!G40*$C40^2</f>
        <v>15.22497888</v>
      </c>
      <c r="I40" s="8">
        <f>'Total Frequency Model'!H40*$C40^2</f>
        <v>9.062295247</v>
      </c>
    </row>
    <row r="41" ht="15.75" customHeight="1">
      <c r="A41" s="8">
        <f>'Total Frequency Model'!A41</f>
        <v>2060</v>
      </c>
      <c r="B41" s="8">
        <f>'Total Frequency Model'!B41</f>
        <v>2060</v>
      </c>
      <c r="C41" s="8">
        <f>'Total Frequency Model'!J41</f>
        <v>1.200390889</v>
      </c>
      <c r="D41" s="8">
        <f>'Total Frequency Model'!C41*$C41^2</f>
        <v>24.28350927</v>
      </c>
      <c r="E41" s="8">
        <f>'Total Frequency Model'!D41*$C41^2</f>
        <v>28.9504425</v>
      </c>
      <c r="F41" s="8">
        <f>'Total Frequency Model'!E41*$C41^2</f>
        <v>28.69914952</v>
      </c>
      <c r="G41" s="8">
        <f>'Total Frequency Model'!F41*$C41^2</f>
        <v>19.42934378</v>
      </c>
      <c r="H41" s="8">
        <f>'Total Frequency Model'!G41*$C41^2</f>
        <v>16.25781131</v>
      </c>
      <c r="I41" s="8">
        <f>'Total Frequency Model'!H41*$C41^2</f>
        <v>9.677063415</v>
      </c>
    </row>
    <row r="42" ht="15.75" customHeight="1">
      <c r="A42" s="8">
        <f>'Total Frequency Model'!A42</f>
        <v>2061</v>
      </c>
      <c r="B42" s="8">
        <f>'Total Frequency Model'!B42</f>
        <v>2060</v>
      </c>
      <c r="C42" s="8">
        <f>'Total Frequency Model'!J42</f>
        <v>1.200390889</v>
      </c>
      <c r="D42" s="8">
        <f>'Total Frequency Model'!C42*$C42^2</f>
        <v>24.46661387</v>
      </c>
      <c r="E42" s="8">
        <f>'Total Frequency Model'!D42*$C42^2</f>
        <v>29.16873712</v>
      </c>
      <c r="F42" s="8">
        <f>'Total Frequency Model'!E42*$C42^2</f>
        <v>28.91554932</v>
      </c>
      <c r="G42" s="8">
        <f>'Total Frequency Model'!F42*$C42^2</f>
        <v>19.57584658</v>
      </c>
      <c r="H42" s="8">
        <f>'Total Frequency Model'!G42*$C42^2</f>
        <v>16.38039985</v>
      </c>
      <c r="I42" s="8">
        <f>'Total Frequency Model'!H42*$C42^2</f>
        <v>9.750031239</v>
      </c>
    </row>
    <row r="43" ht="15.75" customHeight="1">
      <c r="A43" s="8">
        <f>'Total Frequency Model'!A43</f>
        <v>2062</v>
      </c>
      <c r="B43" s="8">
        <f>'Total Frequency Model'!B43</f>
        <v>2060</v>
      </c>
      <c r="C43" s="8">
        <f>'Total Frequency Model'!J43</f>
        <v>1.200390889</v>
      </c>
      <c r="D43" s="8">
        <f>'Total Frequency Model'!C43*$C43^2</f>
        <v>24.65109913</v>
      </c>
      <c r="E43" s="8">
        <f>'Total Frequency Model'!D43*$C43^2</f>
        <v>29.38867773</v>
      </c>
      <c r="F43" s="8">
        <f>'Total Frequency Model'!E43*$C43^2</f>
        <v>29.13358082</v>
      </c>
      <c r="G43" s="8">
        <f>'Total Frequency Model'!F43*$C43^2</f>
        <v>19.72345406</v>
      </c>
      <c r="H43" s="8">
        <f>'Total Frequency Model'!G43*$C43^2</f>
        <v>16.50391275</v>
      </c>
      <c r="I43" s="8">
        <f>'Total Frequency Model'!H43*$C43^2</f>
        <v>9.823549262</v>
      </c>
    </row>
    <row r="44" ht="15.75" customHeight="1">
      <c r="A44" s="8">
        <f>'Total Frequency Model'!A44</f>
        <v>2063</v>
      </c>
      <c r="B44" s="8">
        <f>'Total Frequency Model'!B44</f>
        <v>2060</v>
      </c>
      <c r="C44" s="8">
        <f>'Total Frequency Model'!J44</f>
        <v>1.200390889</v>
      </c>
      <c r="D44" s="8">
        <f>'Total Frequency Model'!C44*$C44^2</f>
        <v>24.83697547</v>
      </c>
      <c r="E44" s="8">
        <f>'Total Frequency Model'!D44*$C44^2</f>
        <v>29.61027676</v>
      </c>
      <c r="F44" s="8">
        <f>'Total Frequency Model'!E44*$C44^2</f>
        <v>29.35325635</v>
      </c>
      <c r="G44" s="8">
        <f>'Total Frequency Model'!F44*$C44^2</f>
        <v>19.87217454</v>
      </c>
      <c r="H44" s="8">
        <f>'Total Frequency Model'!G44*$C44^2</f>
        <v>16.62835697</v>
      </c>
      <c r="I44" s="8">
        <f>'Total Frequency Model'!H44*$C44^2</f>
        <v>9.897621631</v>
      </c>
    </row>
    <row r="45" ht="15.75" customHeight="1">
      <c r="A45" s="8">
        <f>'Total Frequency Model'!A45</f>
        <v>2064</v>
      </c>
      <c r="B45" s="8">
        <f>'Total Frequency Model'!B45</f>
        <v>2060</v>
      </c>
      <c r="C45" s="8">
        <f>'Total Frequency Model'!J45</f>
        <v>1.200390889</v>
      </c>
      <c r="D45" s="8">
        <f>'Total Frequency Model'!C45*$C45^2</f>
        <v>25.02425336</v>
      </c>
      <c r="E45" s="8">
        <f>'Total Frequency Model'!D45*$C45^2</f>
        <v>29.83354671</v>
      </c>
      <c r="F45" s="8">
        <f>'Total Frequency Model'!E45*$C45^2</f>
        <v>29.57458829</v>
      </c>
      <c r="G45" s="8">
        <f>'Total Frequency Model'!F45*$C45^2</f>
        <v>20.02201642</v>
      </c>
      <c r="H45" s="8">
        <f>'Total Frequency Model'!G45*$C45^2</f>
        <v>16.75373953</v>
      </c>
      <c r="I45" s="8">
        <f>'Total Frequency Model'!H45*$C45^2</f>
        <v>9.972252528</v>
      </c>
    </row>
    <row r="46" ht="15.75" customHeight="1">
      <c r="A46" s="8">
        <f>'Total Frequency Model'!A46</f>
        <v>2065</v>
      </c>
      <c r="B46" s="8">
        <f>'Total Frequency Model'!B46</f>
        <v>2060</v>
      </c>
      <c r="C46" s="8">
        <f>'Total Frequency Model'!J46</f>
        <v>1.200390889</v>
      </c>
      <c r="D46" s="8">
        <f>'Total Frequency Model'!C46*$C46^2</f>
        <v>25.21294338</v>
      </c>
      <c r="E46" s="8">
        <f>'Total Frequency Model'!D46*$C46^2</f>
        <v>30.05850018</v>
      </c>
      <c r="F46" s="8">
        <f>'Total Frequency Model'!E46*$C46^2</f>
        <v>29.79758914</v>
      </c>
      <c r="G46" s="8">
        <f>'Total Frequency Model'!F46*$C46^2</f>
        <v>20.17298815</v>
      </c>
      <c r="H46" s="8">
        <f>'Total Frequency Model'!G46*$C46^2</f>
        <v>16.88006752</v>
      </c>
      <c r="I46" s="8">
        <f>'Total Frequency Model'!H46*$C46^2</f>
        <v>10.04744616</v>
      </c>
    </row>
    <row r="47" ht="15.75" customHeight="1">
      <c r="A47" s="8">
        <f>'Total Frequency Model'!A47</f>
        <v>2066</v>
      </c>
      <c r="B47" s="8">
        <f>'Total Frequency Model'!B47</f>
        <v>2060</v>
      </c>
      <c r="C47" s="8">
        <f>'Total Frequency Model'!J47</f>
        <v>1.200390889</v>
      </c>
      <c r="D47" s="8">
        <f>'Total Frequency Model'!C47*$C47^2</f>
        <v>25.40305618</v>
      </c>
      <c r="E47" s="8">
        <f>'Total Frequency Model'!D47*$C47^2</f>
        <v>30.28514987</v>
      </c>
      <c r="F47" s="8">
        <f>'Total Frequency Model'!E47*$C47^2</f>
        <v>30.02227148</v>
      </c>
      <c r="G47" s="8">
        <f>'Total Frequency Model'!F47*$C47^2</f>
        <v>20.32509824</v>
      </c>
      <c r="H47" s="8">
        <f>'Total Frequency Model'!G47*$C47^2</f>
        <v>17.00734805</v>
      </c>
      <c r="I47" s="8">
        <f>'Total Frequency Model'!H47*$C47^2</f>
        <v>10.12320678</v>
      </c>
    </row>
    <row r="48" ht="15.75" customHeight="1">
      <c r="A48" s="8">
        <f>'Total Frequency Model'!A48</f>
        <v>2067</v>
      </c>
      <c r="B48" s="8">
        <f>'Total Frequency Model'!B48</f>
        <v>2060</v>
      </c>
      <c r="C48" s="8">
        <f>'Total Frequency Model'!J48</f>
        <v>1.200390889</v>
      </c>
      <c r="D48" s="8">
        <f>'Total Frequency Model'!C48*$C48^2</f>
        <v>25.59460249</v>
      </c>
      <c r="E48" s="8">
        <f>'Total Frequency Model'!D48*$C48^2</f>
        <v>30.51350856</v>
      </c>
      <c r="F48" s="8">
        <f>'Total Frequency Model'!E48*$C48^2</f>
        <v>30.24864799</v>
      </c>
      <c r="G48" s="8">
        <f>'Total Frequency Model'!F48*$C48^2</f>
        <v>20.47835529</v>
      </c>
      <c r="H48" s="8">
        <f>'Total Frequency Model'!G48*$C48^2</f>
        <v>17.13558832</v>
      </c>
      <c r="I48" s="8">
        <f>'Total Frequency Model'!H48*$C48^2</f>
        <v>10.19953865</v>
      </c>
    </row>
    <row r="49" ht="15.75" customHeight="1">
      <c r="A49" s="8">
        <f>'Total Frequency Model'!A49</f>
        <v>2068</v>
      </c>
      <c r="B49" s="8">
        <f>'Total Frequency Model'!B49</f>
        <v>2060</v>
      </c>
      <c r="C49" s="8">
        <f>'Total Frequency Model'!J49</f>
        <v>1.200390889</v>
      </c>
      <c r="D49" s="8">
        <f>'Total Frequency Model'!C49*$C49^2</f>
        <v>25.78759311</v>
      </c>
      <c r="E49" s="8">
        <f>'Total Frequency Model'!D49*$C49^2</f>
        <v>30.74358913</v>
      </c>
      <c r="F49" s="8">
        <f>'Total Frequency Model'!E49*$C49^2</f>
        <v>30.47673145</v>
      </c>
      <c r="G49" s="8">
        <f>'Total Frequency Model'!F49*$C49^2</f>
        <v>20.63276795</v>
      </c>
      <c r="H49" s="8">
        <f>'Total Frequency Model'!G49*$C49^2</f>
        <v>17.26479555</v>
      </c>
      <c r="I49" s="8">
        <f>'Total Frequency Model'!H49*$C49^2</f>
        <v>10.27644609</v>
      </c>
    </row>
    <row r="50" ht="15.75" customHeight="1">
      <c r="A50" s="8">
        <f>'Total Frequency Model'!A50</f>
        <v>2069</v>
      </c>
      <c r="B50" s="8">
        <f>'Total Frequency Model'!B50</f>
        <v>2060</v>
      </c>
      <c r="C50" s="8">
        <f>'Total Frequency Model'!J50</f>
        <v>1.200390889</v>
      </c>
      <c r="D50" s="8">
        <f>'Total Frequency Model'!C50*$C50^2</f>
        <v>25.98203893</v>
      </c>
      <c r="E50" s="8">
        <f>'Total Frequency Model'!D50*$C50^2</f>
        <v>30.97540458</v>
      </c>
      <c r="F50" s="8">
        <f>'Total Frequency Model'!E50*$C50^2</f>
        <v>30.70653471</v>
      </c>
      <c r="G50" s="8">
        <f>'Total Frequency Model'!F50*$C50^2</f>
        <v>20.78834491</v>
      </c>
      <c r="H50" s="8">
        <f>'Total Frequency Model'!G50*$C50^2</f>
        <v>17.39497705</v>
      </c>
      <c r="I50" s="8">
        <f>'Total Frequency Model'!H50*$C50^2</f>
        <v>10.35393343</v>
      </c>
    </row>
    <row r="51" ht="15.75" customHeight="1">
      <c r="A51" s="8">
        <f>'Total Frequency Model'!A51</f>
        <v>2070</v>
      </c>
      <c r="B51" s="8">
        <f>'Total Frequency Model'!B51</f>
        <v>2070</v>
      </c>
      <c r="C51" s="8">
        <f>'Total Frequency Model'!J51</f>
        <v>1.216774443</v>
      </c>
      <c r="D51" s="8">
        <f>'Total Frequency Model'!C51*$C51^2</f>
        <v>26.89740775</v>
      </c>
      <c r="E51" s="8">
        <f>'Total Frequency Model'!D51*$C51^2</f>
        <v>32.06669383</v>
      </c>
      <c r="F51" s="8">
        <f>'Total Frequency Model'!E51*$C51^2</f>
        <v>31.78835145</v>
      </c>
      <c r="G51" s="8">
        <f>'Total Frequency Model'!F51*$C51^2</f>
        <v>21.52073558</v>
      </c>
      <c r="H51" s="8">
        <f>'Total Frequency Model'!G51*$C51^2</f>
        <v>18.00781654</v>
      </c>
      <c r="I51" s="8">
        <f>'Total Frequency Model'!H51*$C51^2</f>
        <v>10.71871111</v>
      </c>
    </row>
    <row r="52" ht="15.75" customHeight="1">
      <c r="A52" s="8">
        <f>'Total Frequency Model'!A52</f>
        <v>2071</v>
      </c>
      <c r="B52" s="8">
        <f>'Total Frequency Model'!B52</f>
        <v>2070</v>
      </c>
      <c r="C52" s="8">
        <f>'Total Frequency Model'!J52</f>
        <v>1.216774443</v>
      </c>
      <c r="D52" s="8">
        <f>'Total Frequency Model'!C52*$C52^2</f>
        <v>27.1002219</v>
      </c>
      <c r="E52" s="8">
        <f>'Total Frequency Model'!D52*$C52^2</f>
        <v>32.30848586</v>
      </c>
      <c r="F52" s="8">
        <f>'Total Frequency Model'!E52*$C52^2</f>
        <v>32.0280447</v>
      </c>
      <c r="G52" s="8">
        <f>'Total Frequency Model'!F52*$C52^2</f>
        <v>21.68300808</v>
      </c>
      <c r="H52" s="8">
        <f>'Total Frequency Model'!G52*$C52^2</f>
        <v>18.14360063</v>
      </c>
      <c r="I52" s="8">
        <f>'Total Frequency Model'!H52*$C52^2</f>
        <v>10.79953325</v>
      </c>
    </row>
    <row r="53" ht="15.75" customHeight="1">
      <c r="A53" s="8">
        <f>'Total Frequency Model'!A53</f>
        <v>2072</v>
      </c>
      <c r="B53" s="8">
        <f>'Total Frequency Model'!B53</f>
        <v>2070</v>
      </c>
      <c r="C53" s="8">
        <f>'Total Frequency Model'!J53</f>
        <v>1.216774443</v>
      </c>
      <c r="D53" s="8">
        <f>'Total Frequency Model'!C53*$C53^2</f>
        <v>27.30456532</v>
      </c>
      <c r="E53" s="8">
        <f>'Total Frequency Model'!D53*$C53^2</f>
        <v>32.55210108</v>
      </c>
      <c r="F53" s="8">
        <f>'Total Frequency Model'!E53*$C53^2</f>
        <v>32.26954532</v>
      </c>
      <c r="G53" s="8">
        <f>'Total Frequency Model'!F53*$C53^2</f>
        <v>21.84650416</v>
      </c>
      <c r="H53" s="8">
        <f>'Total Frequency Model'!G53*$C53^2</f>
        <v>18.28040856</v>
      </c>
      <c r="I53" s="8">
        <f>'Total Frequency Model'!H53*$C53^2</f>
        <v>10.88096482</v>
      </c>
    </row>
    <row r="54" ht="15.75" customHeight="1">
      <c r="A54" s="8">
        <f>'Total Frequency Model'!A54</f>
        <v>2073</v>
      </c>
      <c r="B54" s="8">
        <f>'Total Frequency Model'!B54</f>
        <v>2070</v>
      </c>
      <c r="C54" s="8">
        <f>'Total Frequency Model'!J54</f>
        <v>1.216774443</v>
      </c>
      <c r="D54" s="8">
        <f>'Total Frequency Model'!C54*$C54^2</f>
        <v>27.51044955</v>
      </c>
      <c r="E54" s="8">
        <f>'Total Frequency Model'!D54*$C54^2</f>
        <v>32.79755323</v>
      </c>
      <c r="F54" s="8">
        <f>'Total Frequency Model'!E54*$C54^2</f>
        <v>32.51286691</v>
      </c>
      <c r="G54" s="8">
        <f>'Total Frequency Model'!F54*$C54^2</f>
        <v>22.01123304</v>
      </c>
      <c r="H54" s="8">
        <f>'Total Frequency Model'!G54*$C54^2</f>
        <v>18.41824807</v>
      </c>
      <c r="I54" s="8">
        <f>'Total Frequency Model'!H54*$C54^2</f>
        <v>10.96301041</v>
      </c>
    </row>
    <row r="55" ht="15.75" customHeight="1">
      <c r="A55" s="8">
        <f>'Total Frequency Model'!A55</f>
        <v>2074</v>
      </c>
      <c r="B55" s="8">
        <f>'Total Frequency Model'!B55</f>
        <v>2070</v>
      </c>
      <c r="C55" s="8">
        <f>'Total Frequency Model'!J55</f>
        <v>1.216774443</v>
      </c>
      <c r="D55" s="8">
        <f>'Total Frequency Model'!C55*$C55^2</f>
        <v>27.7178862</v>
      </c>
      <c r="E55" s="8">
        <f>'Total Frequency Model'!D55*$C55^2</f>
        <v>33.04485616</v>
      </c>
      <c r="F55" s="8">
        <f>'Total Frequency Model'!E55*$C55^2</f>
        <v>32.75802322</v>
      </c>
      <c r="G55" s="8">
        <f>'Total Frequency Model'!F55*$C55^2</f>
        <v>22.17720403</v>
      </c>
      <c r="H55" s="8">
        <f>'Total Frequency Model'!G55*$C55^2</f>
        <v>18.55712692</v>
      </c>
      <c r="I55" s="8">
        <f>'Total Frequency Model'!H55*$C55^2</f>
        <v>11.04567464</v>
      </c>
    </row>
    <row r="56" ht="15.75" customHeight="1">
      <c r="A56" s="8">
        <f>'Total Frequency Model'!A56</f>
        <v>2075</v>
      </c>
      <c r="B56" s="8">
        <f>'Total Frequency Model'!B56</f>
        <v>2070</v>
      </c>
      <c r="C56" s="8">
        <f>'Total Frequency Model'!J56</f>
        <v>1.216774443</v>
      </c>
      <c r="D56" s="8">
        <f>'Total Frequency Model'!C56*$C56^2</f>
        <v>27.92688698</v>
      </c>
      <c r="E56" s="8">
        <f>'Total Frequency Model'!D56*$C56^2</f>
        <v>33.29402382</v>
      </c>
      <c r="F56" s="8">
        <f>'Total Frequency Model'!E56*$C56^2</f>
        <v>33.00502808</v>
      </c>
      <c r="G56" s="8">
        <f>'Total Frequency Model'!F56*$C56^2</f>
        <v>22.34442649</v>
      </c>
      <c r="H56" s="8">
        <f>'Total Frequency Model'!G56*$C56^2</f>
        <v>18.69705296</v>
      </c>
      <c r="I56" s="8">
        <f>'Total Frequency Model'!H56*$C56^2</f>
        <v>11.12896218</v>
      </c>
    </row>
    <row r="57" ht="15.75" customHeight="1">
      <c r="A57" s="8">
        <f>'Total Frequency Model'!A57</f>
        <v>2076</v>
      </c>
      <c r="B57" s="8">
        <f>'Total Frequency Model'!B57</f>
        <v>2070</v>
      </c>
      <c r="C57" s="8">
        <f>'Total Frequency Model'!J57</f>
        <v>1.216774443</v>
      </c>
      <c r="D57" s="8">
        <f>'Total Frequency Model'!C57*$C57^2</f>
        <v>28.13746369</v>
      </c>
      <c r="E57" s="8">
        <f>'Total Frequency Model'!D57*$C57^2</f>
        <v>33.54507027</v>
      </c>
      <c r="F57" s="8">
        <f>'Total Frequency Model'!E57*$C57^2</f>
        <v>33.25389543</v>
      </c>
      <c r="G57" s="8">
        <f>'Total Frequency Model'!F57*$C57^2</f>
        <v>22.51290985</v>
      </c>
      <c r="H57" s="8">
        <f>'Total Frequency Model'!G57*$C57^2</f>
        <v>18.83803409</v>
      </c>
      <c r="I57" s="8">
        <f>'Total Frequency Model'!H57*$C57^2</f>
        <v>11.21287774</v>
      </c>
    </row>
    <row r="58" ht="15.75" customHeight="1">
      <c r="A58" s="8">
        <f>'Total Frequency Model'!A58</f>
        <v>2077</v>
      </c>
      <c r="B58" s="8">
        <f>'Total Frequency Model'!B58</f>
        <v>2070</v>
      </c>
      <c r="C58" s="8">
        <f>'Total Frequency Model'!J58</f>
        <v>1.216774443</v>
      </c>
      <c r="D58" s="8">
        <f>'Total Frequency Model'!C58*$C58^2</f>
        <v>28.34962821</v>
      </c>
      <c r="E58" s="8">
        <f>'Total Frequency Model'!D58*$C58^2</f>
        <v>33.79800969</v>
      </c>
      <c r="F58" s="8">
        <f>'Total Frequency Model'!E58*$C58^2</f>
        <v>33.5046393</v>
      </c>
      <c r="G58" s="8">
        <f>'Total Frequency Model'!F58*$C58^2</f>
        <v>22.68266363</v>
      </c>
      <c r="H58" s="8">
        <f>'Total Frequency Model'!G58*$C58^2</f>
        <v>18.98007825</v>
      </c>
      <c r="I58" s="8">
        <f>'Total Frequency Model'!H58*$C58^2</f>
        <v>11.29742604</v>
      </c>
    </row>
    <row r="59" ht="15.75" customHeight="1">
      <c r="A59" s="8">
        <f>'Total Frequency Model'!A59</f>
        <v>2078</v>
      </c>
      <c r="B59" s="8">
        <f>'Total Frequency Model'!B59</f>
        <v>2070</v>
      </c>
      <c r="C59" s="8">
        <f>'Total Frequency Model'!J59</f>
        <v>1.216774443</v>
      </c>
      <c r="D59" s="8">
        <f>'Total Frequency Model'!C59*$C59^2</f>
        <v>28.56339252</v>
      </c>
      <c r="E59" s="8">
        <f>'Total Frequency Model'!D59*$C59^2</f>
        <v>34.05285635</v>
      </c>
      <c r="F59" s="8">
        <f>'Total Frequency Model'!E59*$C59^2</f>
        <v>33.75727386</v>
      </c>
      <c r="G59" s="8">
        <f>'Total Frequency Model'!F59*$C59^2</f>
        <v>22.8536974</v>
      </c>
      <c r="H59" s="8">
        <f>'Total Frequency Model'!G59*$C59^2</f>
        <v>19.12319347</v>
      </c>
      <c r="I59" s="8">
        <f>'Total Frequency Model'!H59*$C59^2</f>
        <v>11.38261186</v>
      </c>
    </row>
    <row r="60" ht="15.75" customHeight="1">
      <c r="A60" s="8">
        <f>'Total Frequency Model'!A60</f>
        <v>2079</v>
      </c>
      <c r="B60" s="8">
        <f>'Total Frequency Model'!B60</f>
        <v>2070</v>
      </c>
      <c r="C60" s="8">
        <f>'Total Frequency Model'!J60</f>
        <v>1.216774443</v>
      </c>
      <c r="D60" s="8">
        <f>'Total Frequency Model'!C60*$C60^2</f>
        <v>28.77876866</v>
      </c>
      <c r="E60" s="8">
        <f>'Total Frequency Model'!D60*$C60^2</f>
        <v>34.30962462</v>
      </c>
      <c r="F60" s="8">
        <f>'Total Frequency Model'!E60*$C60^2</f>
        <v>34.01181336</v>
      </c>
      <c r="G60" s="8">
        <f>'Total Frequency Model'!F60*$C60^2</f>
        <v>23.02602081</v>
      </c>
      <c r="H60" s="8">
        <f>'Total Frequency Model'!G60*$C60^2</f>
        <v>19.26738781</v>
      </c>
      <c r="I60" s="8">
        <f>'Total Frequency Model'!H60*$C60^2</f>
        <v>11.46844001</v>
      </c>
    </row>
    <row r="61" ht="15.75" customHeight="1">
      <c r="A61" s="8">
        <f>'Total Frequency Model'!A61</f>
        <v>2080</v>
      </c>
      <c r="B61" s="8">
        <f>'Total Frequency Model'!B61</f>
        <v>2080</v>
      </c>
      <c r="C61" s="8">
        <f>'Total Frequency Model'!J61</f>
        <v>1.21798089</v>
      </c>
      <c r="D61" s="8">
        <f>'Total Frequency Model'!C61*$C61^2</f>
        <v>29.05329665</v>
      </c>
      <c r="E61" s="8">
        <f>'Total Frequency Model'!D61*$C61^2</f>
        <v>34.63691285</v>
      </c>
      <c r="F61" s="8">
        <f>'Total Frequency Model'!E61*$C61^2</f>
        <v>34.33626069</v>
      </c>
      <c r="G61" s="8">
        <f>'Total Frequency Model'!F61*$C61^2</f>
        <v>23.24567188</v>
      </c>
      <c r="H61" s="8">
        <f>'Total Frequency Model'!G61*$C61^2</f>
        <v>19.45118432</v>
      </c>
      <c r="I61" s="8">
        <f>'Total Frequency Model'!H61*$C61^2</f>
        <v>11.57784038</v>
      </c>
    </row>
    <row r="62" ht="15.75" customHeight="1">
      <c r="A62" s="8">
        <f>'Total Frequency Model'!A62</f>
        <v>2081</v>
      </c>
      <c r="B62" s="8">
        <f>'Total Frequency Model'!B62</f>
        <v>2080</v>
      </c>
      <c r="C62" s="8">
        <f>'Total Frequency Model'!J62</f>
        <v>1.21798089</v>
      </c>
      <c r="D62" s="8">
        <f>'Total Frequency Model'!C62*$C62^2</f>
        <v>29.27236681</v>
      </c>
      <c r="E62" s="8">
        <f>'Total Frequency Model'!D62*$C62^2</f>
        <v>34.89808508</v>
      </c>
      <c r="F62" s="8">
        <f>'Total Frequency Model'!E62*$C62^2</f>
        <v>34.59516591</v>
      </c>
      <c r="G62" s="8">
        <f>'Total Frequency Model'!F62*$C62^2</f>
        <v>23.42095089</v>
      </c>
      <c r="H62" s="8">
        <f>'Total Frequency Model'!G62*$C62^2</f>
        <v>19.59785181</v>
      </c>
      <c r="I62" s="8">
        <f>'Total Frequency Model'!H62*$C62^2</f>
        <v>11.6651406</v>
      </c>
    </row>
    <row r="63" ht="15.75" customHeight="1">
      <c r="A63" s="8">
        <f>'Total Frequency Model'!A63</f>
        <v>2082</v>
      </c>
      <c r="B63" s="8">
        <f>'Total Frequency Model'!B63</f>
        <v>2080</v>
      </c>
      <c r="C63" s="8">
        <f>'Total Frequency Model'!J63</f>
        <v>1.21798089</v>
      </c>
      <c r="D63" s="8">
        <f>'Total Frequency Model'!C63*$C63^2</f>
        <v>29.49308883</v>
      </c>
      <c r="E63" s="8">
        <f>'Total Frequency Model'!D63*$C63^2</f>
        <v>35.16122661</v>
      </c>
      <c r="F63" s="8">
        <f>'Total Frequency Model'!E63*$C63^2</f>
        <v>34.85602335</v>
      </c>
      <c r="G63" s="8">
        <f>'Total Frequency Model'!F63*$C63^2</f>
        <v>23.59755155</v>
      </c>
      <c r="H63" s="8">
        <f>'Total Frequency Model'!G63*$C63^2</f>
        <v>19.74562522</v>
      </c>
      <c r="I63" s="8">
        <f>'Total Frequency Model'!H63*$C63^2</f>
        <v>11.7530991</v>
      </c>
    </row>
    <row r="64" ht="15.75" customHeight="1">
      <c r="A64" s="8">
        <f>'Total Frequency Model'!A64</f>
        <v>2083</v>
      </c>
      <c r="B64" s="8">
        <f>'Total Frequency Model'!B64</f>
        <v>2080</v>
      </c>
      <c r="C64" s="8">
        <f>'Total Frequency Model'!J64</f>
        <v>1.21798089</v>
      </c>
      <c r="D64" s="8">
        <f>'Total Frequency Model'!C64*$C64^2</f>
        <v>29.71547515</v>
      </c>
      <c r="E64" s="8">
        <f>'Total Frequency Model'!D64*$C64^2</f>
        <v>35.42635231</v>
      </c>
      <c r="F64" s="8">
        <f>'Total Frequency Model'!E64*$C64^2</f>
        <v>35.11884773</v>
      </c>
      <c r="G64" s="8">
        <f>'Total Frequency Model'!F64*$C64^2</f>
        <v>23.77548384</v>
      </c>
      <c r="H64" s="8">
        <f>'Total Frequency Model'!G64*$C64^2</f>
        <v>19.89451288</v>
      </c>
      <c r="I64" s="8">
        <f>'Total Frequency Model'!H64*$C64^2</f>
        <v>11.84172082</v>
      </c>
    </row>
    <row r="65" ht="15.75" customHeight="1">
      <c r="A65" s="8">
        <f>'Total Frequency Model'!A65</f>
        <v>2084</v>
      </c>
      <c r="B65" s="8">
        <f>'Total Frequency Model'!B65</f>
        <v>2080</v>
      </c>
      <c r="C65" s="8">
        <f>'Total Frequency Model'!J65</f>
        <v>1.21798089</v>
      </c>
      <c r="D65" s="8">
        <f>'Total Frequency Model'!C65*$C65^2</f>
        <v>29.93953832</v>
      </c>
      <c r="E65" s="8">
        <f>'Total Frequency Model'!D65*$C65^2</f>
        <v>35.69347714</v>
      </c>
      <c r="F65" s="8">
        <f>'Total Frequency Model'!E65*$C65^2</f>
        <v>35.38365388</v>
      </c>
      <c r="G65" s="8">
        <f>'Total Frequency Model'!F65*$C65^2</f>
        <v>23.95475778</v>
      </c>
      <c r="H65" s="8">
        <f>'Total Frequency Model'!G65*$C65^2</f>
        <v>20.04452319</v>
      </c>
      <c r="I65" s="8">
        <f>'Total Frequency Model'!H65*$C65^2</f>
        <v>11.93101078</v>
      </c>
    </row>
    <row r="66" ht="15.75" customHeight="1">
      <c r="A66" s="8">
        <f>'Total Frequency Model'!A66</f>
        <v>2085</v>
      </c>
      <c r="B66" s="8">
        <f>'Total Frequency Model'!B66</f>
        <v>2080</v>
      </c>
      <c r="C66" s="8">
        <f>'Total Frequency Model'!J66</f>
        <v>1.21798089</v>
      </c>
      <c r="D66" s="8">
        <f>'Total Frequency Model'!C66*$C66^2</f>
        <v>30.165291</v>
      </c>
      <c r="E66" s="8">
        <f>'Total Frequency Model'!D66*$C66^2</f>
        <v>35.96261616</v>
      </c>
      <c r="F66" s="8">
        <f>'Total Frequency Model'!E66*$C66^2</f>
        <v>35.65045675</v>
      </c>
      <c r="G66" s="8">
        <f>'Total Frequency Model'!F66*$C66^2</f>
        <v>24.1353835</v>
      </c>
      <c r="H66" s="8">
        <f>'Total Frequency Model'!G66*$C66^2</f>
        <v>20.19566462</v>
      </c>
      <c r="I66" s="8">
        <f>'Total Frequency Model'!H66*$C66^2</f>
        <v>12.02097402</v>
      </c>
    </row>
    <row r="67" ht="15.75" customHeight="1">
      <c r="A67" s="8">
        <f>'Total Frequency Model'!A67</f>
        <v>2086</v>
      </c>
      <c r="B67" s="8">
        <f>'Total Frequency Model'!B67</f>
        <v>2080</v>
      </c>
      <c r="C67" s="8">
        <f>'Total Frequency Model'!J67</f>
        <v>1.21798089</v>
      </c>
      <c r="D67" s="8">
        <f>'Total Frequency Model'!C67*$C67^2</f>
        <v>30.39274592</v>
      </c>
      <c r="E67" s="8">
        <f>'Total Frequency Model'!D67*$C67^2</f>
        <v>36.23378456</v>
      </c>
      <c r="F67" s="8">
        <f>'Total Frequency Model'!E67*$C67^2</f>
        <v>35.91927138</v>
      </c>
      <c r="G67" s="8">
        <f>'Total Frequency Model'!F67*$C67^2</f>
        <v>24.31737119</v>
      </c>
      <c r="H67" s="8">
        <f>'Total Frequency Model'!G67*$C67^2</f>
        <v>20.34794571</v>
      </c>
      <c r="I67" s="8">
        <f>'Total Frequency Model'!H67*$C67^2</f>
        <v>12.1116156</v>
      </c>
    </row>
    <row r="68" ht="15.75" customHeight="1">
      <c r="A68" s="8">
        <f>'Total Frequency Model'!A68</f>
        <v>2087</v>
      </c>
      <c r="B68" s="8">
        <f>'Total Frequency Model'!B68</f>
        <v>2080</v>
      </c>
      <c r="C68" s="8">
        <f>'Total Frequency Model'!J68</f>
        <v>1.21798089</v>
      </c>
      <c r="D68" s="8">
        <f>'Total Frequency Model'!C68*$C68^2</f>
        <v>30.62191591</v>
      </c>
      <c r="E68" s="8">
        <f>'Total Frequency Model'!D68*$C68^2</f>
        <v>36.50699766</v>
      </c>
      <c r="F68" s="8">
        <f>'Total Frequency Model'!E68*$C68^2</f>
        <v>36.19011296</v>
      </c>
      <c r="G68" s="8">
        <f>'Total Frequency Model'!F68*$C68^2</f>
        <v>24.50073112</v>
      </c>
      <c r="H68" s="8">
        <f>'Total Frequency Model'!G68*$C68^2</f>
        <v>20.50137504</v>
      </c>
      <c r="I68" s="8">
        <f>'Total Frequency Model'!H68*$C68^2</f>
        <v>12.20294064</v>
      </c>
    </row>
    <row r="69" ht="15.75" customHeight="1">
      <c r="A69" s="8">
        <f>'Total Frequency Model'!A69</f>
        <v>2088</v>
      </c>
      <c r="B69" s="8">
        <f>'Total Frequency Model'!B69</f>
        <v>2080</v>
      </c>
      <c r="C69" s="8">
        <f>'Total Frequency Model'!J69</f>
        <v>1.21798089</v>
      </c>
      <c r="D69" s="8">
        <f>'Total Frequency Model'!C69*$C69^2</f>
        <v>30.85281391</v>
      </c>
      <c r="E69" s="8">
        <f>'Total Frequency Model'!D69*$C69^2</f>
        <v>36.78227085</v>
      </c>
      <c r="F69" s="8">
        <f>'Total Frequency Model'!E69*$C69^2</f>
        <v>36.46299675</v>
      </c>
      <c r="G69" s="8">
        <f>'Total Frequency Model'!F69*$C69^2</f>
        <v>24.68547364</v>
      </c>
      <c r="H69" s="8">
        <f>'Total Frequency Model'!G69*$C69^2</f>
        <v>20.65596126</v>
      </c>
      <c r="I69" s="8">
        <f>'Total Frequency Model'!H69*$C69^2</f>
        <v>12.2949543</v>
      </c>
    </row>
    <row r="70" ht="15.75" customHeight="1">
      <c r="A70" s="8">
        <f>'Total Frequency Model'!A70</f>
        <v>2089</v>
      </c>
      <c r="B70" s="8">
        <f>'Total Frequency Model'!B70</f>
        <v>2080</v>
      </c>
      <c r="C70" s="8">
        <f>'Total Frequency Model'!J70</f>
        <v>1.21798089</v>
      </c>
      <c r="D70" s="8">
        <f>'Total Frequency Model'!C70*$C70^2</f>
        <v>31.08545295</v>
      </c>
      <c r="E70" s="8">
        <f>'Total Frequency Model'!D70*$C70^2</f>
        <v>37.05961969</v>
      </c>
      <c r="F70" s="8">
        <f>'Total Frequency Model'!E70*$C70^2</f>
        <v>36.73793817</v>
      </c>
      <c r="G70" s="8">
        <f>'Total Frequency Model'!F70*$C70^2</f>
        <v>24.87160917</v>
      </c>
      <c r="H70" s="8">
        <f>'Total Frequency Model'!G70*$C70^2</f>
        <v>20.81171312</v>
      </c>
      <c r="I70" s="8">
        <f>'Total Frequency Model'!H70*$C70^2</f>
        <v>12.38766177</v>
      </c>
    </row>
    <row r="71" ht="15.75" customHeight="1">
      <c r="A71" s="8">
        <f>'Total Frequency Model'!A71</f>
        <v>2090</v>
      </c>
      <c r="B71" s="8">
        <f>'Total Frequency Model'!B71</f>
        <v>2090</v>
      </c>
      <c r="C71" s="8">
        <f>'Total Frequency Model'!J71</f>
        <v>1.208160409</v>
      </c>
      <c r="D71" s="8">
        <f>'Total Frequency Model'!C71*$C71^2</f>
        <v>30.81682354</v>
      </c>
      <c r="E71" s="8">
        <f>'Total Frequency Model'!D71*$C71^2</f>
        <v>36.73936366</v>
      </c>
      <c r="F71" s="8">
        <f>'Total Frequency Model'!E71*$C71^2</f>
        <v>36.420462</v>
      </c>
      <c r="G71" s="8">
        <f>'Total Frequency Model'!F71*$C71^2</f>
        <v>24.65667758</v>
      </c>
      <c r="H71" s="8">
        <f>'Total Frequency Model'!G71*$C71^2</f>
        <v>20.63186571</v>
      </c>
      <c r="I71" s="8">
        <f>'Total Frequency Model'!H71*$C71^2</f>
        <v>12.28061201</v>
      </c>
    </row>
    <row r="72" ht="15.75" customHeight="1">
      <c r="A72" s="8">
        <f>'Total Frequency Model'!A72</f>
        <v>2091</v>
      </c>
      <c r="B72" s="8">
        <f>'Total Frequency Model'!B72</f>
        <v>2090</v>
      </c>
      <c r="C72" s="8">
        <f>'Total Frequency Model'!J72</f>
        <v>1.208160409</v>
      </c>
      <c r="D72" s="8">
        <f>'Total Frequency Model'!C72*$C72^2</f>
        <v>31.0491912</v>
      </c>
      <c r="E72" s="8">
        <f>'Total Frequency Model'!D72*$C72^2</f>
        <v>37.01638897</v>
      </c>
      <c r="F72" s="8">
        <f>'Total Frequency Model'!E72*$C72^2</f>
        <v>36.6950827</v>
      </c>
      <c r="G72" s="8">
        <f>'Total Frequency Model'!F72*$C72^2</f>
        <v>24.84259598</v>
      </c>
      <c r="H72" s="8">
        <f>'Total Frequency Model'!G72*$C72^2</f>
        <v>20.78743587</v>
      </c>
      <c r="I72" s="8">
        <f>'Total Frequency Model'!H72*$C72^2</f>
        <v>12.37321134</v>
      </c>
    </row>
    <row r="73" ht="15.75" customHeight="1">
      <c r="A73" s="8">
        <f>'Total Frequency Model'!A73</f>
        <v>2092</v>
      </c>
      <c r="B73" s="8">
        <f>'Total Frequency Model'!B73</f>
        <v>2090</v>
      </c>
      <c r="C73" s="8">
        <f>'Total Frequency Model'!J73</f>
        <v>1.208160409</v>
      </c>
      <c r="D73" s="8">
        <f>'Total Frequency Model'!C73*$C73^2</f>
        <v>31.28331097</v>
      </c>
      <c r="E73" s="8">
        <f>'Total Frequency Model'!D73*$C73^2</f>
        <v>37.29550312</v>
      </c>
      <c r="F73" s="8">
        <f>'Total Frequency Model'!E73*$C73^2</f>
        <v>36.97177411</v>
      </c>
      <c r="G73" s="8">
        <f>'Total Frequency Model'!F73*$C73^2</f>
        <v>25.02991625</v>
      </c>
      <c r="H73" s="8">
        <f>'Total Frequency Model'!G73*$C73^2</f>
        <v>20.94417908</v>
      </c>
      <c r="I73" s="8">
        <f>'Total Frequency Model'!H73*$C73^2</f>
        <v>12.46650889</v>
      </c>
    </row>
    <row r="74" ht="15.75" customHeight="1">
      <c r="A74" s="8">
        <f>'Total Frequency Model'!A74</f>
        <v>2093</v>
      </c>
      <c r="B74" s="8">
        <f>'Total Frequency Model'!B74</f>
        <v>2090</v>
      </c>
      <c r="C74" s="8">
        <f>'Total Frequency Model'!J74</f>
        <v>1.208160409</v>
      </c>
      <c r="D74" s="8">
        <f>'Total Frequency Model'!C74*$C74^2</f>
        <v>31.51919608</v>
      </c>
      <c r="E74" s="8">
        <f>'Total Frequency Model'!D74*$C74^2</f>
        <v>37.57672187</v>
      </c>
      <c r="F74" s="8">
        <f>'Total Frequency Model'!E74*$C74^2</f>
        <v>37.25055185</v>
      </c>
      <c r="G74" s="8">
        <f>'Total Frequency Model'!F74*$C74^2</f>
        <v>25.21864898</v>
      </c>
      <c r="H74" s="8">
        <f>'Total Frequency Model'!G74*$C74^2</f>
        <v>21.10210418</v>
      </c>
      <c r="I74" s="8">
        <f>'Total Frequency Model'!H74*$C74^2</f>
        <v>12.56050993</v>
      </c>
    </row>
    <row r="75" ht="15.75" customHeight="1">
      <c r="A75" s="8">
        <f>'Total Frequency Model'!A75</f>
        <v>2094</v>
      </c>
      <c r="B75" s="8">
        <f>'Total Frequency Model'!B75</f>
        <v>2090</v>
      </c>
      <c r="C75" s="8">
        <f>'Total Frequency Model'!J75</f>
        <v>1.208160409</v>
      </c>
      <c r="D75" s="8">
        <f>'Total Frequency Model'!C75*$C75^2</f>
        <v>31.75685983</v>
      </c>
      <c r="E75" s="8">
        <f>'Total Frequency Model'!D75*$C75^2</f>
        <v>37.8600611</v>
      </c>
      <c r="F75" s="8">
        <f>'Total Frequency Model'!E75*$C75^2</f>
        <v>37.53143166</v>
      </c>
      <c r="G75" s="8">
        <f>'Total Frequency Model'!F75*$C75^2</f>
        <v>25.4088048</v>
      </c>
      <c r="H75" s="8">
        <f>'Total Frequency Model'!G75*$C75^2</f>
        <v>21.26122008</v>
      </c>
      <c r="I75" s="8">
        <f>'Total Frequency Model'!H75*$C75^2</f>
        <v>12.65521976</v>
      </c>
    </row>
    <row r="76" ht="15.75" customHeight="1">
      <c r="A76" s="8">
        <f>'Total Frequency Model'!A76</f>
        <v>2095</v>
      </c>
      <c r="B76" s="8">
        <f>'Total Frequency Model'!B76</f>
        <v>2090</v>
      </c>
      <c r="C76" s="8">
        <f>'Total Frequency Model'!J76</f>
        <v>1.208160409</v>
      </c>
      <c r="D76" s="8">
        <f>'Total Frequency Model'!C76*$C76^2</f>
        <v>31.99631563</v>
      </c>
      <c r="E76" s="8">
        <f>'Total Frequency Model'!D76*$C76^2</f>
        <v>38.14553678</v>
      </c>
      <c r="F76" s="8">
        <f>'Total Frequency Model'!E76*$C76^2</f>
        <v>37.81442939</v>
      </c>
      <c r="G76" s="8">
        <f>'Total Frequency Model'!F76*$C76^2</f>
        <v>25.60039445</v>
      </c>
      <c r="H76" s="8">
        <f>'Total Frequency Model'!G76*$C76^2</f>
        <v>21.42153575</v>
      </c>
      <c r="I76" s="8">
        <f>'Total Frequency Model'!H76*$C76^2</f>
        <v>12.75064374</v>
      </c>
    </row>
    <row r="77" ht="15.75" customHeight="1">
      <c r="A77" s="8">
        <f>'Total Frequency Model'!A77</f>
        <v>2096</v>
      </c>
      <c r="B77" s="8">
        <f>'Total Frequency Model'!B77</f>
        <v>2090</v>
      </c>
      <c r="C77" s="8">
        <f>'Total Frequency Model'!J77</f>
        <v>1.208160409</v>
      </c>
      <c r="D77" s="8">
        <f>'Total Frequency Model'!C77*$C77^2</f>
        <v>32.237577</v>
      </c>
      <c r="E77" s="8">
        <f>'Total Frequency Model'!D77*$C77^2</f>
        <v>38.43316503</v>
      </c>
      <c r="F77" s="8">
        <f>'Total Frequency Model'!E77*$C77^2</f>
        <v>38.09956099</v>
      </c>
      <c r="G77" s="8">
        <f>'Total Frequency Model'!F77*$C77^2</f>
        <v>25.79342874</v>
      </c>
      <c r="H77" s="8">
        <f>'Total Frequency Model'!G77*$C77^2</f>
        <v>21.58306026</v>
      </c>
      <c r="I77" s="8">
        <f>'Total Frequency Model'!H77*$C77^2</f>
        <v>12.84678724</v>
      </c>
    </row>
    <row r="78" ht="15.75" customHeight="1">
      <c r="A78" s="8">
        <f>'Total Frequency Model'!A78</f>
        <v>2097</v>
      </c>
      <c r="B78" s="8">
        <f>'Total Frequency Model'!B78</f>
        <v>2090</v>
      </c>
      <c r="C78" s="8">
        <f>'Total Frequency Model'!J78</f>
        <v>1.208160409</v>
      </c>
      <c r="D78" s="8">
        <f>'Total Frequency Model'!C78*$C78^2</f>
        <v>32.48065754</v>
      </c>
      <c r="E78" s="8">
        <f>'Total Frequency Model'!D78*$C78^2</f>
        <v>38.72296208</v>
      </c>
      <c r="F78" s="8">
        <f>'Total Frequency Model'!E78*$C78^2</f>
        <v>38.38684257</v>
      </c>
      <c r="G78" s="8">
        <f>'Total Frequency Model'!F78*$C78^2</f>
        <v>25.98791857</v>
      </c>
      <c r="H78" s="8">
        <f>'Total Frequency Model'!G78*$C78^2</f>
        <v>21.7458027</v>
      </c>
      <c r="I78" s="8">
        <f>'Total Frequency Model'!H78*$C78^2</f>
        <v>12.94365568</v>
      </c>
    </row>
    <row r="79" ht="15.75" customHeight="1">
      <c r="A79" s="8">
        <f>'Total Frequency Model'!A79</f>
        <v>2098</v>
      </c>
      <c r="B79" s="8">
        <f>'Total Frequency Model'!B79</f>
        <v>2090</v>
      </c>
      <c r="C79" s="8">
        <f>'Total Frequency Model'!J79</f>
        <v>1.208160409</v>
      </c>
      <c r="D79" s="8">
        <f>'Total Frequency Model'!C79*$C79^2</f>
        <v>32.72557098</v>
      </c>
      <c r="E79" s="8">
        <f>'Total Frequency Model'!D79*$C79^2</f>
        <v>39.01494429</v>
      </c>
      <c r="F79" s="8">
        <f>'Total Frequency Model'!E79*$C79^2</f>
        <v>38.67629034</v>
      </c>
      <c r="G79" s="8">
        <f>'Total Frequency Model'!F79*$C79^2</f>
        <v>26.1838749</v>
      </c>
      <c r="H79" s="8">
        <f>'Total Frequency Model'!G79*$C79^2</f>
        <v>21.90977227</v>
      </c>
      <c r="I79" s="8">
        <f>'Total Frequency Model'!H79*$C79^2</f>
        <v>13.04125455</v>
      </c>
    </row>
    <row r="80" ht="15.75" customHeight="1">
      <c r="A80" s="8">
        <f>'Total Frequency Model'!A80</f>
        <v>2099</v>
      </c>
      <c r="B80" s="8">
        <f>'Total Frequency Model'!B80</f>
        <v>2090</v>
      </c>
      <c r="C80" s="8">
        <f>'Total Frequency Model'!J80</f>
        <v>1.208160409</v>
      </c>
      <c r="D80" s="8">
        <f>'Total Frequency Model'!C80*$C80^2</f>
        <v>32.97233114</v>
      </c>
      <c r="E80" s="8">
        <f>'Total Frequency Model'!D80*$C80^2</f>
        <v>39.30912812</v>
      </c>
      <c r="F80" s="8">
        <f>'Total Frequency Model'!E80*$C80^2</f>
        <v>38.96792063</v>
      </c>
      <c r="G80" s="8">
        <f>'Total Frequency Model'!F80*$C80^2</f>
        <v>26.3813088</v>
      </c>
      <c r="H80" s="8">
        <f>'Total Frequency Model'!G80*$C80^2</f>
        <v>22.07497821</v>
      </c>
      <c r="I80" s="8">
        <f>'Total Frequency Model'!H80*$C80^2</f>
        <v>13.13958934</v>
      </c>
    </row>
    <row r="81" ht="15.75" customHeight="1">
      <c r="A81" s="8">
        <f>'Total Frequency Model'!A81</f>
        <v>2100</v>
      </c>
      <c r="B81" s="8">
        <f>'Total Frequency Model'!B81</f>
        <v>2100</v>
      </c>
      <c r="C81" s="8">
        <f>'Total Frequency Model'!J81</f>
        <v>1.192331821</v>
      </c>
      <c r="D81" s="8">
        <f>'Total Frequency Model'!C81*$C81^2</f>
        <v>32.35617251</v>
      </c>
      <c r="E81" s="8">
        <f>'Total Frequency Model'!D81*$C81^2</f>
        <v>38.57455287</v>
      </c>
      <c r="F81" s="8">
        <f>'Total Frequency Model'!E81*$C81^2</f>
        <v>38.23972156</v>
      </c>
      <c r="G81" s="8">
        <f>'Total Frequency Model'!F81*$C81^2</f>
        <v>25.88831754</v>
      </c>
      <c r="H81" s="8">
        <f>'Total Frequency Model'!G81*$C81^2</f>
        <v>21.66245996</v>
      </c>
      <c r="I81" s="8">
        <f>'Total Frequency Model'!H81*$C81^2</f>
        <v>12.89404797</v>
      </c>
    </row>
    <row r="82" ht="15.75" customHeight="1">
      <c r="A82" s="8">
        <f>'Total Frequency Model'!A82</f>
        <v>2101</v>
      </c>
      <c r="B82" s="8">
        <f>'Total Frequency Model'!B82</f>
        <v>2100</v>
      </c>
      <c r="C82" s="8">
        <f>'Total Frequency Model'!J82</f>
        <v>1.192331821</v>
      </c>
      <c r="D82" s="8">
        <f>'Total Frequency Model'!C82*$C82^2</f>
        <v>32.6001473</v>
      </c>
      <c r="E82" s="8">
        <f>'Total Frequency Model'!D82*$C82^2</f>
        <v>38.86541602</v>
      </c>
      <c r="F82" s="8">
        <f>'Total Frequency Model'!E82*$C82^2</f>
        <v>38.52806</v>
      </c>
      <c r="G82" s="8">
        <f>'Total Frequency Model'!F82*$C82^2</f>
        <v>26.08352286</v>
      </c>
      <c r="H82" s="8">
        <f>'Total Frequency Model'!G82*$C82^2</f>
        <v>21.8258011</v>
      </c>
      <c r="I82" s="8">
        <f>'Total Frequency Model'!H82*$C82^2</f>
        <v>12.99127277</v>
      </c>
    </row>
    <row r="83" ht="15.75" customHeight="1">
      <c r="A83" s="8">
        <f>'Total Frequency Model'!A83</f>
        <v>2102</v>
      </c>
      <c r="B83" s="8">
        <f>'Total Frequency Model'!B83</f>
        <v>2100</v>
      </c>
      <c r="C83" s="8">
        <f>'Total Frequency Model'!J83</f>
        <v>1.192331821</v>
      </c>
      <c r="D83" s="8">
        <f>'Total Frequency Model'!C83*$C83^2</f>
        <v>32.84596173</v>
      </c>
      <c r="E83" s="8">
        <f>'Total Frequency Model'!D83*$C83^2</f>
        <v>39.15847237</v>
      </c>
      <c r="F83" s="8">
        <f>'Total Frequency Model'!E83*$C83^2</f>
        <v>38.81857258</v>
      </c>
      <c r="G83" s="8">
        <f>'Total Frequency Model'!F83*$C83^2</f>
        <v>26.28020008</v>
      </c>
      <c r="H83" s="8">
        <f>'Total Frequency Model'!G83*$C83^2</f>
        <v>21.99037388</v>
      </c>
      <c r="I83" s="8">
        <f>'Total Frequency Model'!H83*$C83^2</f>
        <v>13.08923068</v>
      </c>
    </row>
    <row r="84" ht="15.75" customHeight="1">
      <c r="A84" s="8">
        <f>'Total Frequency Model'!A84</f>
        <v>2103</v>
      </c>
      <c r="B84" s="8">
        <f>'Total Frequency Model'!B84</f>
        <v>2100</v>
      </c>
      <c r="C84" s="8">
        <f>'Total Frequency Model'!J84</f>
        <v>1.192331821</v>
      </c>
      <c r="D84" s="8">
        <f>'Total Frequency Model'!C84*$C84^2</f>
        <v>33.09362967</v>
      </c>
      <c r="E84" s="8">
        <f>'Total Frequency Model'!D84*$C84^2</f>
        <v>39.45373844</v>
      </c>
      <c r="F84" s="8">
        <f>'Total Frequency Model'!E84*$C84^2</f>
        <v>39.11127572</v>
      </c>
      <c r="G84" s="8">
        <f>'Total Frequency Model'!F84*$C84^2</f>
        <v>26.4783603</v>
      </c>
      <c r="H84" s="8">
        <f>'Total Frequency Model'!G84*$C84^2</f>
        <v>22.15618759</v>
      </c>
      <c r="I84" s="8">
        <f>'Total Frequency Model'!H84*$C84^2</f>
        <v>13.18792722</v>
      </c>
    </row>
    <row r="85" ht="15.75" customHeight="1">
      <c r="A85" s="8">
        <f>'Total Frequency Model'!A85</f>
        <v>2104</v>
      </c>
      <c r="B85" s="8">
        <f>'Total Frequency Model'!B85</f>
        <v>2100</v>
      </c>
      <c r="C85" s="8">
        <f>'Total Frequency Model'!J85</f>
        <v>1.192331821</v>
      </c>
      <c r="D85" s="8">
        <f>'Total Frequency Model'!C85*$C85^2</f>
        <v>33.3431651</v>
      </c>
      <c r="E85" s="8">
        <f>'Total Frequency Model'!D85*$C85^2</f>
        <v>39.75123091</v>
      </c>
      <c r="F85" s="8">
        <f>'Total Frequency Model'!E85*$C85^2</f>
        <v>39.40618591</v>
      </c>
      <c r="G85" s="8">
        <f>'Total Frequency Model'!F85*$C85^2</f>
        <v>26.6780147</v>
      </c>
      <c r="H85" s="8">
        <f>'Total Frequency Model'!G85*$C85^2</f>
        <v>22.32325158</v>
      </c>
      <c r="I85" s="8">
        <f>'Total Frequency Model'!H85*$C85^2</f>
        <v>13.28736797</v>
      </c>
    </row>
    <row r="86" ht="15.75" customHeight="1">
      <c r="A86" s="8">
        <f>'Total Frequency Model'!A86</f>
        <v>2105</v>
      </c>
      <c r="B86" s="8">
        <f>'Total Frequency Model'!B86</f>
        <v>2100</v>
      </c>
      <c r="C86" s="8">
        <f>'Total Frequency Model'!J86</f>
        <v>1.192331821</v>
      </c>
      <c r="D86" s="8">
        <f>'Total Frequency Model'!C86*$C86^2</f>
        <v>33.5945821</v>
      </c>
      <c r="E86" s="8">
        <f>'Total Frequency Model'!D86*$C86^2</f>
        <v>40.05096655</v>
      </c>
      <c r="F86" s="8">
        <f>'Total Frequency Model'!E86*$C86^2</f>
        <v>39.70331982</v>
      </c>
      <c r="G86" s="8">
        <f>'Total Frequency Model'!F86*$C86^2</f>
        <v>26.87917456</v>
      </c>
      <c r="H86" s="8">
        <f>'Total Frequency Model'!G86*$C86^2</f>
        <v>22.49157528</v>
      </c>
      <c r="I86" s="8">
        <f>'Total Frequency Model'!H86*$C86^2</f>
        <v>13.38755852</v>
      </c>
    </row>
    <row r="87" ht="15.75" customHeight="1">
      <c r="A87" s="8">
        <f>'Total Frequency Model'!A87</f>
        <v>2106</v>
      </c>
      <c r="B87" s="8">
        <f>'Total Frequency Model'!B87</f>
        <v>2100</v>
      </c>
      <c r="C87" s="8">
        <f>'Total Frequency Model'!J87</f>
        <v>1.192331821</v>
      </c>
      <c r="D87" s="8">
        <f>'Total Frequency Model'!C87*$C87^2</f>
        <v>33.84789485</v>
      </c>
      <c r="E87" s="8">
        <f>'Total Frequency Model'!D87*$C87^2</f>
        <v>40.35296229</v>
      </c>
      <c r="F87" s="8">
        <f>'Total Frequency Model'!E87*$C87^2</f>
        <v>40.0026942</v>
      </c>
      <c r="G87" s="8">
        <f>'Total Frequency Model'!F87*$C87^2</f>
        <v>27.08185122</v>
      </c>
      <c r="H87" s="8">
        <f>'Total Frequency Model'!G87*$C87^2</f>
        <v>22.66116818</v>
      </c>
      <c r="I87" s="8">
        <f>'Total Frequency Model'!H87*$C87^2</f>
        <v>13.48850454</v>
      </c>
    </row>
    <row r="88" ht="15.75" customHeight="1">
      <c r="A88" s="8">
        <f>'Total Frequency Model'!A88</f>
        <v>2107</v>
      </c>
      <c r="B88" s="8">
        <f>'Total Frequency Model'!B88</f>
        <v>2100</v>
      </c>
      <c r="C88" s="8">
        <f>'Total Frequency Model'!J88</f>
        <v>1.192331821</v>
      </c>
      <c r="D88" s="8">
        <f>'Total Frequency Model'!C88*$C88^2</f>
        <v>34.10311765</v>
      </c>
      <c r="E88" s="8">
        <f>'Total Frequency Model'!D88*$C88^2</f>
        <v>40.65723516</v>
      </c>
      <c r="F88" s="8">
        <f>'Total Frequency Model'!E88*$C88^2</f>
        <v>40.30432595</v>
      </c>
      <c r="G88" s="8">
        <f>'Total Frequency Model'!F88*$C88^2</f>
        <v>27.28605612</v>
      </c>
      <c r="H88" s="8">
        <f>'Total Frequency Model'!G88*$C88^2</f>
        <v>22.83203987</v>
      </c>
      <c r="I88" s="8">
        <f>'Total Frequency Model'!H88*$C88^2</f>
        <v>13.59021172</v>
      </c>
    </row>
    <row r="89" ht="15.75" customHeight="1">
      <c r="A89" s="8">
        <f>'Total Frequency Model'!A89</f>
        <v>2108</v>
      </c>
      <c r="B89" s="8">
        <f>'Total Frequency Model'!B89</f>
        <v>2100</v>
      </c>
      <c r="C89" s="8">
        <f>'Total Frequency Model'!J89</f>
        <v>1.192331821</v>
      </c>
      <c r="D89" s="8">
        <f>'Total Frequency Model'!C89*$C89^2</f>
        <v>34.36026491</v>
      </c>
      <c r="E89" s="8">
        <f>'Total Frequency Model'!D89*$C89^2</f>
        <v>40.96380234</v>
      </c>
      <c r="F89" s="8">
        <f>'Total Frequency Model'!E89*$C89^2</f>
        <v>40.60823209</v>
      </c>
      <c r="G89" s="8">
        <f>'Total Frequency Model'!F89*$C89^2</f>
        <v>27.49180078</v>
      </c>
      <c r="H89" s="8">
        <f>'Total Frequency Model'!G89*$C89^2</f>
        <v>23.00419998</v>
      </c>
      <c r="I89" s="8">
        <f>'Total Frequency Model'!H89*$C89^2</f>
        <v>13.6926858</v>
      </c>
    </row>
    <row r="90" ht="15.75" customHeight="1">
      <c r="A90" s="8">
        <f>'Total Frequency Model'!A90</f>
        <v>2109</v>
      </c>
      <c r="B90" s="8">
        <f>'Total Frequency Model'!B90</f>
        <v>2100</v>
      </c>
      <c r="C90" s="8">
        <f>'Total Frequency Model'!J90</f>
        <v>1.192331821</v>
      </c>
      <c r="D90" s="8">
        <f>'Total Frequency Model'!C90*$C90^2</f>
        <v>34.61935113</v>
      </c>
      <c r="E90" s="8">
        <f>'Total Frequency Model'!D90*$C90^2</f>
        <v>41.27268111</v>
      </c>
      <c r="F90" s="8">
        <f>'Total Frequency Model'!E90*$C90^2</f>
        <v>40.91442977</v>
      </c>
      <c r="G90" s="8">
        <f>'Total Frequency Model'!F90*$C90^2</f>
        <v>27.69909682</v>
      </c>
      <c r="H90" s="8">
        <f>'Total Frequency Model'!G90*$C90^2</f>
        <v>23.17765822</v>
      </c>
      <c r="I90" s="8">
        <f>'Total Frequency Model'!H90*$C90^2</f>
        <v>13.79593256</v>
      </c>
    </row>
    <row r="91" ht="15.75" customHeight="1">
      <c r="A91" s="8">
        <f>'Total Frequency Model'!A91</f>
        <v>2110</v>
      </c>
      <c r="B91" s="8">
        <f>'Total Frequency Model'!B91</f>
        <v>2110</v>
      </c>
      <c r="C91" s="8">
        <f>'Total Frequency Model'!J91</f>
        <v>1.176503233</v>
      </c>
      <c r="D91" s="8">
        <f>'Total Frequency Model'!C91*$C91^2</f>
        <v>33.96044126</v>
      </c>
      <c r="E91" s="8">
        <f>'Total Frequency Model'!D91*$C91^2</f>
        <v>40.48713846</v>
      </c>
      <c r="F91" s="8">
        <f>'Total Frequency Model'!E91*$C91^2</f>
        <v>40.13570571</v>
      </c>
      <c r="G91" s="8">
        <f>'Total Frequency Model'!F91*$C91^2</f>
        <v>27.1719001</v>
      </c>
      <c r="H91" s="8">
        <f>'Total Frequency Model'!G91*$C91^2</f>
        <v>22.73651801</v>
      </c>
      <c r="I91" s="8">
        <f>'Total Frequency Model'!H91*$C91^2</f>
        <v>13.53335467</v>
      </c>
    </row>
    <row r="92" ht="15.75" customHeight="1">
      <c r="A92" s="8">
        <f>'Total Frequency Model'!A92</f>
        <v>2111</v>
      </c>
      <c r="B92" s="8">
        <f>'Total Frequency Model'!B92</f>
        <v>2110</v>
      </c>
      <c r="C92" s="8">
        <f>'Total Frequency Model'!J92</f>
        <v>1.176503233</v>
      </c>
      <c r="D92" s="8">
        <f>'Total Frequency Model'!C92*$C92^2</f>
        <v>34.21651269</v>
      </c>
      <c r="E92" s="8">
        <f>'Total Frequency Model'!D92*$C92^2</f>
        <v>40.79242306</v>
      </c>
      <c r="F92" s="8">
        <f>'Total Frequency Model'!E92*$C92^2</f>
        <v>40.4383404</v>
      </c>
      <c r="G92" s="8">
        <f>'Total Frequency Model'!F92*$C92^2</f>
        <v>27.376784</v>
      </c>
      <c r="H92" s="8">
        <f>'Total Frequency Model'!G92*$C92^2</f>
        <v>22.90795786</v>
      </c>
      <c r="I92" s="8">
        <f>'Total Frequency Model'!H92*$C92^2</f>
        <v>13.63540004</v>
      </c>
    </row>
    <row r="93" ht="15.75" customHeight="1">
      <c r="A93" s="8">
        <f>'Total Frequency Model'!A93</f>
        <v>2112</v>
      </c>
      <c r="B93" s="8">
        <f>'Total Frequency Model'!B93</f>
        <v>2110</v>
      </c>
      <c r="C93" s="8">
        <f>'Total Frequency Model'!J93</f>
        <v>1.176503233</v>
      </c>
      <c r="D93" s="8">
        <f>'Total Frequency Model'!C93*$C93^2</f>
        <v>34.47451498</v>
      </c>
      <c r="E93" s="8">
        <f>'Total Frequency Model'!D93*$C93^2</f>
        <v>41.10000959</v>
      </c>
      <c r="F93" s="8">
        <f>'Total Frequency Model'!E93*$C93^2</f>
        <v>40.74325705</v>
      </c>
      <c r="G93" s="8">
        <f>'Total Frequency Model'!F93*$C93^2</f>
        <v>27.58321277</v>
      </c>
      <c r="H93" s="8">
        <f>'Total Frequency Model'!G93*$C93^2</f>
        <v>23.08069041</v>
      </c>
      <c r="I93" s="8">
        <f>'Total Frequency Model'!H93*$C93^2</f>
        <v>13.73821485</v>
      </c>
    </row>
    <row r="94" ht="15.75" customHeight="1">
      <c r="A94" s="8">
        <f>'Total Frequency Model'!A94</f>
        <v>2113</v>
      </c>
      <c r="B94" s="8">
        <f>'Total Frequency Model'!B94</f>
        <v>2110</v>
      </c>
      <c r="C94" s="8">
        <f>'Total Frequency Model'!J94</f>
        <v>1.176503233</v>
      </c>
      <c r="D94" s="8">
        <f>'Total Frequency Model'!C94*$C94^2</f>
        <v>34.73446268</v>
      </c>
      <c r="E94" s="8">
        <f>'Total Frequency Model'!D94*$C94^2</f>
        <v>41.40991541</v>
      </c>
      <c r="F94" s="8">
        <f>'Total Frequency Model'!E94*$C94^2</f>
        <v>41.05047285</v>
      </c>
      <c r="G94" s="8">
        <f>'Total Frequency Model'!F94*$C94^2</f>
        <v>27.79119808</v>
      </c>
      <c r="H94" s="8">
        <f>'Total Frequency Model'!G94*$C94^2</f>
        <v>23.25472541</v>
      </c>
      <c r="I94" s="8">
        <f>'Total Frequency Model'!H94*$C94^2</f>
        <v>13.84180492</v>
      </c>
    </row>
    <row r="95" ht="15.75" customHeight="1">
      <c r="A95" s="8">
        <f>'Total Frequency Model'!A95</f>
        <v>2114</v>
      </c>
      <c r="B95" s="8">
        <f>'Total Frequency Model'!B95</f>
        <v>2110</v>
      </c>
      <c r="C95" s="8">
        <f>'Total Frequency Model'!J95</f>
        <v>1.176503233</v>
      </c>
      <c r="D95" s="8">
        <f>'Total Frequency Model'!C95*$C95^2</f>
        <v>34.99637045</v>
      </c>
      <c r="E95" s="8">
        <f>'Total Frequency Model'!D95*$C95^2</f>
        <v>41.72215801</v>
      </c>
      <c r="F95" s="8">
        <f>'Total Frequency Model'!E95*$C95^2</f>
        <v>41.36000515</v>
      </c>
      <c r="G95" s="8">
        <f>'Total Frequency Model'!F95*$C95^2</f>
        <v>28.00075166</v>
      </c>
      <c r="H95" s="8">
        <f>'Total Frequency Model'!G95*$C95^2</f>
        <v>23.43007269</v>
      </c>
      <c r="I95" s="8">
        <f>'Total Frequency Model'!H95*$C95^2</f>
        <v>13.94617608</v>
      </c>
    </row>
    <row r="96" ht="15.75" customHeight="1">
      <c r="A96" s="8">
        <f>'Total Frequency Model'!A96</f>
        <v>2115</v>
      </c>
      <c r="B96" s="8">
        <f>'Total Frequency Model'!B96</f>
        <v>2110</v>
      </c>
      <c r="C96" s="8">
        <f>'Total Frequency Model'!J96</f>
        <v>1.176503233</v>
      </c>
      <c r="D96" s="8">
        <f>'Total Frequency Model'!C96*$C96^2</f>
        <v>35.26025309</v>
      </c>
      <c r="E96" s="8">
        <f>'Total Frequency Model'!D96*$C96^2</f>
        <v>42.03675501</v>
      </c>
      <c r="F96" s="8">
        <f>'Total Frequency Model'!E96*$C96^2</f>
        <v>41.67187142</v>
      </c>
      <c r="G96" s="8">
        <f>'Total Frequency Model'!F96*$C96^2</f>
        <v>28.21188533</v>
      </c>
      <c r="H96" s="8">
        <f>'Total Frequency Model'!G96*$C96^2</f>
        <v>23.60674213</v>
      </c>
      <c r="I96" s="8">
        <f>'Total Frequency Model'!H96*$C96^2</f>
        <v>14.05133424</v>
      </c>
    </row>
    <row r="97" ht="15.75" customHeight="1">
      <c r="A97" s="8">
        <f>'Total Frequency Model'!A97</f>
        <v>2116</v>
      </c>
      <c r="B97" s="8">
        <f>'Total Frequency Model'!B97</f>
        <v>2110</v>
      </c>
      <c r="C97" s="8">
        <f>'Total Frequency Model'!J97</f>
        <v>1.176503233</v>
      </c>
      <c r="D97" s="8">
        <f>'Total Frequency Model'!C97*$C97^2</f>
        <v>35.52612548</v>
      </c>
      <c r="E97" s="8">
        <f>'Total Frequency Model'!D97*$C97^2</f>
        <v>42.35372416</v>
      </c>
      <c r="F97" s="8">
        <f>'Total Frequency Model'!E97*$C97^2</f>
        <v>41.98608924</v>
      </c>
      <c r="G97" s="8">
        <f>'Total Frequency Model'!F97*$C97^2</f>
        <v>28.42461101</v>
      </c>
      <c r="H97" s="8">
        <f>'Total Frequency Model'!G97*$C97^2</f>
        <v>23.78474372</v>
      </c>
      <c r="I97" s="8">
        <f>'Total Frequency Model'!H97*$C97^2</f>
        <v>14.15728531</v>
      </c>
    </row>
    <row r="98" ht="15.75" customHeight="1">
      <c r="A98" s="8">
        <f>'Total Frequency Model'!A98</f>
        <v>2117</v>
      </c>
      <c r="B98" s="8">
        <f>'Total Frequency Model'!B98</f>
        <v>2110</v>
      </c>
      <c r="C98" s="8">
        <f>'Total Frequency Model'!J98</f>
        <v>1.176503233</v>
      </c>
      <c r="D98" s="8">
        <f>'Total Frequency Model'!C98*$C98^2</f>
        <v>35.79400262</v>
      </c>
      <c r="E98" s="8">
        <f>'Total Frequency Model'!D98*$C98^2</f>
        <v>42.67308334</v>
      </c>
      <c r="F98" s="8">
        <f>'Total Frequency Model'!E98*$C98^2</f>
        <v>42.30267635</v>
      </c>
      <c r="G98" s="8">
        <f>'Total Frequency Model'!F98*$C98^2</f>
        <v>28.6389407</v>
      </c>
      <c r="H98" s="8">
        <f>'Total Frequency Model'!G98*$C98^2</f>
        <v>23.96408748</v>
      </c>
      <c r="I98" s="8">
        <f>'Total Frequency Model'!H98*$C98^2</f>
        <v>14.26403529</v>
      </c>
    </row>
    <row r="99" ht="15.75" customHeight="1">
      <c r="A99" s="8">
        <f>'Total Frequency Model'!A99</f>
        <v>2118</v>
      </c>
      <c r="B99" s="8">
        <f>'Total Frequency Model'!B99</f>
        <v>2110</v>
      </c>
      <c r="C99" s="8">
        <f>'Total Frequency Model'!J99</f>
        <v>1.176503233</v>
      </c>
      <c r="D99" s="8">
        <f>'Total Frequency Model'!C99*$C99^2</f>
        <v>36.06389963</v>
      </c>
      <c r="E99" s="8">
        <f>'Total Frequency Model'!D99*$C99^2</f>
        <v>42.99485059</v>
      </c>
      <c r="F99" s="8">
        <f>'Total Frequency Model'!E99*$C99^2</f>
        <v>42.62165062</v>
      </c>
      <c r="G99" s="8">
        <f>'Total Frequency Model'!F99*$C99^2</f>
        <v>28.8548865</v>
      </c>
      <c r="H99" s="8">
        <f>'Total Frequency Model'!G99*$C99^2</f>
        <v>24.14478355</v>
      </c>
      <c r="I99" s="8">
        <f>'Total Frequency Model'!H99*$C99^2</f>
        <v>14.3715902</v>
      </c>
    </row>
    <row r="100" ht="15.75" customHeight="1">
      <c r="A100" s="8">
        <f>'Total Frequency Model'!A100</f>
        <v>2119</v>
      </c>
      <c r="B100" s="8">
        <f>'Total Frequency Model'!B100</f>
        <v>2110</v>
      </c>
      <c r="C100" s="8">
        <f>'Total Frequency Model'!J100</f>
        <v>1.176503233</v>
      </c>
      <c r="D100" s="8">
        <f>'Total Frequency Model'!C100*$C100^2</f>
        <v>36.33583174</v>
      </c>
      <c r="E100" s="8">
        <f>'Total Frequency Model'!D100*$C100^2</f>
        <v>43.31904405</v>
      </c>
      <c r="F100" s="8">
        <f>'Total Frequency Model'!E100*$C100^2</f>
        <v>42.94303005</v>
      </c>
      <c r="G100" s="8">
        <f>'Total Frequency Model'!F100*$C100^2</f>
        <v>29.0724606</v>
      </c>
      <c r="H100" s="8">
        <f>'Total Frequency Model'!G100*$C100^2</f>
        <v>24.32684212</v>
      </c>
      <c r="I100" s="8">
        <f>'Total Frequency Model'!H100*$C100^2</f>
        <v>14.47995609</v>
      </c>
    </row>
    <row r="101" ht="15.75" customHeight="1">
      <c r="A101" s="8">
        <f>'Total Frequency Model'!A101</f>
        <v>2120</v>
      </c>
      <c r="B101" s="8">
        <f>'Total Frequency Model'!B101</f>
        <v>2120</v>
      </c>
      <c r="C101" s="8">
        <f>'Total Frequency Model'!J101</f>
        <v>1.160674645</v>
      </c>
      <c r="D101" s="8">
        <f>'Total Frequency Model'!C101*$C101^2</f>
        <v>35.63134948</v>
      </c>
      <c r="E101" s="8">
        <f>'Total Frequency Model'!D101*$C101^2</f>
        <v>42.47917066</v>
      </c>
      <c r="F101" s="8">
        <f>'Total Frequency Model'!E101*$C101^2</f>
        <v>42.11044685</v>
      </c>
      <c r="G101" s="8">
        <f>'Total Frequency Model'!F101*$C101^2</f>
        <v>28.5088012</v>
      </c>
      <c r="H101" s="8">
        <f>'Total Frequency Model'!G101*$C101^2</f>
        <v>23.85519119</v>
      </c>
      <c r="I101" s="8">
        <f>'Total Frequency Model'!H101*$C101^2</f>
        <v>14.19921745</v>
      </c>
    </row>
    <row r="102" ht="15.75" customHeight="1">
      <c r="A102" s="8">
        <f>'Total Frequency Model'!A102</f>
        <v>2121</v>
      </c>
      <c r="B102" s="8">
        <f>'Total Frequency Model'!B102</f>
        <v>2120</v>
      </c>
      <c r="C102" s="8">
        <f>'Total Frequency Model'!J102</f>
        <v>1.160674645</v>
      </c>
      <c r="D102" s="8">
        <f>'Total Frequency Model'!C102*$C102^2</f>
        <v>35.90002004</v>
      </c>
      <c r="E102" s="8">
        <f>'Total Frequency Model'!D102*$C102^2</f>
        <v>42.79947575</v>
      </c>
      <c r="F102" s="8">
        <f>'Total Frequency Model'!E102*$C102^2</f>
        <v>42.42797166</v>
      </c>
      <c r="G102" s="8">
        <f>'Total Frequency Model'!F102*$C102^2</f>
        <v>28.72376571</v>
      </c>
      <c r="H102" s="8">
        <f>'Total Frequency Model'!G102*$C102^2</f>
        <v>24.03506615</v>
      </c>
      <c r="I102" s="8">
        <f>'Total Frequency Model'!H102*$C102^2</f>
        <v>14.3062836</v>
      </c>
    </row>
    <row r="103" ht="15.75" customHeight="1">
      <c r="A103" s="8">
        <f>'Total Frequency Model'!A103</f>
        <v>2122</v>
      </c>
      <c r="B103" s="8">
        <f>'Total Frequency Model'!B103</f>
        <v>2120</v>
      </c>
      <c r="C103" s="8">
        <f>'Total Frequency Model'!J103</f>
        <v>1.160674645</v>
      </c>
      <c r="D103" s="8">
        <f>'Total Frequency Model'!C103*$C103^2</f>
        <v>36.17071645</v>
      </c>
      <c r="E103" s="8">
        <f>'Total Frequency Model'!D103*$C103^2</f>
        <v>43.12219603</v>
      </c>
      <c r="F103" s="8">
        <f>'Total Frequency Model'!E103*$C103^2</f>
        <v>42.74789069</v>
      </c>
      <c r="G103" s="8">
        <f>'Total Frequency Model'!F103*$C103^2</f>
        <v>28.94035112</v>
      </c>
      <c r="H103" s="8">
        <f>'Total Frequency Model'!G103*$C103^2</f>
        <v>24.21629742</v>
      </c>
      <c r="I103" s="8">
        <f>'Total Frequency Model'!H103*$C103^2</f>
        <v>14.41415707</v>
      </c>
    </row>
    <row r="104" ht="15.75" customHeight="1">
      <c r="A104" s="8">
        <f>'Total Frequency Model'!A104</f>
        <v>2123</v>
      </c>
      <c r="B104" s="8">
        <f>'Total Frequency Model'!B104</f>
        <v>2120</v>
      </c>
      <c r="C104" s="8">
        <f>'Total Frequency Model'!J104</f>
        <v>1.160674645</v>
      </c>
      <c r="D104" s="8">
        <f>'Total Frequency Model'!C104*$C104^2</f>
        <v>36.44345399</v>
      </c>
      <c r="E104" s="8">
        <f>'Total Frequency Model'!D104*$C104^2</f>
        <v>43.44734972</v>
      </c>
      <c r="F104" s="8">
        <f>'Total Frequency Model'!E104*$C104^2</f>
        <v>43.07022201</v>
      </c>
      <c r="G104" s="8">
        <f>'Total Frequency Model'!F104*$C104^2</f>
        <v>29.15856964</v>
      </c>
      <c r="H104" s="8">
        <f>'Total Frequency Model'!G104*$C104^2</f>
        <v>24.39889523</v>
      </c>
      <c r="I104" s="8">
        <f>'Total Frequency Model'!H104*$C104^2</f>
        <v>14.52284394</v>
      </c>
    </row>
    <row r="105" ht="15.75" customHeight="1">
      <c r="A105" s="8">
        <f>'Total Frequency Model'!A105</f>
        <v>2124</v>
      </c>
      <c r="B105" s="8">
        <f>'Total Frequency Model'!B105</f>
        <v>2120</v>
      </c>
      <c r="C105" s="8">
        <f>'Total Frequency Model'!J105</f>
        <v>1.160674645</v>
      </c>
      <c r="D105" s="8">
        <f>'Total Frequency Model'!C105*$C105^2</f>
        <v>36.71824805</v>
      </c>
      <c r="E105" s="8">
        <f>'Total Frequency Model'!D105*$C105^2</f>
        <v>43.77495515</v>
      </c>
      <c r="F105" s="8">
        <f>'Total Frequency Model'!E105*$C105^2</f>
        <v>43.3949838</v>
      </c>
      <c r="G105" s="8">
        <f>'Total Frequency Model'!F105*$C105^2</f>
        <v>29.37843359</v>
      </c>
      <c r="H105" s="8">
        <f>'Total Frequency Model'!G105*$C105^2</f>
        <v>24.58286987</v>
      </c>
      <c r="I105" s="8">
        <f>'Total Frequency Model'!H105*$C105^2</f>
        <v>14.63235033</v>
      </c>
    </row>
    <row r="106" ht="15.75" customHeight="1">
      <c r="A106" s="8">
        <f>'Total Frequency Model'!A106</f>
        <v>2125</v>
      </c>
      <c r="B106" s="8">
        <f>'Total Frequency Model'!B106</f>
        <v>2120</v>
      </c>
      <c r="C106" s="8">
        <f>'Total Frequency Model'!J106</f>
        <v>1.160674645</v>
      </c>
      <c r="D106" s="8">
        <f>'Total Frequency Model'!C106*$C106^2</f>
        <v>36.99511414</v>
      </c>
      <c r="E106" s="8">
        <f>'Total Frequency Model'!D106*$C106^2</f>
        <v>44.10503083</v>
      </c>
      <c r="F106" s="8">
        <f>'Total Frequency Model'!E106*$C106^2</f>
        <v>43.72219438</v>
      </c>
      <c r="G106" s="8">
        <f>'Total Frequency Model'!F106*$C106^2</f>
        <v>29.59995537</v>
      </c>
      <c r="H106" s="8">
        <f>'Total Frequency Model'!G106*$C106^2</f>
        <v>24.76823174</v>
      </c>
      <c r="I106" s="8">
        <f>'Total Frequency Model'!H106*$C106^2</f>
        <v>14.74268244</v>
      </c>
    </row>
    <row r="107" ht="15.75" customHeight="1">
      <c r="A107" s="8">
        <f>'Total Frequency Model'!A107</f>
        <v>2126</v>
      </c>
      <c r="B107" s="8">
        <f>'Total Frequency Model'!B107</f>
        <v>2120</v>
      </c>
      <c r="C107" s="8">
        <f>'Total Frequency Model'!J107</f>
        <v>1.160674645</v>
      </c>
      <c r="D107" s="8">
        <f>'Total Frequency Model'!C107*$C107^2</f>
        <v>37.27406788</v>
      </c>
      <c r="E107" s="8">
        <f>'Total Frequency Model'!D107*$C107^2</f>
        <v>44.43759537</v>
      </c>
      <c r="F107" s="8">
        <f>'Total Frequency Model'!E107*$C107^2</f>
        <v>44.05187222</v>
      </c>
      <c r="G107" s="8">
        <f>'Total Frequency Model'!F107*$C107^2</f>
        <v>29.8231475</v>
      </c>
      <c r="H107" s="8">
        <f>'Total Frequency Model'!G107*$C107^2</f>
        <v>24.95499128</v>
      </c>
      <c r="I107" s="8">
        <f>'Total Frequency Model'!H107*$C107^2</f>
        <v>14.85384648</v>
      </c>
    </row>
    <row r="108" ht="15.75" customHeight="1">
      <c r="A108" s="8">
        <f>'Total Frequency Model'!A108</f>
        <v>2127</v>
      </c>
      <c r="B108" s="8">
        <f>'Total Frequency Model'!B108</f>
        <v>2120</v>
      </c>
      <c r="C108" s="8">
        <f>'Total Frequency Model'!J108</f>
        <v>1.160674645</v>
      </c>
      <c r="D108" s="8">
        <f>'Total Frequency Model'!C108*$C108^2</f>
        <v>37.555125</v>
      </c>
      <c r="E108" s="8">
        <f>'Total Frequency Model'!D108*$C108^2</f>
        <v>44.77266754</v>
      </c>
      <c r="F108" s="8">
        <f>'Total Frequency Model'!E108*$C108^2</f>
        <v>44.38403593</v>
      </c>
      <c r="G108" s="8">
        <f>'Total Frequency Model'!F108*$C108^2</f>
        <v>30.04802256</v>
      </c>
      <c r="H108" s="8">
        <f>'Total Frequency Model'!G108*$C108^2</f>
        <v>25.14315905</v>
      </c>
      <c r="I108" s="8">
        <f>'Total Frequency Model'!H108*$C108^2</f>
        <v>14.96584872</v>
      </c>
    </row>
    <row r="109" ht="15.75" customHeight="1">
      <c r="A109" s="8">
        <f>'Total Frequency Model'!A109</f>
        <v>2128</v>
      </c>
      <c r="B109" s="8">
        <f>'Total Frequency Model'!B109</f>
        <v>2120</v>
      </c>
      <c r="C109" s="8">
        <f>'Total Frequency Model'!J109</f>
        <v>1.160674645</v>
      </c>
      <c r="D109" s="8">
        <f>'Total Frequency Model'!C109*$C109^2</f>
        <v>37.83830138</v>
      </c>
      <c r="E109" s="8">
        <f>'Total Frequency Model'!D109*$C109^2</f>
        <v>45.11026625</v>
      </c>
      <c r="F109" s="8">
        <f>'Total Frequency Model'!E109*$C109^2</f>
        <v>44.71870425</v>
      </c>
      <c r="G109" s="8">
        <f>'Total Frequency Model'!F109*$C109^2</f>
        <v>30.27459324</v>
      </c>
      <c r="H109" s="8">
        <f>'Total Frequency Model'!G109*$C109^2</f>
        <v>25.33274566</v>
      </c>
      <c r="I109" s="8">
        <f>'Total Frequency Model'!H109*$C109^2</f>
        <v>15.0786955</v>
      </c>
    </row>
    <row r="110" ht="15.75" customHeight="1">
      <c r="A110" s="8">
        <f>'Total Frequency Model'!A110</f>
        <v>2129</v>
      </c>
      <c r="B110" s="8">
        <f>'Total Frequency Model'!B110</f>
        <v>2120</v>
      </c>
      <c r="C110" s="8">
        <f>'Total Frequency Model'!J110</f>
        <v>1.160674645</v>
      </c>
      <c r="D110" s="8">
        <f>'Total Frequency Model'!C110*$C110^2</f>
        <v>38.12361299</v>
      </c>
      <c r="E110" s="8">
        <f>'Total Frequency Model'!D110*$C110^2</f>
        <v>45.45041055</v>
      </c>
      <c r="F110" s="8">
        <f>'Total Frequency Model'!E110*$C110^2</f>
        <v>45.05589606</v>
      </c>
      <c r="G110" s="8">
        <f>'Total Frequency Model'!F110*$C110^2</f>
        <v>30.50287232</v>
      </c>
      <c r="H110" s="8">
        <f>'Total Frequency Model'!G110*$C110^2</f>
        <v>25.5237618</v>
      </c>
      <c r="I110" s="8">
        <f>'Total Frequency Model'!H110*$C110^2</f>
        <v>15.19239318</v>
      </c>
    </row>
    <row r="111" ht="15.75" customHeight="1">
      <c r="A111" s="8">
        <f>'Total Frequency Model'!A111</f>
        <v>2130</v>
      </c>
      <c r="B111" s="8">
        <f>'Total Frequency Model'!B111</f>
        <v>2130</v>
      </c>
      <c r="C111" s="8">
        <f>'Total Frequency Model'!J111</f>
        <v>1.144846057</v>
      </c>
      <c r="D111" s="8">
        <f>'Total Frequency Model'!C111*$C111^2</f>
        <v>37.37056492</v>
      </c>
      <c r="E111" s="8">
        <f>'Total Frequency Model'!D111*$C111^2</f>
        <v>44.55263773</v>
      </c>
      <c r="F111" s="8">
        <f>'Total Frequency Model'!E111*$C111^2</f>
        <v>44.165916</v>
      </c>
      <c r="G111" s="8">
        <f>'Total Frequency Model'!F111*$C111^2</f>
        <v>29.90035522</v>
      </c>
      <c r="H111" s="8">
        <f>'Total Frequency Model'!G111*$C111^2</f>
        <v>25.01959607</v>
      </c>
      <c r="I111" s="8">
        <f>'Total Frequency Model'!H111*$C111^2</f>
        <v>14.89230089</v>
      </c>
    </row>
    <row r="112" ht="15.75" customHeight="1">
      <c r="A112" s="8">
        <f>'Total Frequency Model'!A112</f>
        <v>2131</v>
      </c>
      <c r="B112" s="8">
        <f>'Total Frequency Model'!B112</f>
        <v>2130</v>
      </c>
      <c r="C112" s="8">
        <f>'Total Frequency Model'!J112</f>
        <v>1.144846057</v>
      </c>
      <c r="D112" s="8">
        <f>'Total Frequency Model'!C112*$C112^2</f>
        <v>37.65234967</v>
      </c>
      <c r="E112" s="8">
        <f>'Total Frequency Model'!D112*$C112^2</f>
        <v>44.88857735</v>
      </c>
      <c r="F112" s="8">
        <f>'Total Frequency Model'!E112*$C112^2</f>
        <v>44.49893963</v>
      </c>
      <c r="G112" s="8">
        <f>'Total Frequency Model'!F112*$C112^2</f>
        <v>30.12581244</v>
      </c>
      <c r="H112" s="8">
        <f>'Total Frequency Model'!G112*$C112^2</f>
        <v>25.20825097</v>
      </c>
      <c r="I112" s="8">
        <f>'Total Frequency Model'!H112*$C112^2</f>
        <v>15.00459309</v>
      </c>
    </row>
    <row r="113" ht="15.75" customHeight="1">
      <c r="A113" s="8">
        <f>'Total Frequency Model'!A113</f>
        <v>2132</v>
      </c>
      <c r="B113" s="8">
        <f>'Total Frequency Model'!B113</f>
        <v>2130</v>
      </c>
      <c r="C113" s="8">
        <f>'Total Frequency Model'!J113</f>
        <v>1.144846057</v>
      </c>
      <c r="D113" s="8">
        <f>'Total Frequency Model'!C113*$C113^2</f>
        <v>37.93625915</v>
      </c>
      <c r="E113" s="8">
        <f>'Total Frequency Model'!D113*$C113^2</f>
        <v>45.22705006</v>
      </c>
      <c r="F113" s="8">
        <f>'Total Frequency Model'!E113*$C113^2</f>
        <v>44.83447436</v>
      </c>
      <c r="G113" s="8">
        <f>'Total Frequency Model'!F113*$C113^2</f>
        <v>30.35296968</v>
      </c>
      <c r="H113" s="8">
        <f>'Total Frequency Model'!G113*$C113^2</f>
        <v>25.39832839</v>
      </c>
      <c r="I113" s="8">
        <f>'Total Frequency Model'!H113*$C113^2</f>
        <v>15.11773201</v>
      </c>
    </row>
    <row r="114" ht="15.75" customHeight="1">
      <c r="A114" s="8">
        <f>'Total Frequency Model'!A114</f>
        <v>2133</v>
      </c>
      <c r="B114" s="8">
        <f>'Total Frequency Model'!B114</f>
        <v>2130</v>
      </c>
      <c r="C114" s="8">
        <f>'Total Frequency Model'!J114</f>
        <v>1.144846057</v>
      </c>
      <c r="D114" s="8">
        <f>'Total Frequency Model'!C114*$C114^2</f>
        <v>38.22230938</v>
      </c>
      <c r="E114" s="8">
        <f>'Total Frequency Model'!D114*$C114^2</f>
        <v>45.56807494</v>
      </c>
      <c r="F114" s="8">
        <f>'Total Frequency Model'!E114*$C114^2</f>
        <v>45.17253911</v>
      </c>
      <c r="G114" s="8">
        <f>'Total Frequency Model'!F114*$C114^2</f>
        <v>30.58183975</v>
      </c>
      <c r="H114" s="8">
        <f>'Total Frequency Model'!G114*$C114^2</f>
        <v>25.58983905</v>
      </c>
      <c r="I114" s="8">
        <f>'Total Frequency Model'!H114*$C114^2</f>
        <v>15.23172404</v>
      </c>
    </row>
    <row r="115" ht="15.75" customHeight="1">
      <c r="A115" s="8">
        <f>'Total Frequency Model'!A115</f>
        <v>2134</v>
      </c>
      <c r="B115" s="8">
        <f>'Total Frequency Model'!B115</f>
        <v>2130</v>
      </c>
      <c r="C115" s="8">
        <f>'Total Frequency Model'!J115</f>
        <v>1.144846057</v>
      </c>
      <c r="D115" s="8">
        <f>'Total Frequency Model'!C115*$C115^2</f>
        <v>38.51051652</v>
      </c>
      <c r="E115" s="8">
        <f>'Total Frequency Model'!D115*$C115^2</f>
        <v>45.91167125</v>
      </c>
      <c r="F115" s="8">
        <f>'Total Frequency Model'!E115*$C115^2</f>
        <v>45.51315297</v>
      </c>
      <c r="G115" s="8">
        <f>'Total Frequency Model'!F115*$C115^2</f>
        <v>30.81243556</v>
      </c>
      <c r="H115" s="8">
        <f>'Total Frequency Model'!G115*$C115^2</f>
        <v>25.78279375</v>
      </c>
      <c r="I115" s="8">
        <f>'Total Frequency Model'!H115*$C115^2</f>
        <v>15.34657559</v>
      </c>
    </row>
    <row r="116" ht="15.75" customHeight="1">
      <c r="A116" s="8">
        <f>'Total Frequency Model'!A116</f>
        <v>2135</v>
      </c>
      <c r="B116" s="8">
        <f>'Total Frequency Model'!B116</f>
        <v>2130</v>
      </c>
      <c r="C116" s="8">
        <f>'Total Frequency Model'!J116</f>
        <v>1.144846057</v>
      </c>
      <c r="D116" s="8">
        <f>'Total Frequency Model'!C116*$C116^2</f>
        <v>38.80089683</v>
      </c>
      <c r="E116" s="8">
        <f>'Total Frequency Model'!D116*$C116^2</f>
        <v>46.25785838</v>
      </c>
      <c r="F116" s="8">
        <f>'Total Frequency Model'!E116*$C116^2</f>
        <v>45.85633515</v>
      </c>
      <c r="G116" s="8">
        <f>'Total Frequency Model'!F116*$C116^2</f>
        <v>31.04477013</v>
      </c>
      <c r="H116" s="8">
        <f>'Total Frequency Model'!G116*$C116^2</f>
        <v>25.97720338</v>
      </c>
      <c r="I116" s="8">
        <f>'Total Frequency Model'!H116*$C116^2</f>
        <v>15.46229316</v>
      </c>
    </row>
    <row r="117" ht="15.75" customHeight="1">
      <c r="A117" s="8">
        <f>'Total Frequency Model'!A117</f>
        <v>2136</v>
      </c>
      <c r="B117" s="8">
        <f>'Total Frequency Model'!B117</f>
        <v>2130</v>
      </c>
      <c r="C117" s="8">
        <f>'Total Frequency Model'!J117</f>
        <v>1.144846057</v>
      </c>
      <c r="D117" s="8">
        <f>'Total Frequency Model'!C117*$C117^2</f>
        <v>39.09346668</v>
      </c>
      <c r="E117" s="8">
        <f>'Total Frequency Model'!D117*$C117^2</f>
        <v>46.60665586</v>
      </c>
      <c r="F117" s="8">
        <f>'Total Frequency Model'!E117*$C117^2</f>
        <v>46.20210503</v>
      </c>
      <c r="G117" s="8">
        <f>'Total Frequency Model'!F117*$C117^2</f>
        <v>31.27885657</v>
      </c>
      <c r="H117" s="8">
        <f>'Total Frequency Model'!G117*$C117^2</f>
        <v>26.17307892</v>
      </c>
      <c r="I117" s="8">
        <f>'Total Frequency Model'!H117*$C117^2</f>
        <v>15.57888327</v>
      </c>
    </row>
    <row r="118" ht="15.75" customHeight="1">
      <c r="A118" s="8">
        <f>'Total Frequency Model'!A118</f>
        <v>2137</v>
      </c>
      <c r="B118" s="8">
        <f>'Total Frequency Model'!B118</f>
        <v>2130</v>
      </c>
      <c r="C118" s="8">
        <f>'Total Frequency Model'!J118</f>
        <v>1.144846057</v>
      </c>
      <c r="D118" s="8">
        <f>'Total Frequency Model'!C118*$C118^2</f>
        <v>39.38824259</v>
      </c>
      <c r="E118" s="8">
        <f>'Total Frequency Model'!D118*$C118^2</f>
        <v>46.95808336</v>
      </c>
      <c r="F118" s="8">
        <f>'Total Frequency Model'!E118*$C118^2</f>
        <v>46.55048211</v>
      </c>
      <c r="G118" s="8">
        <f>'Total Frequency Model'!F118*$C118^2</f>
        <v>31.51470809</v>
      </c>
      <c r="H118" s="8">
        <f>'Total Frequency Model'!G118*$C118^2</f>
        <v>26.37043142</v>
      </c>
      <c r="I118" s="8">
        <f>'Total Frequency Model'!H118*$C118^2</f>
        <v>15.6963525</v>
      </c>
    </row>
    <row r="119" ht="15.75" customHeight="1">
      <c r="A119" s="8">
        <f>'Total Frequency Model'!A119</f>
        <v>2138</v>
      </c>
      <c r="B119" s="8">
        <f>'Total Frequency Model'!B119</f>
        <v>2130</v>
      </c>
      <c r="C119" s="8">
        <f>'Total Frequency Model'!J119</f>
        <v>1.144846057</v>
      </c>
      <c r="D119" s="8">
        <f>'Total Frequency Model'!C119*$C119^2</f>
        <v>39.6852412</v>
      </c>
      <c r="E119" s="8">
        <f>'Total Frequency Model'!D119*$C119^2</f>
        <v>47.31216073</v>
      </c>
      <c r="F119" s="8">
        <f>'Total Frequency Model'!E119*$C119^2</f>
        <v>46.90148605</v>
      </c>
      <c r="G119" s="8">
        <f>'Total Frequency Model'!F119*$C119^2</f>
        <v>31.752338</v>
      </c>
      <c r="H119" s="8">
        <f>'Total Frequency Model'!G119*$C119^2</f>
        <v>26.56927201</v>
      </c>
      <c r="I119" s="8">
        <f>'Total Frequency Model'!H119*$C119^2</f>
        <v>15.81470748</v>
      </c>
    </row>
    <row r="120" ht="15.75" customHeight="1">
      <c r="A120" s="8">
        <f>'Total Frequency Model'!A120</f>
        <v>2139</v>
      </c>
      <c r="B120" s="8">
        <f>'Total Frequency Model'!B120</f>
        <v>2130</v>
      </c>
      <c r="C120" s="8">
        <f>'Total Frequency Model'!J120</f>
        <v>1.144846057</v>
      </c>
      <c r="D120" s="8">
        <f>'Total Frequency Model'!C120*$C120^2</f>
        <v>39.98447927</v>
      </c>
      <c r="E120" s="8">
        <f>'Total Frequency Model'!D120*$C120^2</f>
        <v>47.66890795</v>
      </c>
      <c r="F120" s="8">
        <f>'Total Frequency Model'!E120*$C120^2</f>
        <v>47.25513666</v>
      </c>
      <c r="G120" s="8">
        <f>'Total Frequency Model'!F120*$C120^2</f>
        <v>31.99175971</v>
      </c>
      <c r="H120" s="8">
        <f>'Total Frequency Model'!G120*$C120^2</f>
        <v>26.76961192</v>
      </c>
      <c r="I120" s="8">
        <f>'Total Frequency Model'!H120*$C120^2</f>
        <v>15.9339549</v>
      </c>
    </row>
    <row r="121" ht="15.75" customHeight="1">
      <c r="A121" s="8">
        <f>'Total Frequency Model'!A121</f>
        <v>2140</v>
      </c>
      <c r="B121" s="8">
        <f>'Total Frequency Model'!B121</f>
        <v>2140</v>
      </c>
      <c r="C121" s="8">
        <f>'Total Frequency Model'!J121</f>
        <v>1.129017469</v>
      </c>
      <c r="D121" s="8">
        <f>'Total Frequency Model'!C121*$C121^2</f>
        <v>39.17969064</v>
      </c>
      <c r="E121" s="8">
        <f>'Total Frequency Model'!D121*$C121^2</f>
        <v>46.7094508</v>
      </c>
      <c r="F121" s="8">
        <f>'Total Frequency Model'!E121*$C121^2</f>
        <v>46.3040077</v>
      </c>
      <c r="G121" s="8">
        <f>'Total Frequency Model'!F121*$C121^2</f>
        <v>31.34784475</v>
      </c>
      <c r="H121" s="8">
        <f>'Total Frequency Model'!G121*$C121^2</f>
        <v>26.23080587</v>
      </c>
      <c r="I121" s="8">
        <f>'Total Frequency Model'!H121*$C121^2</f>
        <v>15.61324382</v>
      </c>
    </row>
    <row r="122" ht="15.75" customHeight="1">
      <c r="A122" s="8">
        <f>'Total Frequency Model'!A122</f>
        <v>2141</v>
      </c>
      <c r="B122" s="8">
        <f>'Total Frequency Model'!B122</f>
        <v>2140</v>
      </c>
      <c r="C122" s="8">
        <f>'Total Frequency Model'!J122</f>
        <v>1.129017469</v>
      </c>
      <c r="D122" s="8">
        <f>'Total Frequency Model'!C122*$C122^2</f>
        <v>39.47511671</v>
      </c>
      <c r="E122" s="8">
        <f>'Total Frequency Model'!D122*$C122^2</f>
        <v>47.06165341</v>
      </c>
      <c r="F122" s="8">
        <f>'Total Frequency Model'!E122*$C122^2</f>
        <v>46.65315315</v>
      </c>
      <c r="G122" s="8">
        <f>'Total Frequency Model'!F122*$C122^2</f>
        <v>31.58421646</v>
      </c>
      <c r="H122" s="8">
        <f>'Total Frequency Model'!G122*$C122^2</f>
        <v>26.42859365</v>
      </c>
      <c r="I122" s="8">
        <f>'Total Frequency Model'!H122*$C122^2</f>
        <v>15.73097214</v>
      </c>
    </row>
    <row r="123" ht="15.75" customHeight="1">
      <c r="A123" s="8">
        <f>'Total Frequency Model'!A123</f>
        <v>2142</v>
      </c>
      <c r="B123" s="8">
        <f>'Total Frequency Model'!B123</f>
        <v>2140</v>
      </c>
      <c r="C123" s="8">
        <f>'Total Frequency Model'!J123</f>
        <v>1.129017469</v>
      </c>
      <c r="D123" s="8">
        <f>'Total Frequency Model'!C123*$C123^2</f>
        <v>39.77277037</v>
      </c>
      <c r="E123" s="8">
        <f>'Total Frequency Model'!D123*$C123^2</f>
        <v>47.41651173</v>
      </c>
      <c r="F123" s="8">
        <f>'Total Frequency Model'!E123*$C123^2</f>
        <v>47.00493126</v>
      </c>
      <c r="G123" s="8">
        <f>'Total Frequency Model'!F123*$C123^2</f>
        <v>31.82237048</v>
      </c>
      <c r="H123" s="8">
        <f>'Total Frequency Model'!G123*$C123^2</f>
        <v>26.6278728</v>
      </c>
      <c r="I123" s="8">
        <f>'Total Frequency Model'!H123*$C123^2</f>
        <v>15.84958816</v>
      </c>
    </row>
    <row r="124" ht="15.75" customHeight="1">
      <c r="A124" s="8">
        <f>'Total Frequency Model'!A124</f>
        <v>2143</v>
      </c>
      <c r="B124" s="8">
        <f>'Total Frequency Model'!B124</f>
        <v>2140</v>
      </c>
      <c r="C124" s="8">
        <f>'Total Frequency Model'!J124</f>
        <v>1.129017469</v>
      </c>
      <c r="D124" s="8">
        <f>'Total Frequency Model'!C124*$C124^2</f>
        <v>40.07266843</v>
      </c>
      <c r="E124" s="8">
        <f>'Total Frequency Model'!D124*$C124^2</f>
        <v>47.77404578</v>
      </c>
      <c r="F124" s="8">
        <f>'Total Frequency Model'!E124*$C124^2</f>
        <v>47.35936188</v>
      </c>
      <c r="G124" s="8">
        <f>'Total Frequency Model'!F124*$C124^2</f>
        <v>32.06232025</v>
      </c>
      <c r="H124" s="8">
        <f>'Total Frequency Model'!G124*$C124^2</f>
        <v>26.82865457</v>
      </c>
      <c r="I124" s="8">
        <f>'Total Frequency Model'!H124*$C124^2</f>
        <v>15.96909859</v>
      </c>
    </row>
    <row r="125" ht="15.75" customHeight="1">
      <c r="A125" s="8">
        <f>'Total Frequency Model'!A125</f>
        <v>2144</v>
      </c>
      <c r="B125" s="8">
        <f>'Total Frequency Model'!B125</f>
        <v>2140</v>
      </c>
      <c r="C125" s="8">
        <f>'Total Frequency Model'!J125</f>
        <v>1.129017469</v>
      </c>
      <c r="D125" s="8">
        <f>'Total Frequency Model'!C125*$C125^2</f>
        <v>40.37482781</v>
      </c>
      <c r="E125" s="8">
        <f>'Total Frequency Model'!D125*$C125^2</f>
        <v>48.13427574</v>
      </c>
      <c r="F125" s="8">
        <f>'Total Frequency Model'!E125*$C125^2</f>
        <v>47.71646501</v>
      </c>
      <c r="G125" s="8">
        <f>'Total Frequency Model'!F125*$C125^2</f>
        <v>32.30407931</v>
      </c>
      <c r="H125" s="8">
        <f>'Total Frequency Model'!G125*$C125^2</f>
        <v>27.03095029</v>
      </c>
      <c r="I125" s="8">
        <f>'Total Frequency Model'!H125*$C125^2</f>
        <v>16.08951016</v>
      </c>
    </row>
    <row r="126" ht="15.75" customHeight="1">
      <c r="A126" s="8">
        <f>'Total Frequency Model'!A126</f>
        <v>2145</v>
      </c>
      <c r="B126" s="8">
        <f>'Total Frequency Model'!B126</f>
        <v>2140</v>
      </c>
      <c r="C126" s="8">
        <f>'Total Frequency Model'!J126</f>
        <v>1.129017469</v>
      </c>
      <c r="D126" s="8">
        <f>'Total Frequency Model'!C126*$C126^2</f>
        <v>40.67926555</v>
      </c>
      <c r="E126" s="8">
        <f>'Total Frequency Model'!D126*$C126^2</f>
        <v>48.49722194</v>
      </c>
      <c r="F126" s="8">
        <f>'Total Frequency Model'!E126*$C126^2</f>
        <v>48.07626079</v>
      </c>
      <c r="G126" s="8">
        <f>'Total Frequency Model'!F126*$C126^2</f>
        <v>32.5476613</v>
      </c>
      <c r="H126" s="8">
        <f>'Total Frequency Model'!G126*$C126^2</f>
        <v>27.23477139</v>
      </c>
      <c r="I126" s="8">
        <f>'Total Frequency Model'!H126*$C126^2</f>
        <v>16.21082966</v>
      </c>
    </row>
    <row r="127" ht="15.75" customHeight="1">
      <c r="A127" s="8">
        <f>'Total Frequency Model'!A127</f>
        <v>2146</v>
      </c>
      <c r="B127" s="8">
        <f>'Total Frequency Model'!B127</f>
        <v>2140</v>
      </c>
      <c r="C127" s="8">
        <f>'Total Frequency Model'!J127</f>
        <v>1.129017469</v>
      </c>
      <c r="D127" s="8">
        <f>'Total Frequency Model'!C127*$C127^2</f>
        <v>40.98599884</v>
      </c>
      <c r="E127" s="8">
        <f>'Total Frequency Model'!D127*$C127^2</f>
        <v>48.86290486</v>
      </c>
      <c r="F127" s="8">
        <f>'Total Frequency Model'!E127*$C127^2</f>
        <v>48.43876954</v>
      </c>
      <c r="G127" s="8">
        <f>'Total Frequency Model'!F127*$C127^2</f>
        <v>32.79307997</v>
      </c>
      <c r="H127" s="8">
        <f>'Total Frequency Model'!G127*$C127^2</f>
        <v>27.44012935</v>
      </c>
      <c r="I127" s="8">
        <f>'Total Frequency Model'!H127*$C127^2</f>
        <v>16.33306395</v>
      </c>
    </row>
    <row r="128" ht="15.75" customHeight="1">
      <c r="A128" s="8">
        <f>'Total Frequency Model'!A128</f>
        <v>2147</v>
      </c>
      <c r="B128" s="8">
        <f>'Total Frequency Model'!B128</f>
        <v>2140</v>
      </c>
      <c r="C128" s="8">
        <f>'Total Frequency Model'!J128</f>
        <v>1.129017469</v>
      </c>
      <c r="D128" s="8">
        <f>'Total Frequency Model'!C128*$C128^2</f>
        <v>41.29504499</v>
      </c>
      <c r="E128" s="8">
        <f>'Total Frequency Model'!D128*$C128^2</f>
        <v>49.23134513</v>
      </c>
      <c r="F128" s="8">
        <f>'Total Frequency Model'!E128*$C128^2</f>
        <v>48.80401171</v>
      </c>
      <c r="G128" s="8">
        <f>'Total Frequency Model'!F128*$C128^2</f>
        <v>33.04034917</v>
      </c>
      <c r="H128" s="8">
        <f>'Total Frequency Model'!G128*$C128^2</f>
        <v>27.64703577</v>
      </c>
      <c r="I128" s="8">
        <f>'Total Frequency Model'!H128*$C128^2</f>
        <v>16.45621993</v>
      </c>
    </row>
    <row r="129" ht="15.75" customHeight="1">
      <c r="A129" s="8">
        <f>'Total Frequency Model'!A129</f>
        <v>2148</v>
      </c>
      <c r="B129" s="8">
        <f>'Total Frequency Model'!B129</f>
        <v>2140</v>
      </c>
      <c r="C129" s="8">
        <f>'Total Frequency Model'!J129</f>
        <v>1.129017469</v>
      </c>
      <c r="D129" s="8">
        <f>'Total Frequency Model'!C129*$C129^2</f>
        <v>41.60642143</v>
      </c>
      <c r="E129" s="8">
        <f>'Total Frequency Model'!D129*$C129^2</f>
        <v>49.60256354</v>
      </c>
      <c r="F129" s="8">
        <f>'Total Frequency Model'!E129*$C129^2</f>
        <v>49.17200791</v>
      </c>
      <c r="G129" s="8">
        <f>'Total Frequency Model'!F129*$C129^2</f>
        <v>33.28948285</v>
      </c>
      <c r="H129" s="8">
        <f>'Total Frequency Model'!G129*$C129^2</f>
        <v>27.85550232</v>
      </c>
      <c r="I129" s="8">
        <f>'Total Frequency Model'!H129*$C129^2</f>
        <v>16.58030453</v>
      </c>
    </row>
    <row r="130" ht="15.75" customHeight="1">
      <c r="A130" s="8">
        <f>'Total Frequency Model'!A130</f>
        <v>2149</v>
      </c>
      <c r="B130" s="8">
        <f>'Total Frequency Model'!B130</f>
        <v>2140</v>
      </c>
      <c r="C130" s="8">
        <f>'Total Frequency Model'!J130</f>
        <v>1.129017469</v>
      </c>
      <c r="D130" s="8">
        <f>'Total Frequency Model'!C130*$C130^2</f>
        <v>41.92014574</v>
      </c>
      <c r="E130" s="8">
        <f>'Total Frequency Model'!D130*$C130^2</f>
        <v>49.97658105</v>
      </c>
      <c r="F130" s="8">
        <f>'Total Frequency Model'!E130*$C130^2</f>
        <v>49.54277891</v>
      </c>
      <c r="G130" s="8">
        <f>'Total Frequency Model'!F130*$C130^2</f>
        <v>33.54049506</v>
      </c>
      <c r="H130" s="8">
        <f>'Total Frequency Model'!G130*$C130^2</f>
        <v>28.06554077</v>
      </c>
      <c r="I130" s="8">
        <f>'Total Frequency Model'!H130*$C130^2</f>
        <v>16.70532476</v>
      </c>
    </row>
    <row r="131" ht="15.75" customHeight="1">
      <c r="A131" s="8">
        <f>'Total Frequency Model'!A131</f>
        <v>2150</v>
      </c>
      <c r="B131" s="8">
        <f>'Total Frequency Model'!B131</f>
        <v>2150</v>
      </c>
      <c r="C131" s="8">
        <f>'Total Frequency Model'!J131</f>
        <v>1.113188881</v>
      </c>
      <c r="D131" s="8">
        <f>'Total Frequency Model'!C131*$C131^2</f>
        <v>41.06025103</v>
      </c>
      <c r="E131" s="8">
        <f>'Total Frequency Model'!D131*$C131^2</f>
        <v>48.95142722</v>
      </c>
      <c r="F131" s="8">
        <f>'Total Frequency Model'!E131*$C131^2</f>
        <v>48.52652353</v>
      </c>
      <c r="G131" s="8">
        <f>'Total Frequency Model'!F131*$C131^2</f>
        <v>32.85248948</v>
      </c>
      <c r="H131" s="8">
        <f>'Total Frequency Model'!G131*$C131^2</f>
        <v>27.48984119</v>
      </c>
      <c r="I131" s="8">
        <f>'Total Frequency Model'!H131*$C131^2</f>
        <v>16.36265371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26" width="8.71"/>
  </cols>
  <sheetData>
    <row r="3">
      <c r="A3" s="8" t="str">
        <f>'Total Frequency Model'!A3</f>
        <v>Year</v>
      </c>
      <c r="B3" s="8" t="str">
        <f>'Total Frequency Model'!B3</f>
        <v>Decade</v>
      </c>
      <c r="C3" s="8" t="str">
        <f>'Total Frequency Model'!K3</f>
        <v>High Emissions</v>
      </c>
      <c r="D3" s="8" t="str">
        <f>'Total Frequency Model'!C3</f>
        <v>Region 1</v>
      </c>
      <c r="E3" s="8" t="str">
        <f>'Total Frequency Model'!D3</f>
        <v>Region 2</v>
      </c>
      <c r="F3" s="8" t="str">
        <f>'Total Frequency Model'!E3</f>
        <v>Region 3</v>
      </c>
      <c r="G3" s="8" t="str">
        <f>'Total Frequency Model'!F3</f>
        <v>Region 4</v>
      </c>
      <c r="H3" s="8" t="str">
        <f>'Total Frequency Model'!G3</f>
        <v>Region 5</v>
      </c>
      <c r="I3" s="8" t="str">
        <f>'Total Frequency Model'!H3</f>
        <v>Region 6</v>
      </c>
    </row>
    <row r="4">
      <c r="A4" s="8">
        <f>'Total Frequency Model'!A4</f>
        <v>2023</v>
      </c>
      <c r="B4" s="8">
        <f>'Total Frequency Model'!B4</f>
        <v>2020</v>
      </c>
      <c r="C4" s="8">
        <f>'Total Frequency Model'!K4</f>
        <v>1</v>
      </c>
      <c r="D4" s="8">
        <f>'Total Frequency Model'!C4*$C4^2</f>
        <v>12.76311027</v>
      </c>
      <c r="E4" s="8">
        <f>'Total Frequency Model'!D4*$C4^2</f>
        <v>15.2159923</v>
      </c>
      <c r="F4" s="8">
        <f>'Total Frequency Model'!E4*$C4^2</f>
        <v>15.08391584</v>
      </c>
      <c r="G4" s="8">
        <f>'Total Frequency Model'!F4*$C4^2</f>
        <v>10.2118213</v>
      </c>
      <c r="H4" s="8">
        <f>'Total Frequency Model'!G4*$C4^2</f>
        <v>8.5449033</v>
      </c>
      <c r="I4" s="8">
        <f>'Total Frequency Model'!H4*$C4^2</f>
        <v>5.086144104</v>
      </c>
    </row>
    <row r="5">
      <c r="A5" s="8">
        <f>'Total Frequency Model'!A5</f>
        <v>2024</v>
      </c>
      <c r="B5" s="8">
        <f>'Total Frequency Model'!B5</f>
        <v>2020</v>
      </c>
      <c r="C5" s="8">
        <f>'Total Frequency Model'!K5</f>
        <v>1</v>
      </c>
      <c r="D5" s="8">
        <f>'Total Frequency Model'!C5*$C5^2</f>
        <v>12.85934777</v>
      </c>
      <c r="E5" s="8">
        <f>'Total Frequency Model'!D5*$C5^2</f>
        <v>15.33072524</v>
      </c>
      <c r="F5" s="8">
        <f>'Total Frequency Model'!E5*$C5^2</f>
        <v>15.19765288</v>
      </c>
      <c r="G5" s="8">
        <f>'Total Frequency Model'!F5*$C5^2</f>
        <v>10.28882135</v>
      </c>
      <c r="H5" s="8">
        <f>'Total Frequency Model'!G5*$C5^2</f>
        <v>8.609334314</v>
      </c>
      <c r="I5" s="8">
        <f>'Total Frequency Model'!H5*$C5^2</f>
        <v>5.124495084</v>
      </c>
    </row>
    <row r="6">
      <c r="A6" s="8">
        <f>'Total Frequency Model'!A6</f>
        <v>2025</v>
      </c>
      <c r="B6" s="8">
        <f>'Total Frequency Model'!B6</f>
        <v>2020</v>
      </c>
      <c r="C6" s="8">
        <f>'Total Frequency Model'!K6</f>
        <v>1</v>
      </c>
      <c r="D6" s="8">
        <f>'Total Frequency Model'!C6*$C6^2</f>
        <v>12.95631093</v>
      </c>
      <c r="E6" s="8">
        <f>'Total Frequency Model'!D6*$C6^2</f>
        <v>15.44632329</v>
      </c>
      <c r="F6" s="8">
        <f>'Total Frequency Model'!E6*$C6^2</f>
        <v>15.31224752</v>
      </c>
      <c r="G6" s="8">
        <f>'Total Frequency Model'!F6*$C6^2</f>
        <v>10.366402</v>
      </c>
      <c r="H6" s="8">
        <f>'Total Frequency Model'!G6*$C6^2</f>
        <v>8.674251156</v>
      </c>
      <c r="I6" s="8">
        <f>'Total Frequency Model'!H6*$C6^2</f>
        <v>5.163135242</v>
      </c>
    </row>
    <row r="7">
      <c r="A7" s="8">
        <f>'Total Frequency Model'!A7</f>
        <v>2026</v>
      </c>
      <c r="B7" s="8">
        <f>'Total Frequency Model'!B7</f>
        <v>2020</v>
      </c>
      <c r="C7" s="8">
        <f>'Total Frequency Model'!K7</f>
        <v>1</v>
      </c>
      <c r="D7" s="8">
        <f>'Total Frequency Model'!C7*$C7^2</f>
        <v>13.05400522</v>
      </c>
      <c r="E7" s="8">
        <f>'Total Frequency Model'!D7*$C7^2</f>
        <v>15.56279298</v>
      </c>
      <c r="F7" s="8">
        <f>'Total Frequency Model'!E7*$C7^2</f>
        <v>15.42770625</v>
      </c>
      <c r="G7" s="8">
        <f>'Total Frequency Model'!F7*$C7^2</f>
        <v>10.44456764</v>
      </c>
      <c r="H7" s="8">
        <f>'Total Frequency Model'!G7*$C7^2</f>
        <v>8.739657489</v>
      </c>
      <c r="I7" s="8">
        <f>'Total Frequency Model'!H7*$C7^2</f>
        <v>5.202066758</v>
      </c>
    </row>
    <row r="8">
      <c r="A8" s="8">
        <f>'Total Frequency Model'!A8</f>
        <v>2027</v>
      </c>
      <c r="B8" s="8">
        <f>'Total Frequency Model'!B8</f>
        <v>2020</v>
      </c>
      <c r="C8" s="8">
        <f>'Total Frequency Model'!K8</f>
        <v>1</v>
      </c>
      <c r="D8" s="8">
        <f>'Total Frequency Model'!C8*$C8^2</f>
        <v>13.15243615</v>
      </c>
      <c r="E8" s="8">
        <f>'Total Frequency Model'!D8*$C8^2</f>
        <v>15.68014089</v>
      </c>
      <c r="F8" s="8">
        <f>'Total Frequency Model'!E8*$C8^2</f>
        <v>15.54403556</v>
      </c>
      <c r="G8" s="8">
        <f>'Total Frequency Model'!F8*$C8^2</f>
        <v>10.52332266</v>
      </c>
      <c r="H8" s="8">
        <f>'Total Frequency Model'!G8*$C8^2</f>
        <v>8.805557005</v>
      </c>
      <c r="I8" s="8">
        <f>'Total Frequency Model'!H8*$C8^2</f>
        <v>5.241291828</v>
      </c>
    </row>
    <row r="9">
      <c r="A9" s="8">
        <f>'Total Frequency Model'!A9</f>
        <v>2028</v>
      </c>
      <c r="B9" s="8">
        <f>'Total Frequency Model'!B9</f>
        <v>2020</v>
      </c>
      <c r="C9" s="8">
        <f>'Total Frequency Model'!K9</f>
        <v>1</v>
      </c>
      <c r="D9" s="8">
        <f>'Total Frequency Model'!C9*$C9^2</f>
        <v>13.25160928</v>
      </c>
      <c r="E9" s="8">
        <f>'Total Frequency Model'!D9*$C9^2</f>
        <v>15.79837363</v>
      </c>
      <c r="F9" s="8">
        <f>'Total Frequency Model'!E9*$C9^2</f>
        <v>15.66124204</v>
      </c>
      <c r="G9" s="8">
        <f>'Total Frequency Model'!F9*$C9^2</f>
        <v>10.60267152</v>
      </c>
      <c r="H9" s="8">
        <f>'Total Frequency Model'!G9*$C9^2</f>
        <v>8.871953422</v>
      </c>
      <c r="I9" s="8">
        <f>'Total Frequency Model'!H9*$C9^2</f>
        <v>5.280812667</v>
      </c>
    </row>
    <row r="10">
      <c r="A10" s="8">
        <f>'Total Frequency Model'!A10</f>
        <v>2029</v>
      </c>
      <c r="B10" s="8">
        <f>'Total Frequency Model'!B10</f>
        <v>2020</v>
      </c>
      <c r="C10" s="8">
        <f>'Total Frequency Model'!K10</f>
        <v>1</v>
      </c>
      <c r="D10" s="8">
        <f>'Total Frequency Model'!C10*$C10^2</f>
        <v>13.3515302</v>
      </c>
      <c r="E10" s="8">
        <f>'Total Frequency Model'!D10*$C10^2</f>
        <v>15.91749788</v>
      </c>
      <c r="F10" s="8">
        <f>'Total Frequency Model'!E10*$C10^2</f>
        <v>15.77933228</v>
      </c>
      <c r="G10" s="8">
        <f>'Total Frequency Model'!F10*$C10^2</f>
        <v>10.6826187</v>
      </c>
      <c r="H10" s="8">
        <f>'Total Frequency Model'!G10*$C10^2</f>
        <v>8.938850487</v>
      </c>
      <c r="I10" s="8">
        <f>'Total Frequency Model'!H10*$C10^2</f>
        <v>5.320631504</v>
      </c>
    </row>
    <row r="11">
      <c r="A11" s="8">
        <f>'Total Frequency Model'!A11</f>
        <v>2030</v>
      </c>
      <c r="B11" s="8">
        <f>'Total Frequency Model'!B11</f>
        <v>2030</v>
      </c>
      <c r="C11" s="8">
        <f>'Total Frequency Model'!K11</f>
        <v>1.075478936</v>
      </c>
      <c r="D11" s="8">
        <f>'Total Frequency Model'!C11*$C11^2</f>
        <v>15.55955889</v>
      </c>
      <c r="E11" s="8">
        <f>'Total Frequency Model'!D11*$C11^2</f>
        <v>18.5498772</v>
      </c>
      <c r="F11" s="8">
        <f>'Total Frequency Model'!E11*$C11^2</f>
        <v>18.38886226</v>
      </c>
      <c r="G11" s="8">
        <f>'Total Frequency Model'!F11*$C11^2</f>
        <v>12.44927227</v>
      </c>
      <c r="H11" s="8">
        <f>'Total Frequency Model'!G11*$C11^2</f>
        <v>10.41712586</v>
      </c>
      <c r="I11" s="8">
        <f>'Total Frequency Model'!H11*$C11^2</f>
        <v>6.200538662</v>
      </c>
    </row>
    <row r="12">
      <c r="A12" s="8">
        <f>'Total Frequency Model'!A12</f>
        <v>2031</v>
      </c>
      <c r="B12" s="8">
        <f>'Total Frequency Model'!B12</f>
        <v>2030</v>
      </c>
      <c r="C12" s="8">
        <f>'Total Frequency Model'!K12</f>
        <v>1.075478936</v>
      </c>
      <c r="D12" s="8">
        <f>'Total Frequency Model'!C12*$C12^2</f>
        <v>15.67688241</v>
      </c>
      <c r="E12" s="8">
        <f>'Total Frequency Model'!D12*$C12^2</f>
        <v>18.68974858</v>
      </c>
      <c r="F12" s="8">
        <f>'Total Frequency Model'!E12*$C12^2</f>
        <v>18.52751953</v>
      </c>
      <c r="G12" s="8">
        <f>'Total Frequency Model'!F12*$C12^2</f>
        <v>12.54314334</v>
      </c>
      <c r="H12" s="8">
        <f>'Total Frequency Model'!G12*$C12^2</f>
        <v>10.49567397</v>
      </c>
      <c r="I12" s="8">
        <f>'Total Frequency Model'!H12*$C12^2</f>
        <v>6.247292496</v>
      </c>
    </row>
    <row r="13">
      <c r="A13" s="8">
        <f>'Total Frequency Model'!A13</f>
        <v>2032</v>
      </c>
      <c r="B13" s="8">
        <f>'Total Frequency Model'!B13</f>
        <v>2030</v>
      </c>
      <c r="C13" s="8">
        <f>'Total Frequency Model'!K13</f>
        <v>1.075478936</v>
      </c>
      <c r="D13" s="8">
        <f>'Total Frequency Model'!C13*$C13^2</f>
        <v>15.79509058</v>
      </c>
      <c r="E13" s="8">
        <f>'Total Frequency Model'!D13*$C13^2</f>
        <v>18.83067463</v>
      </c>
      <c r="F13" s="8">
        <f>'Total Frequency Model'!E13*$C13^2</f>
        <v>18.66722233</v>
      </c>
      <c r="G13" s="8">
        <f>'Total Frequency Model'!F13*$C13^2</f>
        <v>12.63772223</v>
      </c>
      <c r="H13" s="8">
        <f>'Total Frequency Model'!G13*$C13^2</f>
        <v>10.57481435</v>
      </c>
      <c r="I13" s="8">
        <f>'Total Frequency Model'!H13*$C13^2</f>
        <v>6.294398867</v>
      </c>
    </row>
    <row r="14">
      <c r="A14" s="8">
        <f>'Total Frequency Model'!A14</f>
        <v>2033</v>
      </c>
      <c r="B14" s="8">
        <f>'Total Frequency Model'!B14</f>
        <v>2030</v>
      </c>
      <c r="C14" s="8">
        <f>'Total Frequency Model'!K14</f>
        <v>1.075478936</v>
      </c>
      <c r="D14" s="8">
        <f>'Total Frequency Model'!C14*$C14^2</f>
        <v>15.91419008</v>
      </c>
      <c r="E14" s="8">
        <f>'Total Frequency Model'!D14*$C14^2</f>
        <v>18.97266329</v>
      </c>
      <c r="F14" s="8">
        <f>'Total Frequency Model'!E14*$C14^2</f>
        <v>18.80797852</v>
      </c>
      <c r="G14" s="8">
        <f>'Total Frequency Model'!F14*$C14^2</f>
        <v>12.73301427</v>
      </c>
      <c r="H14" s="8">
        <f>'Total Frequency Model'!G14*$C14^2</f>
        <v>10.65455147</v>
      </c>
      <c r="I14" s="8">
        <f>'Total Frequency Model'!H14*$C14^2</f>
        <v>6.341860434</v>
      </c>
    </row>
    <row r="15">
      <c r="A15" s="8">
        <f>'Total Frequency Model'!A15</f>
        <v>2034</v>
      </c>
      <c r="B15" s="8">
        <f>'Total Frequency Model'!B15</f>
        <v>2030</v>
      </c>
      <c r="C15" s="8">
        <f>'Total Frequency Model'!K15</f>
        <v>1.075478936</v>
      </c>
      <c r="D15" s="8">
        <f>'Total Frequency Model'!C15*$C15^2</f>
        <v>16.03418762</v>
      </c>
      <c r="E15" s="8">
        <f>'Total Frequency Model'!D15*$C15^2</f>
        <v>19.1157226</v>
      </c>
      <c r="F15" s="8">
        <f>'Total Frequency Model'!E15*$C15^2</f>
        <v>18.94979605</v>
      </c>
      <c r="G15" s="8">
        <f>'Total Frequency Model'!F15*$C15^2</f>
        <v>12.82902484</v>
      </c>
      <c r="H15" s="8">
        <f>'Total Frequency Model'!G15*$C15^2</f>
        <v>10.73488984</v>
      </c>
      <c r="I15" s="8">
        <f>'Total Frequency Model'!H15*$C15^2</f>
        <v>6.389679874</v>
      </c>
    </row>
    <row r="16">
      <c r="A16" s="8">
        <f>'Total Frequency Model'!A16</f>
        <v>2035</v>
      </c>
      <c r="B16" s="8">
        <f>'Total Frequency Model'!B16</f>
        <v>2030</v>
      </c>
      <c r="C16" s="8">
        <f>'Total Frequency Model'!K16</f>
        <v>1.075478936</v>
      </c>
      <c r="D16" s="8">
        <f>'Total Frequency Model'!C16*$C16^2</f>
        <v>16.15508998</v>
      </c>
      <c r="E16" s="8">
        <f>'Total Frequency Model'!D16*$C16^2</f>
        <v>19.25986061</v>
      </c>
      <c r="F16" s="8">
        <f>'Total Frequency Model'!E16*$C16^2</f>
        <v>19.09268293</v>
      </c>
      <c r="G16" s="8">
        <f>'Total Frequency Model'!F16*$C16^2</f>
        <v>12.92575935</v>
      </c>
      <c r="H16" s="8">
        <f>'Total Frequency Model'!G16*$C16^2</f>
        <v>10.81583397</v>
      </c>
      <c r="I16" s="8">
        <f>'Total Frequency Model'!H16*$C16^2</f>
        <v>6.437859887</v>
      </c>
    </row>
    <row r="17">
      <c r="A17" s="8">
        <f>'Total Frequency Model'!A17</f>
        <v>2036</v>
      </c>
      <c r="B17" s="8">
        <f>'Total Frequency Model'!B17</f>
        <v>2030</v>
      </c>
      <c r="C17" s="8">
        <f>'Total Frequency Model'!K17</f>
        <v>1.075478936</v>
      </c>
      <c r="D17" s="8">
        <f>'Total Frequency Model'!C17*$C17^2</f>
        <v>16.27690398</v>
      </c>
      <c r="E17" s="8">
        <f>'Total Frequency Model'!D17*$C17^2</f>
        <v>19.40508547</v>
      </c>
      <c r="F17" s="8">
        <f>'Total Frequency Model'!E17*$C17^2</f>
        <v>19.23664722</v>
      </c>
      <c r="G17" s="8">
        <f>'Total Frequency Model'!F17*$C17^2</f>
        <v>13.02322327</v>
      </c>
      <c r="H17" s="8">
        <f>'Total Frequency Model'!G17*$C17^2</f>
        <v>10.89738845</v>
      </c>
      <c r="I17" s="8">
        <f>'Total Frequency Model'!H17*$C17^2</f>
        <v>6.486403191</v>
      </c>
    </row>
    <row r="18">
      <c r="A18" s="8">
        <f>'Total Frequency Model'!A18</f>
        <v>2037</v>
      </c>
      <c r="B18" s="8">
        <f>'Total Frequency Model'!B18</f>
        <v>2030</v>
      </c>
      <c r="C18" s="8">
        <f>'Total Frequency Model'!K18</f>
        <v>1.075478936</v>
      </c>
      <c r="D18" s="8">
        <f>'Total Frequency Model'!C18*$C18^2</f>
        <v>16.39963649</v>
      </c>
      <c r="E18" s="8">
        <f>'Total Frequency Model'!D18*$C18^2</f>
        <v>19.55140536</v>
      </c>
      <c r="F18" s="8">
        <f>'Total Frequency Model'!E18*$C18^2</f>
        <v>19.38169704</v>
      </c>
      <c r="G18" s="8">
        <f>'Total Frequency Model'!F18*$C18^2</f>
        <v>13.1214221</v>
      </c>
      <c r="H18" s="8">
        <f>'Total Frequency Model'!G18*$C18^2</f>
        <v>10.97955788</v>
      </c>
      <c r="I18" s="8">
        <f>'Total Frequency Model'!H18*$C18^2</f>
        <v>6.535312525</v>
      </c>
    </row>
    <row r="19">
      <c r="A19" s="8">
        <f>'Total Frequency Model'!A19</f>
        <v>2038</v>
      </c>
      <c r="B19" s="8">
        <f>'Total Frequency Model'!B19</f>
        <v>2030</v>
      </c>
      <c r="C19" s="8">
        <f>'Total Frequency Model'!K19</f>
        <v>1.075478936</v>
      </c>
      <c r="D19" s="8">
        <f>'Total Frequency Model'!C19*$C19^2</f>
        <v>16.52329443</v>
      </c>
      <c r="E19" s="8">
        <f>'Total Frequency Model'!D19*$C19^2</f>
        <v>19.69882854</v>
      </c>
      <c r="F19" s="8">
        <f>'Total Frequency Model'!E19*$C19^2</f>
        <v>19.52784058</v>
      </c>
      <c r="G19" s="8">
        <f>'Total Frequency Model'!F19*$C19^2</f>
        <v>13.22036137</v>
      </c>
      <c r="H19" s="8">
        <f>'Total Frequency Model'!G19*$C19^2</f>
        <v>11.06234688</v>
      </c>
      <c r="I19" s="8">
        <f>'Total Frequency Model'!H19*$C19^2</f>
        <v>6.584590649</v>
      </c>
    </row>
    <row r="20">
      <c r="A20" s="8">
        <f>'Total Frequency Model'!A20</f>
        <v>2039</v>
      </c>
      <c r="B20" s="8">
        <f>'Total Frequency Model'!B20</f>
        <v>2030</v>
      </c>
      <c r="C20" s="8">
        <f>'Total Frequency Model'!K20</f>
        <v>1.075478936</v>
      </c>
      <c r="D20" s="8">
        <f>'Total Frequency Model'!C20*$C20^2</f>
        <v>16.6478848</v>
      </c>
      <c r="E20" s="8">
        <f>'Total Frequency Model'!D20*$C20^2</f>
        <v>19.84736334</v>
      </c>
      <c r="F20" s="8">
        <f>'Total Frequency Model'!E20*$C20^2</f>
        <v>19.67508608</v>
      </c>
      <c r="G20" s="8">
        <f>'Total Frequency Model'!F20*$C20^2</f>
        <v>13.32004667</v>
      </c>
      <c r="H20" s="8">
        <f>'Total Frequency Model'!G20*$C20^2</f>
        <v>11.14576014</v>
      </c>
      <c r="I20" s="8">
        <f>'Total Frequency Model'!H20*$C20^2</f>
        <v>6.634240345</v>
      </c>
    </row>
    <row r="21" ht="15.75" customHeight="1">
      <c r="A21" s="8">
        <f>'Total Frequency Model'!A21</f>
        <v>2040</v>
      </c>
      <c r="B21" s="8">
        <f>'Total Frequency Model'!B21</f>
        <v>2040</v>
      </c>
      <c r="C21" s="8">
        <f>'Total Frequency Model'!K21</f>
        <v>1.15239648</v>
      </c>
      <c r="D21" s="8">
        <f>'Total Frequency Model'!C21*$C21^2</f>
        <v>19.25845798</v>
      </c>
      <c r="E21" s="8">
        <f>'Total Frequency Model'!D21*$C21^2</f>
        <v>22.95965028</v>
      </c>
      <c r="F21" s="8">
        <f>'Total Frequency Model'!E21*$C21^2</f>
        <v>22.76035803</v>
      </c>
      <c r="G21" s="8">
        <f>'Total Frequency Model'!F21*$C21^2</f>
        <v>15.40877789</v>
      </c>
      <c r="H21" s="8">
        <f>'Total Frequency Model'!G21*$C21^2</f>
        <v>12.89353909</v>
      </c>
      <c r="I21" s="8">
        <f>'Total Frequency Model'!H21*$C21^2</f>
        <v>7.674562893</v>
      </c>
    </row>
    <row r="22" ht="15.75" customHeight="1">
      <c r="A22" s="8">
        <f>'Total Frequency Model'!A22</f>
        <v>2041</v>
      </c>
      <c r="B22" s="8">
        <f>'Total Frequency Model'!B22</f>
        <v>2040</v>
      </c>
      <c r="C22" s="8">
        <f>'Total Frequency Model'!K22</f>
        <v>1.15239648</v>
      </c>
      <c r="D22" s="8">
        <f>'Total Frequency Model'!C22*$C22^2</f>
        <v>19.40367226</v>
      </c>
      <c r="E22" s="8">
        <f>'Total Frequency Model'!D22*$C22^2</f>
        <v>23.13277261</v>
      </c>
      <c r="F22" s="8">
        <f>'Total Frequency Model'!E22*$C22^2</f>
        <v>22.93197764</v>
      </c>
      <c r="G22" s="8">
        <f>'Total Frequency Model'!F22*$C22^2</f>
        <v>15.52496448</v>
      </c>
      <c r="H22" s="8">
        <f>'Total Frequency Model'!G22*$C22^2</f>
        <v>12.99076006</v>
      </c>
      <c r="I22" s="8">
        <f>'Total Frequency Model'!H22*$C22^2</f>
        <v>7.732431291</v>
      </c>
    </row>
    <row r="23" ht="15.75" customHeight="1">
      <c r="A23" s="8">
        <f>'Total Frequency Model'!A23</f>
        <v>2042</v>
      </c>
      <c r="B23" s="8">
        <f>'Total Frequency Model'!B23</f>
        <v>2040</v>
      </c>
      <c r="C23" s="8">
        <f>'Total Frequency Model'!K23</f>
        <v>1.15239648</v>
      </c>
      <c r="D23" s="8">
        <f>'Total Frequency Model'!C23*$C23^2</f>
        <v>19.54998149</v>
      </c>
      <c r="E23" s="8">
        <f>'Total Frequency Model'!D23*$C23^2</f>
        <v>23.30720033</v>
      </c>
      <c r="F23" s="8">
        <f>'Total Frequency Model'!E23*$C23^2</f>
        <v>23.1048913</v>
      </c>
      <c r="G23" s="8">
        <f>'Total Frequency Model'!F23*$C23^2</f>
        <v>15.64202715</v>
      </c>
      <c r="H23" s="8">
        <f>'Total Frequency Model'!G23*$C23^2</f>
        <v>13.0887141</v>
      </c>
      <c r="I23" s="8">
        <f>'Total Frequency Model'!H23*$C23^2</f>
        <v>7.790736033</v>
      </c>
    </row>
    <row r="24" ht="15.75" customHeight="1">
      <c r="A24" s="8">
        <f>'Total Frequency Model'!A24</f>
        <v>2043</v>
      </c>
      <c r="B24" s="8">
        <f>'Total Frequency Model'!B24</f>
        <v>2040</v>
      </c>
      <c r="C24" s="8">
        <f>'Total Frequency Model'!K24</f>
        <v>1.15239648</v>
      </c>
      <c r="D24" s="8">
        <f>'Total Frequency Model'!C24*$C24^2</f>
        <v>19.69739394</v>
      </c>
      <c r="E24" s="8">
        <f>'Total Frequency Model'!D24*$C24^2</f>
        <v>23.48294328</v>
      </c>
      <c r="F24" s="8">
        <f>'Total Frequency Model'!E24*$C24^2</f>
        <v>23.27910879</v>
      </c>
      <c r="G24" s="8">
        <f>'Total Frequency Model'!F24*$C24^2</f>
        <v>15.7599725</v>
      </c>
      <c r="H24" s="8">
        <f>'Total Frequency Model'!G24*$C24^2</f>
        <v>13.18740675</v>
      </c>
      <c r="I24" s="8">
        <f>'Total Frequency Model'!H24*$C24^2</f>
        <v>7.84948041</v>
      </c>
    </row>
    <row r="25" ht="15.75" customHeight="1">
      <c r="A25" s="8">
        <f>'Total Frequency Model'!A25</f>
        <v>2044</v>
      </c>
      <c r="B25" s="8">
        <f>'Total Frequency Model'!B25</f>
        <v>2040</v>
      </c>
      <c r="C25" s="8">
        <f>'Total Frequency Model'!K25</f>
        <v>1.15239648</v>
      </c>
      <c r="D25" s="8">
        <f>'Total Frequency Model'!C25*$C25^2</f>
        <v>19.84591792</v>
      </c>
      <c r="E25" s="8">
        <f>'Total Frequency Model'!D25*$C25^2</f>
        <v>23.66001139</v>
      </c>
      <c r="F25" s="8">
        <f>'Total Frequency Model'!E25*$C25^2</f>
        <v>23.45463992</v>
      </c>
      <c r="G25" s="8">
        <f>'Total Frequency Model'!F25*$C25^2</f>
        <v>15.8788072</v>
      </c>
      <c r="H25" s="8">
        <f>'Total Frequency Model'!G25*$C25^2</f>
        <v>13.28684356</v>
      </c>
      <c r="I25" s="8">
        <f>'Total Frequency Model'!H25*$C25^2</f>
        <v>7.908667736</v>
      </c>
    </row>
    <row r="26" ht="15.75" customHeight="1">
      <c r="A26" s="8">
        <f>'Total Frequency Model'!A26</f>
        <v>2045</v>
      </c>
      <c r="B26" s="8">
        <f>'Total Frequency Model'!B26</f>
        <v>2040</v>
      </c>
      <c r="C26" s="8">
        <f>'Total Frequency Model'!K26</f>
        <v>1.15239648</v>
      </c>
      <c r="D26" s="8">
        <f>'Total Frequency Model'!C26*$C26^2</f>
        <v>19.99556182</v>
      </c>
      <c r="E26" s="8">
        <f>'Total Frequency Model'!D26*$C26^2</f>
        <v>23.83841464</v>
      </c>
      <c r="F26" s="8">
        <f>'Total Frequency Model'!E26*$C26^2</f>
        <v>23.63149461</v>
      </c>
      <c r="G26" s="8">
        <f>'Total Frequency Model'!F26*$C26^2</f>
        <v>15.99853795</v>
      </c>
      <c r="H26" s="8">
        <f>'Total Frequency Model'!G26*$C26^2</f>
        <v>13.38703016</v>
      </c>
      <c r="I26" s="8">
        <f>'Total Frequency Model'!H26*$C26^2</f>
        <v>7.968301352</v>
      </c>
    </row>
    <row r="27" ht="15.75" customHeight="1">
      <c r="A27" s="8">
        <f>'Total Frequency Model'!A27</f>
        <v>2046</v>
      </c>
      <c r="B27" s="8">
        <f>'Total Frequency Model'!B27</f>
        <v>2040</v>
      </c>
      <c r="C27" s="8">
        <f>'Total Frequency Model'!K27</f>
        <v>1.15239648</v>
      </c>
      <c r="D27" s="8">
        <f>'Total Frequency Model'!C27*$C27^2</f>
        <v>20.14633407</v>
      </c>
      <c r="E27" s="8">
        <f>'Total Frequency Model'!D27*$C27^2</f>
        <v>24.0181631</v>
      </c>
      <c r="F27" s="8">
        <f>'Total Frequency Model'!E27*$C27^2</f>
        <v>23.80968284</v>
      </c>
      <c r="G27" s="8">
        <f>'Total Frequency Model'!F27*$C27^2</f>
        <v>16.1191715</v>
      </c>
      <c r="H27" s="8">
        <f>'Total Frequency Model'!G27*$C27^2</f>
        <v>13.4879722</v>
      </c>
      <c r="I27" s="8">
        <f>'Total Frequency Model'!H27*$C27^2</f>
        <v>8.028384622</v>
      </c>
    </row>
    <row r="28" ht="15.75" customHeight="1">
      <c r="A28" s="8">
        <f>'Total Frequency Model'!A28</f>
        <v>2047</v>
      </c>
      <c r="B28" s="8">
        <f>'Total Frequency Model'!B28</f>
        <v>2040</v>
      </c>
      <c r="C28" s="8">
        <f>'Total Frequency Model'!K28</f>
        <v>1.15239648</v>
      </c>
      <c r="D28" s="8">
        <f>'Total Frequency Model'!C28*$C28^2</f>
        <v>20.29824319</v>
      </c>
      <c r="E28" s="8">
        <f>'Total Frequency Model'!D28*$C28^2</f>
        <v>24.19926691</v>
      </c>
      <c r="F28" s="8">
        <f>'Total Frequency Model'!E28*$C28^2</f>
        <v>23.98921465</v>
      </c>
      <c r="G28" s="8">
        <f>'Total Frequency Model'!F28*$C28^2</f>
        <v>16.24071466</v>
      </c>
      <c r="H28" s="8">
        <f>'Total Frequency Model'!G28*$C28^2</f>
        <v>13.58967536</v>
      </c>
      <c r="I28" s="8">
        <f>'Total Frequency Model'!H28*$C28^2</f>
        <v>8.088920937</v>
      </c>
    </row>
    <row r="29" ht="15.75" customHeight="1">
      <c r="A29" s="8">
        <f>'Total Frequency Model'!A29</f>
        <v>2048</v>
      </c>
      <c r="B29" s="8">
        <f>'Total Frequency Model'!B29</f>
        <v>2040</v>
      </c>
      <c r="C29" s="8">
        <f>'Total Frequency Model'!K29</f>
        <v>1.15239648</v>
      </c>
      <c r="D29" s="8">
        <f>'Total Frequency Model'!C29*$C29^2</f>
        <v>20.45129774</v>
      </c>
      <c r="E29" s="8">
        <f>'Total Frequency Model'!D29*$C29^2</f>
        <v>24.3817363</v>
      </c>
      <c r="F29" s="8">
        <f>'Total Frequency Model'!E29*$C29^2</f>
        <v>24.17010019</v>
      </c>
      <c r="G29" s="8">
        <f>'Total Frequency Model'!F29*$C29^2</f>
        <v>16.36317429</v>
      </c>
      <c r="H29" s="8">
        <f>'Total Frequency Model'!G29*$C29^2</f>
        <v>13.6921454</v>
      </c>
      <c r="I29" s="8">
        <f>'Total Frequency Model'!H29*$C29^2</f>
        <v>8.149913713</v>
      </c>
    </row>
    <row r="30" ht="15.75" customHeight="1">
      <c r="A30" s="8">
        <f>'Total Frequency Model'!A30</f>
        <v>2049</v>
      </c>
      <c r="B30" s="8">
        <f>'Total Frequency Model'!B30</f>
        <v>2040</v>
      </c>
      <c r="C30" s="8">
        <f>'Total Frequency Model'!K30</f>
        <v>1.15239648</v>
      </c>
      <c r="D30" s="8">
        <f>'Total Frequency Model'!C30*$C30^2</f>
        <v>20.60550637</v>
      </c>
      <c r="E30" s="8">
        <f>'Total Frequency Model'!D30*$C30^2</f>
        <v>24.56558156</v>
      </c>
      <c r="F30" s="8">
        <f>'Total Frequency Model'!E30*$C30^2</f>
        <v>24.35234965</v>
      </c>
      <c r="G30" s="8">
        <f>'Total Frequency Model'!F30*$C30^2</f>
        <v>16.4865573</v>
      </c>
      <c r="H30" s="8">
        <f>'Total Frequency Model'!G30*$C30^2</f>
        <v>13.79538809</v>
      </c>
      <c r="I30" s="8">
        <f>'Total Frequency Model'!H30*$C30^2</f>
        <v>8.211366392</v>
      </c>
    </row>
    <row r="31" ht="15.75" customHeight="1">
      <c r="A31" s="8">
        <f>'Total Frequency Model'!A31</f>
        <v>2050</v>
      </c>
      <c r="B31" s="8">
        <f>'Total Frequency Model'!B31</f>
        <v>2050</v>
      </c>
      <c r="C31" s="8">
        <f>'Total Frequency Model'!K31</f>
        <v>1.226244995</v>
      </c>
      <c r="D31" s="8">
        <f>'Total Frequency Model'!C31*$C31^2</f>
        <v>23.50695419</v>
      </c>
      <c r="E31" s="8">
        <f>'Total Frequency Model'!D31*$C31^2</f>
        <v>28.02464497</v>
      </c>
      <c r="F31" s="8">
        <f>'Total Frequency Model'!E31*$C31^2</f>
        <v>27.78138801</v>
      </c>
      <c r="G31" s="8">
        <f>'Total Frequency Model'!F31*$C31^2</f>
        <v>18.8080186</v>
      </c>
      <c r="H31" s="8">
        <f>'Total Frequency Model'!G31*$C31^2</f>
        <v>15.73790762</v>
      </c>
      <c r="I31" s="8">
        <f>'Total Frequency Model'!H31*$C31^2</f>
        <v>9.3676035</v>
      </c>
    </row>
    <row r="32" ht="15.75" customHeight="1">
      <c r="A32" s="8">
        <f>'Total Frequency Model'!A32</f>
        <v>2051</v>
      </c>
      <c r="B32" s="8">
        <f>'Total Frequency Model'!B32</f>
        <v>2050</v>
      </c>
      <c r="C32" s="8">
        <f>'Total Frequency Model'!K32</f>
        <v>1.226244995</v>
      </c>
      <c r="D32" s="8">
        <f>'Total Frequency Model'!C32*$C32^2</f>
        <v>23.68420335</v>
      </c>
      <c r="E32" s="8">
        <f>'Total Frequency Model'!D32*$C32^2</f>
        <v>28.2359588</v>
      </c>
      <c r="F32" s="8">
        <f>'Total Frequency Model'!E32*$C32^2</f>
        <v>27.99086762</v>
      </c>
      <c r="G32" s="8">
        <f>'Total Frequency Model'!F32*$C32^2</f>
        <v>18.94983644</v>
      </c>
      <c r="H32" s="8">
        <f>'Total Frequency Model'!G32*$C32^2</f>
        <v>15.85657595</v>
      </c>
      <c r="I32" s="8">
        <f>'Total Frequency Model'!H32*$C32^2</f>
        <v>9.438237908</v>
      </c>
    </row>
    <row r="33" ht="15.75" customHeight="1">
      <c r="A33" s="8">
        <f>'Total Frequency Model'!A33</f>
        <v>2052</v>
      </c>
      <c r="B33" s="8">
        <f>'Total Frequency Model'!B33</f>
        <v>2050</v>
      </c>
      <c r="C33" s="8">
        <f>'Total Frequency Model'!K33</f>
        <v>1.226244995</v>
      </c>
      <c r="D33" s="8">
        <f>'Total Frequency Model'!C33*$C33^2</f>
        <v>23.86278901</v>
      </c>
      <c r="E33" s="8">
        <f>'Total Frequency Model'!D33*$C33^2</f>
        <v>28.448866</v>
      </c>
      <c r="F33" s="8">
        <f>'Total Frequency Model'!E33*$C33^2</f>
        <v>28.20192676</v>
      </c>
      <c r="G33" s="8">
        <f>'Total Frequency Model'!F33*$C33^2</f>
        <v>19.09272363</v>
      </c>
      <c r="H33" s="8">
        <f>'Total Frequency Model'!G33*$C33^2</f>
        <v>15.97613906</v>
      </c>
      <c r="I33" s="8">
        <f>'Total Frequency Model'!H33*$C33^2</f>
        <v>9.50940492</v>
      </c>
    </row>
    <row r="34" ht="15.75" customHeight="1">
      <c r="A34" s="8">
        <f>'Total Frequency Model'!A34</f>
        <v>2053</v>
      </c>
      <c r="B34" s="8">
        <f>'Total Frequency Model'!B34</f>
        <v>2050</v>
      </c>
      <c r="C34" s="8">
        <f>'Total Frequency Model'!K34</f>
        <v>1.226244995</v>
      </c>
      <c r="D34" s="8">
        <f>'Total Frequency Model'!C34*$C34^2</f>
        <v>24.04272126</v>
      </c>
      <c r="E34" s="8">
        <f>'Total Frequency Model'!D34*$C34^2</f>
        <v>28.66337858</v>
      </c>
      <c r="F34" s="8">
        <f>'Total Frequency Model'!E34*$C34^2</f>
        <v>28.41457735</v>
      </c>
      <c r="G34" s="8">
        <f>'Total Frequency Model'!F34*$C34^2</f>
        <v>19.23668822</v>
      </c>
      <c r="H34" s="8">
        <f>'Total Frequency Model'!G34*$C34^2</f>
        <v>16.09660372</v>
      </c>
      <c r="I34" s="8">
        <f>'Total Frequency Model'!H34*$C34^2</f>
        <v>9.581108551</v>
      </c>
    </row>
    <row r="35" ht="15.75" customHeight="1">
      <c r="A35" s="8">
        <f>'Total Frequency Model'!A35</f>
        <v>2054</v>
      </c>
      <c r="B35" s="8">
        <f>'Total Frequency Model'!B35</f>
        <v>2050</v>
      </c>
      <c r="C35" s="8">
        <f>'Total Frequency Model'!K35</f>
        <v>1.226244995</v>
      </c>
      <c r="D35" s="8">
        <f>'Total Frequency Model'!C35*$C35^2</f>
        <v>24.22401025</v>
      </c>
      <c r="E35" s="8">
        <f>'Total Frequency Model'!D35*$C35^2</f>
        <v>28.87950865</v>
      </c>
      <c r="F35" s="8">
        <f>'Total Frequency Model'!E35*$C35^2</f>
        <v>28.62883138</v>
      </c>
      <c r="G35" s="8">
        <f>'Total Frequency Model'!F35*$C35^2</f>
        <v>19.38173835</v>
      </c>
      <c r="H35" s="8">
        <f>'Total Frequency Model'!G35*$C35^2</f>
        <v>16.21797671</v>
      </c>
      <c r="I35" s="8">
        <f>'Total Frequency Model'!H35*$C35^2</f>
        <v>9.653352848</v>
      </c>
    </row>
    <row r="36" ht="15.75" customHeight="1">
      <c r="A36" s="8">
        <f>'Total Frequency Model'!A36</f>
        <v>2055</v>
      </c>
      <c r="B36" s="8">
        <f>'Total Frequency Model'!B36</f>
        <v>2050</v>
      </c>
      <c r="C36" s="8">
        <f>'Total Frequency Model'!K36</f>
        <v>1.226244995</v>
      </c>
      <c r="D36" s="8">
        <f>'Total Frequency Model'!C36*$C36^2</f>
        <v>24.40666621</v>
      </c>
      <c r="E36" s="8">
        <f>'Total Frequency Model'!D36*$C36^2</f>
        <v>29.0972684</v>
      </c>
      <c r="F36" s="8">
        <f>'Total Frequency Model'!E36*$C36^2</f>
        <v>28.84470096</v>
      </c>
      <c r="G36" s="8">
        <f>'Total Frequency Model'!F36*$C36^2</f>
        <v>19.52788219</v>
      </c>
      <c r="H36" s="8">
        <f>'Total Frequency Model'!G36*$C36^2</f>
        <v>16.34026489</v>
      </c>
      <c r="I36" s="8">
        <f>'Total Frequency Model'!H36*$C36^2</f>
        <v>9.726141888</v>
      </c>
    </row>
    <row r="37" ht="15.75" customHeight="1">
      <c r="A37" s="8">
        <f>'Total Frequency Model'!A37</f>
        <v>2056</v>
      </c>
      <c r="B37" s="8">
        <f>'Total Frequency Model'!B37</f>
        <v>2050</v>
      </c>
      <c r="C37" s="8">
        <f>'Total Frequency Model'!K37</f>
        <v>1.226244995</v>
      </c>
      <c r="D37" s="8">
        <f>'Total Frequency Model'!C37*$C37^2</f>
        <v>24.59069945</v>
      </c>
      <c r="E37" s="8">
        <f>'Total Frequency Model'!D37*$C37^2</f>
        <v>29.31667012</v>
      </c>
      <c r="F37" s="8">
        <f>'Total Frequency Model'!E37*$C37^2</f>
        <v>29.06219825</v>
      </c>
      <c r="G37" s="8">
        <f>'Total Frequency Model'!F37*$C37^2</f>
        <v>19.67512801</v>
      </c>
      <c r="H37" s="8">
        <f>'Total Frequency Model'!G37*$C37^2</f>
        <v>16.46347516</v>
      </c>
      <c r="I37" s="8">
        <f>'Total Frequency Model'!H37*$C37^2</f>
        <v>9.799479778</v>
      </c>
    </row>
    <row r="38" ht="15.75" customHeight="1">
      <c r="A38" s="8">
        <f>'Total Frequency Model'!A38</f>
        <v>2057</v>
      </c>
      <c r="B38" s="8">
        <f>'Total Frequency Model'!B38</f>
        <v>2050</v>
      </c>
      <c r="C38" s="8">
        <f>'Total Frequency Model'!K38</f>
        <v>1.226244995</v>
      </c>
      <c r="D38" s="8">
        <f>'Total Frequency Model'!C38*$C38^2</f>
        <v>24.77612036</v>
      </c>
      <c r="E38" s="8">
        <f>'Total Frequency Model'!D38*$C38^2</f>
        <v>29.5377262</v>
      </c>
      <c r="F38" s="8">
        <f>'Total Frequency Model'!E38*$C38^2</f>
        <v>29.28133553</v>
      </c>
      <c r="G38" s="8">
        <f>'Total Frequency Model'!F38*$C38^2</f>
        <v>19.8234841</v>
      </c>
      <c r="H38" s="8">
        <f>'Total Frequency Model'!G38*$C38^2</f>
        <v>16.58761447</v>
      </c>
      <c r="I38" s="8">
        <f>'Total Frequency Model'!H38*$C38^2</f>
        <v>9.873370657</v>
      </c>
    </row>
    <row r="39" ht="15.75" customHeight="1">
      <c r="A39" s="8">
        <f>'Total Frequency Model'!A39</f>
        <v>2058</v>
      </c>
      <c r="B39" s="8">
        <f>'Total Frequency Model'!B39</f>
        <v>2050</v>
      </c>
      <c r="C39" s="8">
        <f>'Total Frequency Model'!K39</f>
        <v>1.226244995</v>
      </c>
      <c r="D39" s="8">
        <f>'Total Frequency Model'!C39*$C39^2</f>
        <v>24.96293939</v>
      </c>
      <c r="E39" s="8">
        <f>'Total Frequency Model'!D39*$C39^2</f>
        <v>29.7604491</v>
      </c>
      <c r="F39" s="8">
        <f>'Total Frequency Model'!E39*$C39^2</f>
        <v>29.50212517</v>
      </c>
      <c r="G39" s="8">
        <f>'Total Frequency Model'!F39*$C39^2</f>
        <v>19.97295883</v>
      </c>
      <c r="H39" s="8">
        <f>'Total Frequency Model'!G39*$C39^2</f>
        <v>16.71268982</v>
      </c>
      <c r="I39" s="8">
        <f>'Total Frequency Model'!H39*$C39^2</f>
        <v>9.947818694</v>
      </c>
    </row>
    <row r="40" ht="15.75" customHeight="1">
      <c r="A40" s="8">
        <f>'Total Frequency Model'!A40</f>
        <v>2059</v>
      </c>
      <c r="B40" s="8">
        <f>'Total Frequency Model'!B40</f>
        <v>2050</v>
      </c>
      <c r="C40" s="8">
        <f>'Total Frequency Model'!K40</f>
        <v>1.226244995</v>
      </c>
      <c r="D40" s="8">
        <f>'Total Frequency Model'!C40*$C40^2</f>
        <v>25.15116708</v>
      </c>
      <c r="E40" s="8">
        <f>'Total Frequency Model'!D40*$C40^2</f>
        <v>29.98485139</v>
      </c>
      <c r="F40" s="8">
        <f>'Total Frequency Model'!E40*$C40^2</f>
        <v>29.72457963</v>
      </c>
      <c r="G40" s="8">
        <f>'Total Frequency Model'!F40*$C40^2</f>
        <v>20.12356065</v>
      </c>
      <c r="H40" s="8">
        <f>'Total Frequency Model'!G40*$C40^2</f>
        <v>16.83870828</v>
      </c>
      <c r="I40" s="8">
        <f>'Total Frequency Model'!H40*$C40^2</f>
        <v>10.02282809</v>
      </c>
    </row>
    <row r="41" ht="15.75" customHeight="1">
      <c r="A41" s="8">
        <f>'Total Frequency Model'!A41</f>
        <v>2060</v>
      </c>
      <c r="B41" s="8">
        <f>'Total Frequency Model'!B41</f>
        <v>2060</v>
      </c>
      <c r="C41" s="8">
        <f>'Total Frequency Model'!K41</f>
        <v>1.301819838</v>
      </c>
      <c r="D41" s="8">
        <f>'Total Frequency Model'!C41*$C41^2</f>
        <v>28.56063361</v>
      </c>
      <c r="E41" s="8">
        <f>'Total Frequency Model'!D41*$C41^2</f>
        <v>34.04956722</v>
      </c>
      <c r="F41" s="8">
        <f>'Total Frequency Model'!E41*$C41^2</f>
        <v>33.75401329</v>
      </c>
      <c r="G41" s="8">
        <f>'Total Frequency Model'!F41*$C41^2</f>
        <v>22.85148999</v>
      </c>
      <c r="H41" s="8">
        <f>'Total Frequency Model'!G41*$C41^2</f>
        <v>19.12134638</v>
      </c>
      <c r="I41" s="8">
        <f>'Total Frequency Model'!H41*$C41^2</f>
        <v>11.38151243</v>
      </c>
    </row>
    <row r="42" ht="15.75" customHeight="1">
      <c r="A42" s="8">
        <f>'Total Frequency Model'!A42</f>
        <v>2061</v>
      </c>
      <c r="B42" s="8">
        <f>'Total Frequency Model'!B42</f>
        <v>2060</v>
      </c>
      <c r="C42" s="8">
        <f>'Total Frequency Model'!K42</f>
        <v>1.301819838</v>
      </c>
      <c r="D42" s="8">
        <f>'Total Frequency Model'!C42*$C42^2</f>
        <v>28.77598895</v>
      </c>
      <c r="E42" s="8">
        <f>'Total Frequency Model'!D42*$C42^2</f>
        <v>34.30631069</v>
      </c>
      <c r="F42" s="8">
        <f>'Total Frequency Model'!E42*$C42^2</f>
        <v>34.0085282</v>
      </c>
      <c r="G42" s="8">
        <f>'Total Frequency Model'!F42*$C42^2</f>
        <v>23.02379675</v>
      </c>
      <c r="H42" s="8">
        <f>'Total Frequency Model'!G42*$C42^2</f>
        <v>19.2655268</v>
      </c>
      <c r="I42" s="8">
        <f>'Total Frequency Model'!H42*$C42^2</f>
        <v>11.46733229</v>
      </c>
    </row>
    <row r="43" ht="15.75" customHeight="1">
      <c r="A43" s="8">
        <f>'Total Frequency Model'!A43</f>
        <v>2062</v>
      </c>
      <c r="B43" s="8">
        <f>'Total Frequency Model'!B43</f>
        <v>2060</v>
      </c>
      <c r="C43" s="8">
        <f>'Total Frequency Model'!K43</f>
        <v>1.301819838</v>
      </c>
      <c r="D43" s="8">
        <f>'Total Frequency Model'!C43*$C43^2</f>
        <v>28.99296814</v>
      </c>
      <c r="E43" s="8">
        <f>'Total Frequency Model'!D43*$C43^2</f>
        <v>34.56499008</v>
      </c>
      <c r="F43" s="8">
        <f>'Total Frequency Model'!E43*$C43^2</f>
        <v>34.26496222</v>
      </c>
      <c r="G43" s="8">
        <f>'Total Frequency Model'!F43*$C43^2</f>
        <v>23.19740276</v>
      </c>
      <c r="H43" s="8">
        <f>'Total Frequency Model'!G43*$C43^2</f>
        <v>19.41079438</v>
      </c>
      <c r="I43" s="8">
        <f>'Total Frequency Model'!H43*$C43^2</f>
        <v>11.55379925</v>
      </c>
    </row>
    <row r="44" ht="15.75" customHeight="1">
      <c r="A44" s="8">
        <f>'Total Frequency Model'!A44</f>
        <v>2063</v>
      </c>
      <c r="B44" s="8">
        <f>'Total Frequency Model'!B44</f>
        <v>2060</v>
      </c>
      <c r="C44" s="8">
        <f>'Total Frequency Model'!K44</f>
        <v>1.301819838</v>
      </c>
      <c r="D44" s="8">
        <f>'Total Frequency Model'!C44*$C44^2</f>
        <v>29.2115834</v>
      </c>
      <c r="E44" s="8">
        <f>'Total Frequency Model'!D44*$C44^2</f>
        <v>34.82561999</v>
      </c>
      <c r="F44" s="8">
        <f>'Total Frequency Model'!E44*$C44^2</f>
        <v>34.52332983</v>
      </c>
      <c r="G44" s="8">
        <f>'Total Frequency Model'!F44*$C44^2</f>
        <v>23.37231781</v>
      </c>
      <c r="H44" s="8">
        <f>'Total Frequency Model'!G44*$C44^2</f>
        <v>19.55715731</v>
      </c>
      <c r="I44" s="8">
        <f>'Total Frequency Model'!H44*$C44^2</f>
        <v>11.6409182</v>
      </c>
    </row>
    <row r="45" ht="15.75" customHeight="1">
      <c r="A45" s="8">
        <f>'Total Frequency Model'!A45</f>
        <v>2064</v>
      </c>
      <c r="B45" s="8">
        <f>'Total Frequency Model'!B45</f>
        <v>2060</v>
      </c>
      <c r="C45" s="8">
        <f>'Total Frequency Model'!K45</f>
        <v>1.301819838</v>
      </c>
      <c r="D45" s="8">
        <f>'Total Frequency Model'!C45*$C45^2</f>
        <v>29.43184709</v>
      </c>
      <c r="E45" s="8">
        <f>'Total Frequency Model'!D45*$C45^2</f>
        <v>35.08821512</v>
      </c>
      <c r="F45" s="8">
        <f>'Total Frequency Model'!E45*$C45^2</f>
        <v>34.78364561</v>
      </c>
      <c r="G45" s="8">
        <f>'Total Frequency Model'!F45*$C45^2</f>
        <v>23.54855177</v>
      </c>
      <c r="H45" s="8">
        <f>'Total Frequency Model'!G45*$C45^2</f>
        <v>19.70462387</v>
      </c>
      <c r="I45" s="8">
        <f>'Total Frequency Model'!H45*$C45^2</f>
        <v>11.72869405</v>
      </c>
    </row>
    <row r="46" ht="15.75" customHeight="1">
      <c r="A46" s="8">
        <f>'Total Frequency Model'!A46</f>
        <v>2065</v>
      </c>
      <c r="B46" s="8">
        <f>'Total Frequency Model'!B46</f>
        <v>2060</v>
      </c>
      <c r="C46" s="8">
        <f>'Total Frequency Model'!K46</f>
        <v>1.301819838</v>
      </c>
      <c r="D46" s="8">
        <f>'Total Frequency Model'!C46*$C46^2</f>
        <v>29.65377163</v>
      </c>
      <c r="E46" s="8">
        <f>'Total Frequency Model'!D46*$C46^2</f>
        <v>35.35279029</v>
      </c>
      <c r="F46" s="8">
        <f>'Total Frequency Model'!E46*$C46^2</f>
        <v>35.04592424</v>
      </c>
      <c r="G46" s="8">
        <f>'Total Frequency Model'!F46*$C46^2</f>
        <v>23.72611458</v>
      </c>
      <c r="H46" s="8">
        <f>'Total Frequency Model'!G46*$C46^2</f>
        <v>19.85320237</v>
      </c>
      <c r="I46" s="8">
        <f>'Total Frequency Model'!H46*$C46^2</f>
        <v>11.81713176</v>
      </c>
    </row>
    <row r="47" ht="15.75" customHeight="1">
      <c r="A47" s="8">
        <f>'Total Frequency Model'!A47</f>
        <v>2066</v>
      </c>
      <c r="B47" s="8">
        <f>'Total Frequency Model'!B47</f>
        <v>2060</v>
      </c>
      <c r="C47" s="8">
        <f>'Total Frequency Model'!K47</f>
        <v>1.301819838</v>
      </c>
      <c r="D47" s="8">
        <f>'Total Frequency Model'!C47*$C47^2</f>
        <v>29.87736955</v>
      </c>
      <c r="E47" s="8">
        <f>'Total Frequency Model'!D47*$C47^2</f>
        <v>35.61936044</v>
      </c>
      <c r="F47" s="8">
        <f>'Total Frequency Model'!E47*$C47^2</f>
        <v>35.31018052</v>
      </c>
      <c r="G47" s="8">
        <f>'Total Frequency Model'!F47*$C47^2</f>
        <v>23.90501627</v>
      </c>
      <c r="H47" s="8">
        <f>'Total Frequency Model'!G47*$C47^2</f>
        <v>20.00290119</v>
      </c>
      <c r="I47" s="8">
        <f>'Total Frequency Model'!H47*$C47^2</f>
        <v>11.90623631</v>
      </c>
    </row>
    <row r="48" ht="15.75" customHeight="1">
      <c r="A48" s="8">
        <f>'Total Frequency Model'!A48</f>
        <v>2067</v>
      </c>
      <c r="B48" s="8">
        <f>'Total Frequency Model'!B48</f>
        <v>2060</v>
      </c>
      <c r="C48" s="8">
        <f>'Total Frequency Model'!K48</f>
        <v>1.301819838</v>
      </c>
      <c r="D48" s="8">
        <f>'Total Frequency Model'!C48*$C48^2</f>
        <v>30.10265345</v>
      </c>
      <c r="E48" s="8">
        <f>'Total Frequency Model'!D48*$C48^2</f>
        <v>35.8879406</v>
      </c>
      <c r="F48" s="8">
        <f>'Total Frequency Model'!E48*$C48^2</f>
        <v>35.57642938</v>
      </c>
      <c r="G48" s="8">
        <f>'Total Frequency Model'!F48*$C48^2</f>
        <v>24.08526692</v>
      </c>
      <c r="H48" s="8">
        <f>'Total Frequency Model'!G48*$C48^2</f>
        <v>20.15372878</v>
      </c>
      <c r="I48" s="8">
        <f>'Total Frequency Model'!H48*$C48^2</f>
        <v>11.99601273</v>
      </c>
    </row>
    <row r="49" ht="15.75" customHeight="1">
      <c r="A49" s="8">
        <f>'Total Frequency Model'!A49</f>
        <v>2068</v>
      </c>
      <c r="B49" s="8">
        <f>'Total Frequency Model'!B49</f>
        <v>2060</v>
      </c>
      <c r="C49" s="8">
        <f>'Total Frequency Model'!K49</f>
        <v>1.301819838</v>
      </c>
      <c r="D49" s="8">
        <f>'Total Frequency Model'!C49*$C49^2</f>
        <v>30.32963607</v>
      </c>
      <c r="E49" s="8">
        <f>'Total Frequency Model'!D49*$C49^2</f>
        <v>36.15854593</v>
      </c>
      <c r="F49" s="8">
        <f>'Total Frequency Model'!E49*$C49^2</f>
        <v>35.84468583</v>
      </c>
      <c r="G49" s="8">
        <f>'Total Frequency Model'!F49*$C49^2</f>
        <v>24.26687672</v>
      </c>
      <c r="H49" s="8">
        <f>'Total Frequency Model'!G49*$C49^2</f>
        <v>20.30569366</v>
      </c>
      <c r="I49" s="8">
        <f>'Total Frequency Model'!H49*$C49^2</f>
        <v>12.0864661</v>
      </c>
    </row>
    <row r="50" ht="15.75" customHeight="1">
      <c r="A50" s="8">
        <f>'Total Frequency Model'!A50</f>
        <v>2069</v>
      </c>
      <c r="B50" s="8">
        <f>'Total Frequency Model'!B50</f>
        <v>2060</v>
      </c>
      <c r="C50" s="8">
        <f>'Total Frequency Model'!K50</f>
        <v>1.301819838</v>
      </c>
      <c r="D50" s="8">
        <f>'Total Frequency Model'!C50*$C50^2</f>
        <v>30.55833019</v>
      </c>
      <c r="E50" s="8">
        <f>'Total Frequency Model'!D50*$C50^2</f>
        <v>36.4311917</v>
      </c>
      <c r="F50" s="8">
        <f>'Total Frequency Model'!E50*$C50^2</f>
        <v>36.114965</v>
      </c>
      <c r="G50" s="8">
        <f>'Total Frequency Model'!F50*$C50^2</f>
        <v>24.44985591</v>
      </c>
      <c r="H50" s="8">
        <f>'Total Frequency Model'!G50*$C50^2</f>
        <v>20.45880439</v>
      </c>
      <c r="I50" s="8">
        <f>'Total Frequency Model'!H50*$C50^2</f>
        <v>12.17760151</v>
      </c>
    </row>
    <row r="51" ht="15.75" customHeight="1">
      <c r="A51" s="8">
        <f>'Total Frequency Model'!A51</f>
        <v>2070</v>
      </c>
      <c r="B51" s="8">
        <f>'Total Frequency Model'!B51</f>
        <v>2070</v>
      </c>
      <c r="C51" s="8">
        <f>'Total Frequency Model'!K51</f>
        <v>1.375068933</v>
      </c>
      <c r="D51" s="8">
        <f>'Total Frequency Model'!C51*$C51^2</f>
        <v>34.35098612</v>
      </c>
      <c r="E51" s="8">
        <f>'Total Frequency Model'!D51*$C51^2</f>
        <v>40.9527403</v>
      </c>
      <c r="F51" s="8">
        <f>'Total Frequency Model'!E51*$C51^2</f>
        <v>40.59726608</v>
      </c>
      <c r="G51" s="8">
        <f>'Total Frequency Model'!F51*$C51^2</f>
        <v>27.48437678</v>
      </c>
      <c r="H51" s="8">
        <f>'Total Frequency Model'!G51*$C51^2</f>
        <v>22.99798783</v>
      </c>
      <c r="I51" s="8">
        <f>'Total Frequency Model'!H51*$C51^2</f>
        <v>13.68898817</v>
      </c>
    </row>
    <row r="52" ht="15.75" customHeight="1">
      <c r="A52" s="8">
        <f>'Total Frequency Model'!A52</f>
        <v>2071</v>
      </c>
      <c r="B52" s="8">
        <f>'Total Frequency Model'!B52</f>
        <v>2070</v>
      </c>
      <c r="C52" s="8">
        <f>'Total Frequency Model'!K52</f>
        <v>1.375068933</v>
      </c>
      <c r="D52" s="8">
        <f>'Total Frequency Model'!C52*$C52^2</f>
        <v>34.61000238</v>
      </c>
      <c r="E52" s="8">
        <f>'Total Frequency Model'!D52*$C52^2</f>
        <v>41.26153567</v>
      </c>
      <c r="F52" s="8">
        <f>'Total Frequency Model'!E52*$C52^2</f>
        <v>40.90338107</v>
      </c>
      <c r="G52" s="8">
        <f>'Total Frequency Model'!F52*$C52^2</f>
        <v>27.69161684</v>
      </c>
      <c r="H52" s="8">
        <f>'Total Frequency Model'!G52*$C52^2</f>
        <v>23.17139923</v>
      </c>
      <c r="I52" s="8">
        <f>'Total Frequency Model'!H52*$C52^2</f>
        <v>13.79220705</v>
      </c>
    </row>
    <row r="53" ht="15.75" customHeight="1">
      <c r="A53" s="8">
        <f>'Total Frequency Model'!A53</f>
        <v>2072</v>
      </c>
      <c r="B53" s="8">
        <f>'Total Frequency Model'!B53</f>
        <v>2070</v>
      </c>
      <c r="C53" s="8">
        <f>'Total Frequency Model'!K53</f>
        <v>1.375068933</v>
      </c>
      <c r="D53" s="8">
        <f>'Total Frequency Model'!C53*$C53^2</f>
        <v>34.87097169</v>
      </c>
      <c r="E53" s="8">
        <f>'Total Frequency Model'!D53*$C53^2</f>
        <v>41.57265944</v>
      </c>
      <c r="F53" s="8">
        <f>'Total Frequency Model'!E53*$C53^2</f>
        <v>41.21180425</v>
      </c>
      <c r="G53" s="8">
        <f>'Total Frequency Model'!F53*$C53^2</f>
        <v>27.90041955</v>
      </c>
      <c r="H53" s="8">
        <f>'Total Frequency Model'!G53*$C53^2</f>
        <v>23.3461182</v>
      </c>
      <c r="I53" s="8">
        <f>'Total Frequency Model'!H53*$C53^2</f>
        <v>13.89620424</v>
      </c>
    </row>
    <row r="54" ht="15.75" customHeight="1">
      <c r="A54" s="8">
        <f>'Total Frequency Model'!A54</f>
        <v>2073</v>
      </c>
      <c r="B54" s="8">
        <f>'Total Frequency Model'!B54</f>
        <v>2070</v>
      </c>
      <c r="C54" s="8">
        <f>'Total Frequency Model'!K54</f>
        <v>1.375068933</v>
      </c>
      <c r="D54" s="8">
        <f>'Total Frequency Model'!C54*$C54^2</f>
        <v>35.13390878</v>
      </c>
      <c r="E54" s="8">
        <f>'Total Frequency Model'!D54*$C54^2</f>
        <v>41.88612918</v>
      </c>
      <c r="F54" s="8">
        <f>'Total Frequency Model'!E54*$C54^2</f>
        <v>41.52255304</v>
      </c>
      <c r="G54" s="8">
        <f>'Total Frequency Model'!F54*$C54^2</f>
        <v>28.11079669</v>
      </c>
      <c r="H54" s="8">
        <f>'Total Frequency Model'!G54*$C54^2</f>
        <v>23.52215461</v>
      </c>
      <c r="I54" s="8">
        <f>'Total Frequency Model'!H54*$C54^2</f>
        <v>14.00098559</v>
      </c>
    </row>
    <row r="55" ht="15.75" customHeight="1">
      <c r="A55" s="8">
        <f>'Total Frequency Model'!A55</f>
        <v>2074</v>
      </c>
      <c r="B55" s="8">
        <f>'Total Frequency Model'!B55</f>
        <v>2070</v>
      </c>
      <c r="C55" s="8">
        <f>'Total Frequency Model'!K55</f>
        <v>1.375068933</v>
      </c>
      <c r="D55" s="8">
        <f>'Total Frequency Model'!C55*$C55^2</f>
        <v>35.3988285</v>
      </c>
      <c r="E55" s="8">
        <f>'Total Frequency Model'!D55*$C55^2</f>
        <v>42.20196257</v>
      </c>
      <c r="F55" s="8">
        <f>'Total Frequency Model'!E55*$C55^2</f>
        <v>41.83564496</v>
      </c>
      <c r="G55" s="8">
        <f>'Total Frequency Model'!F55*$C55^2</f>
        <v>28.32276013</v>
      </c>
      <c r="H55" s="8">
        <f>'Total Frequency Model'!G55*$C55^2</f>
        <v>23.69951838</v>
      </c>
      <c r="I55" s="8">
        <f>'Total Frequency Model'!H55*$C55^2</f>
        <v>14.10655702</v>
      </c>
    </row>
    <row r="56" ht="15.75" customHeight="1">
      <c r="A56" s="8">
        <f>'Total Frequency Model'!A56</f>
        <v>2075</v>
      </c>
      <c r="B56" s="8">
        <f>'Total Frequency Model'!B56</f>
        <v>2070</v>
      </c>
      <c r="C56" s="8">
        <f>'Total Frequency Model'!K56</f>
        <v>1.375068933</v>
      </c>
      <c r="D56" s="8">
        <f>'Total Frequency Model'!C56*$C56^2</f>
        <v>35.66574578</v>
      </c>
      <c r="E56" s="8">
        <f>'Total Frequency Model'!D56*$C56^2</f>
        <v>42.52017743</v>
      </c>
      <c r="F56" s="8">
        <f>'Total Frequency Model'!E56*$C56^2</f>
        <v>42.15109768</v>
      </c>
      <c r="G56" s="8">
        <f>'Total Frequency Model'!F56*$C56^2</f>
        <v>28.53632184</v>
      </c>
      <c r="H56" s="8">
        <f>'Total Frequency Model'!G56*$C56^2</f>
        <v>23.87821952</v>
      </c>
      <c r="I56" s="8">
        <f>'Total Frequency Model'!H56*$C56^2</f>
        <v>14.21292449</v>
      </c>
    </row>
    <row r="57" ht="15.75" customHeight="1">
      <c r="A57" s="8">
        <f>'Total Frequency Model'!A57</f>
        <v>2076</v>
      </c>
      <c r="B57" s="8">
        <f>'Total Frequency Model'!B57</f>
        <v>2070</v>
      </c>
      <c r="C57" s="8">
        <f>'Total Frequency Model'!K57</f>
        <v>1.375068933</v>
      </c>
      <c r="D57" s="8">
        <f>'Total Frequency Model'!C57*$C57^2</f>
        <v>35.9346757</v>
      </c>
      <c r="E57" s="8">
        <f>'Total Frequency Model'!D57*$C57^2</f>
        <v>42.84079172</v>
      </c>
      <c r="F57" s="8">
        <f>'Total Frequency Model'!E57*$C57^2</f>
        <v>42.468929</v>
      </c>
      <c r="G57" s="8">
        <f>'Total Frequency Model'!F57*$C57^2</f>
        <v>28.75149386</v>
      </c>
      <c r="H57" s="8">
        <f>'Total Frequency Model'!G57*$C57^2</f>
        <v>24.05826812</v>
      </c>
      <c r="I57" s="8">
        <f>'Total Frequency Model'!H57*$C57^2</f>
        <v>14.32009401</v>
      </c>
    </row>
    <row r="58" ht="15.75" customHeight="1">
      <c r="A58" s="8">
        <f>'Total Frequency Model'!A58</f>
        <v>2077</v>
      </c>
      <c r="B58" s="8">
        <f>'Total Frequency Model'!B58</f>
        <v>2070</v>
      </c>
      <c r="C58" s="8">
        <f>'Total Frequency Model'!K58</f>
        <v>1.375068933</v>
      </c>
      <c r="D58" s="8">
        <f>'Total Frequency Model'!C58*$C58^2</f>
        <v>36.20563343</v>
      </c>
      <c r="E58" s="8">
        <f>'Total Frequency Model'!D58*$C58^2</f>
        <v>43.16382354</v>
      </c>
      <c r="F58" s="8">
        <f>'Total Frequency Model'!E58*$C58^2</f>
        <v>42.78915687</v>
      </c>
      <c r="G58" s="8">
        <f>'Total Frequency Model'!F58*$C58^2</f>
        <v>28.96828834</v>
      </c>
      <c r="H58" s="8">
        <f>'Total Frequency Model'!G58*$C58^2</f>
        <v>24.23967434</v>
      </c>
      <c r="I58" s="8">
        <f>'Total Frequency Model'!H58*$C58^2</f>
        <v>14.42807161</v>
      </c>
    </row>
    <row r="59" ht="15.75" customHeight="1">
      <c r="A59" s="8">
        <f>'Total Frequency Model'!A59</f>
        <v>2078</v>
      </c>
      <c r="B59" s="8">
        <f>'Total Frequency Model'!B59</f>
        <v>2070</v>
      </c>
      <c r="C59" s="8">
        <f>'Total Frequency Model'!K59</f>
        <v>1.375068933</v>
      </c>
      <c r="D59" s="8">
        <f>'Total Frequency Model'!C59*$C59^2</f>
        <v>36.47863425</v>
      </c>
      <c r="E59" s="8">
        <f>'Total Frequency Model'!D59*$C59^2</f>
        <v>43.48929111</v>
      </c>
      <c r="F59" s="8">
        <f>'Total Frequency Model'!E59*$C59^2</f>
        <v>43.11179934</v>
      </c>
      <c r="G59" s="8">
        <f>'Total Frequency Model'!F59*$C59^2</f>
        <v>29.18671752</v>
      </c>
      <c r="H59" s="8">
        <f>'Total Frequency Model'!G59*$C59^2</f>
        <v>24.42244841</v>
      </c>
      <c r="I59" s="8">
        <f>'Total Frequency Model'!H59*$C59^2</f>
        <v>14.53686339</v>
      </c>
    </row>
    <row r="60" ht="15.75" customHeight="1">
      <c r="A60" s="8">
        <f>'Total Frequency Model'!A60</f>
        <v>2079</v>
      </c>
      <c r="B60" s="8">
        <f>'Total Frequency Model'!B60</f>
        <v>2070</v>
      </c>
      <c r="C60" s="8">
        <f>'Total Frequency Model'!K60</f>
        <v>1.375068933</v>
      </c>
      <c r="D60" s="8">
        <f>'Total Frequency Model'!C60*$C60^2</f>
        <v>36.75369358</v>
      </c>
      <c r="E60" s="8">
        <f>'Total Frequency Model'!D60*$C60^2</f>
        <v>43.81721279</v>
      </c>
      <c r="F60" s="8">
        <f>'Total Frequency Model'!E60*$C60^2</f>
        <v>43.43687463</v>
      </c>
      <c r="G60" s="8">
        <f>'Total Frequency Model'!F60*$C60^2</f>
        <v>29.40679371</v>
      </c>
      <c r="H60" s="8">
        <f>'Total Frequency Model'!G60*$C60^2</f>
        <v>24.60660066</v>
      </c>
      <c r="I60" s="8">
        <f>'Total Frequency Model'!H60*$C60^2</f>
        <v>14.6464755</v>
      </c>
    </row>
    <row r="61" ht="15.75" customHeight="1">
      <c r="A61" s="8">
        <f>'Total Frequency Model'!A61</f>
        <v>2080</v>
      </c>
      <c r="B61" s="8">
        <f>'Total Frequency Model'!B61</f>
        <v>2080</v>
      </c>
      <c r="C61" s="8">
        <f>'Total Frequency Model'!K61</f>
        <v>1.438463567</v>
      </c>
      <c r="D61" s="8">
        <f>'Total Frequency Model'!C61*$C61^2</f>
        <v>40.52399037</v>
      </c>
      <c r="E61" s="8">
        <f>'Total Frequency Model'!D61*$C61^2</f>
        <v>48.31210516</v>
      </c>
      <c r="F61" s="8">
        <f>'Total Frequency Model'!E61*$C61^2</f>
        <v>47.89275084</v>
      </c>
      <c r="G61" s="8">
        <f>'Total Frequency Model'!F61*$C61^2</f>
        <v>32.42342494</v>
      </c>
      <c r="H61" s="8">
        <f>'Total Frequency Model'!G61*$C61^2</f>
        <v>27.13081464</v>
      </c>
      <c r="I61" s="8">
        <f>'Total Frequency Model'!H61*$C61^2</f>
        <v>16.14895196</v>
      </c>
    </row>
    <row r="62" ht="15.75" customHeight="1">
      <c r="A62" s="8">
        <f>'Total Frequency Model'!A62</f>
        <v>2081</v>
      </c>
      <c r="B62" s="8">
        <f>'Total Frequency Model'!B62</f>
        <v>2080</v>
      </c>
      <c r="C62" s="8">
        <f>'Total Frequency Model'!K62</f>
        <v>1.438463567</v>
      </c>
      <c r="D62" s="8">
        <f>'Total Frequency Model'!C62*$C62^2</f>
        <v>40.82955284</v>
      </c>
      <c r="E62" s="8">
        <f>'Total Frequency Model'!D62*$C62^2</f>
        <v>48.67639224</v>
      </c>
      <c r="F62" s="8">
        <f>'Total Frequency Model'!E62*$C62^2</f>
        <v>48.25387588</v>
      </c>
      <c r="G62" s="8">
        <f>'Total Frequency Model'!F62*$C62^2</f>
        <v>32.66790683</v>
      </c>
      <c r="H62" s="8">
        <f>'Total Frequency Model'!G62*$C62^2</f>
        <v>27.33538874</v>
      </c>
      <c r="I62" s="8">
        <f>'Total Frequency Model'!H62*$C62^2</f>
        <v>16.27071968</v>
      </c>
    </row>
    <row r="63" ht="15.75" customHeight="1">
      <c r="A63" s="8">
        <f>'Total Frequency Model'!A63</f>
        <v>2082</v>
      </c>
      <c r="B63" s="8">
        <f>'Total Frequency Model'!B63</f>
        <v>2080</v>
      </c>
      <c r="C63" s="8">
        <f>'Total Frequency Model'!K63</f>
        <v>1.438463567</v>
      </c>
      <c r="D63" s="8">
        <f>'Total Frequency Model'!C63*$C63^2</f>
        <v>41.13741934</v>
      </c>
      <c r="E63" s="8">
        <f>'Total Frequency Model'!D63*$C63^2</f>
        <v>49.04342615</v>
      </c>
      <c r="F63" s="8">
        <f>'Total Frequency Model'!E63*$C63^2</f>
        <v>48.61772389</v>
      </c>
      <c r="G63" s="8">
        <f>'Total Frequency Model'!F63*$C63^2</f>
        <v>32.91423219</v>
      </c>
      <c r="H63" s="8">
        <f>'Total Frequency Model'!G63*$C63^2</f>
        <v>27.54150539</v>
      </c>
      <c r="I63" s="8">
        <f>'Total Frequency Model'!H63*$C63^2</f>
        <v>16.39340555</v>
      </c>
    </row>
    <row r="64" ht="15.75" customHeight="1">
      <c r="A64" s="8">
        <f>'Total Frequency Model'!A64</f>
        <v>2083</v>
      </c>
      <c r="B64" s="8">
        <f>'Total Frequency Model'!B64</f>
        <v>2080</v>
      </c>
      <c r="C64" s="8">
        <f>'Total Frequency Model'!K64</f>
        <v>1.438463567</v>
      </c>
      <c r="D64" s="8">
        <f>'Total Frequency Model'!C64*$C64^2</f>
        <v>41.44760724</v>
      </c>
      <c r="E64" s="8">
        <f>'Total Frequency Model'!D64*$C64^2</f>
        <v>49.4132276</v>
      </c>
      <c r="F64" s="8">
        <f>'Total Frequency Model'!E64*$C64^2</f>
        <v>48.98431543</v>
      </c>
      <c r="G64" s="8">
        <f>'Total Frequency Model'!F64*$C64^2</f>
        <v>33.16241491</v>
      </c>
      <c r="H64" s="8">
        <f>'Total Frequency Model'!G64*$C64^2</f>
        <v>27.74917621</v>
      </c>
      <c r="I64" s="8">
        <f>'Total Frequency Model'!H64*$C64^2</f>
        <v>16.51701652</v>
      </c>
    </row>
    <row r="65" ht="15.75" customHeight="1">
      <c r="A65" s="8">
        <f>'Total Frequency Model'!A65</f>
        <v>2084</v>
      </c>
      <c r="B65" s="8">
        <f>'Total Frequency Model'!B65</f>
        <v>2080</v>
      </c>
      <c r="C65" s="8">
        <f>'Total Frequency Model'!K65</f>
        <v>1.438463567</v>
      </c>
      <c r="D65" s="8">
        <f>'Total Frequency Model'!C65*$C65^2</f>
        <v>41.76013405</v>
      </c>
      <c r="E65" s="8">
        <f>'Total Frequency Model'!D65*$C65^2</f>
        <v>49.78581746</v>
      </c>
      <c r="F65" s="8">
        <f>'Total Frequency Model'!E65*$C65^2</f>
        <v>49.35367117</v>
      </c>
      <c r="G65" s="8">
        <f>'Total Frequency Model'!F65*$C65^2</f>
        <v>33.412469</v>
      </c>
      <c r="H65" s="8">
        <f>'Total Frequency Model'!G65*$C65^2</f>
        <v>27.95841293</v>
      </c>
      <c r="I65" s="8">
        <f>'Total Frequency Model'!H65*$C65^2</f>
        <v>16.64155954</v>
      </c>
    </row>
    <row r="66" ht="15.75" customHeight="1">
      <c r="A66" s="8">
        <f>'Total Frequency Model'!A66</f>
        <v>2085</v>
      </c>
      <c r="B66" s="8">
        <f>'Total Frequency Model'!B66</f>
        <v>2080</v>
      </c>
      <c r="C66" s="8">
        <f>'Total Frequency Model'!K66</f>
        <v>1.438463567</v>
      </c>
      <c r="D66" s="8">
        <f>'Total Frequency Model'!C66*$C66^2</f>
        <v>42.0750174</v>
      </c>
      <c r="E66" s="8">
        <f>'Total Frequency Model'!D66*$C66^2</f>
        <v>50.16121676</v>
      </c>
      <c r="F66" s="8">
        <f>'Total Frequency Model'!E66*$C66^2</f>
        <v>49.72581196</v>
      </c>
      <c r="G66" s="8">
        <f>'Total Frequency Model'!F66*$C66^2</f>
        <v>33.66440856</v>
      </c>
      <c r="H66" s="8">
        <f>'Total Frequency Model'!G66*$C66^2</f>
        <v>28.16922736</v>
      </c>
      <c r="I66" s="8">
        <f>'Total Frequency Model'!H66*$C66^2</f>
        <v>16.76704166</v>
      </c>
    </row>
    <row r="67" ht="15.75" customHeight="1">
      <c r="A67" s="8">
        <f>'Total Frequency Model'!A67</f>
        <v>2086</v>
      </c>
      <c r="B67" s="8">
        <f>'Total Frequency Model'!B67</f>
        <v>2080</v>
      </c>
      <c r="C67" s="8">
        <f>'Total Frequency Model'!K67</f>
        <v>1.438463567</v>
      </c>
      <c r="D67" s="8">
        <f>'Total Frequency Model'!C67*$C67^2</f>
        <v>42.39227506</v>
      </c>
      <c r="E67" s="8">
        <f>'Total Frequency Model'!D67*$C67^2</f>
        <v>50.53944667</v>
      </c>
      <c r="F67" s="8">
        <f>'Total Frequency Model'!E67*$C67^2</f>
        <v>50.1007588</v>
      </c>
      <c r="G67" s="8">
        <f>'Total Frequency Model'!F67*$C67^2</f>
        <v>33.91824783</v>
      </c>
      <c r="H67" s="8">
        <f>'Total Frequency Model'!G67*$C67^2</f>
        <v>28.38163138</v>
      </c>
      <c r="I67" s="8">
        <f>'Total Frequency Model'!H67*$C67^2</f>
        <v>16.89346995</v>
      </c>
    </row>
    <row r="68" ht="15.75" customHeight="1">
      <c r="A68" s="8">
        <f>'Total Frequency Model'!A68</f>
        <v>2087</v>
      </c>
      <c r="B68" s="8">
        <f>'Total Frequency Model'!B68</f>
        <v>2080</v>
      </c>
      <c r="C68" s="8">
        <f>'Total Frequency Model'!K68</f>
        <v>1.438463567</v>
      </c>
      <c r="D68" s="8">
        <f>'Total Frequency Model'!C68*$C68^2</f>
        <v>42.71192493</v>
      </c>
      <c r="E68" s="8">
        <f>'Total Frequency Model'!D68*$C68^2</f>
        <v>50.92052855</v>
      </c>
      <c r="F68" s="8">
        <f>'Total Frequency Model'!E68*$C68^2</f>
        <v>50.47853284</v>
      </c>
      <c r="G68" s="8">
        <f>'Total Frequency Model'!F68*$C68^2</f>
        <v>34.17400111</v>
      </c>
      <c r="H68" s="8">
        <f>'Total Frequency Model'!G68*$C68^2</f>
        <v>28.595637</v>
      </c>
      <c r="I68" s="8">
        <f>'Total Frequency Model'!H68*$C68^2</f>
        <v>17.02085154</v>
      </c>
    </row>
    <row r="69" ht="15.75" customHeight="1">
      <c r="A69" s="8">
        <f>'Total Frequency Model'!A69</f>
        <v>2088</v>
      </c>
      <c r="B69" s="8">
        <f>'Total Frequency Model'!B69</f>
        <v>2080</v>
      </c>
      <c r="C69" s="8">
        <f>'Total Frequency Model'!K69</f>
        <v>1.438463567</v>
      </c>
      <c r="D69" s="8">
        <f>'Total Frequency Model'!C69*$C69^2</f>
        <v>43.03398505</v>
      </c>
      <c r="E69" s="8">
        <f>'Total Frequency Model'!D69*$C69^2</f>
        <v>51.30448389</v>
      </c>
      <c r="F69" s="8">
        <f>'Total Frequency Model'!E69*$C69^2</f>
        <v>50.85915541</v>
      </c>
      <c r="G69" s="8">
        <f>'Total Frequency Model'!F69*$C69^2</f>
        <v>34.43168285</v>
      </c>
      <c r="H69" s="8">
        <f>'Total Frequency Model'!G69*$C69^2</f>
        <v>28.81125627</v>
      </c>
      <c r="I69" s="8">
        <f>'Total Frequency Model'!H69*$C69^2</f>
        <v>17.14919363</v>
      </c>
    </row>
    <row r="70" ht="15.75" customHeight="1">
      <c r="A70" s="8">
        <f>'Total Frequency Model'!A70</f>
        <v>2089</v>
      </c>
      <c r="B70" s="8">
        <f>'Total Frequency Model'!B70</f>
        <v>2080</v>
      </c>
      <c r="C70" s="8">
        <f>'Total Frequency Model'!K70</f>
        <v>1.438463567</v>
      </c>
      <c r="D70" s="8">
        <f>'Total Frequency Model'!C70*$C70^2</f>
        <v>43.3584736</v>
      </c>
      <c r="E70" s="8">
        <f>'Total Frequency Model'!D70*$C70^2</f>
        <v>51.69133436</v>
      </c>
      <c r="F70" s="8">
        <f>'Total Frequency Model'!E70*$C70^2</f>
        <v>51.24264798</v>
      </c>
      <c r="G70" s="8">
        <f>'Total Frequency Model'!F70*$C70^2</f>
        <v>34.69130758</v>
      </c>
      <c r="H70" s="8">
        <f>'Total Frequency Model'!G70*$C70^2</f>
        <v>29.02850138</v>
      </c>
      <c r="I70" s="8">
        <f>'Total Frequency Model'!H70*$C70^2</f>
        <v>17.27850345</v>
      </c>
    </row>
    <row r="71" ht="15.75" customHeight="1">
      <c r="A71" s="8">
        <f>'Total Frequency Model'!A71</f>
        <v>2090</v>
      </c>
      <c r="B71" s="8">
        <f>'Total Frequency Model'!B71</f>
        <v>2090</v>
      </c>
      <c r="C71" s="8">
        <f>'Total Frequency Model'!K71</f>
        <v>1.494065744</v>
      </c>
      <c r="D71" s="8">
        <f>'Total Frequency Model'!C71*$C71^2</f>
        <v>47.12790002</v>
      </c>
      <c r="E71" s="8">
        <f>'Total Frequency Model'!D71*$C71^2</f>
        <v>56.18518908</v>
      </c>
      <c r="F71" s="8">
        <f>'Total Frequency Model'!E71*$C71^2</f>
        <v>55.69749555</v>
      </c>
      <c r="G71" s="8">
        <f>'Total Frequency Model'!F71*$C71^2</f>
        <v>37.70724242</v>
      </c>
      <c r="H71" s="8">
        <f>'Total Frequency Model'!G71*$C71^2</f>
        <v>31.55213265</v>
      </c>
      <c r="I71" s="8">
        <f>'Total Frequency Model'!H71*$C71^2</f>
        <v>18.78063306</v>
      </c>
    </row>
    <row r="72" ht="15.75" customHeight="1">
      <c r="A72" s="8">
        <f>'Total Frequency Model'!A72</f>
        <v>2091</v>
      </c>
      <c r="B72" s="8">
        <f>'Total Frequency Model'!B72</f>
        <v>2090</v>
      </c>
      <c r="C72" s="8">
        <f>'Total Frequency Model'!K72</f>
        <v>1.494065744</v>
      </c>
      <c r="D72" s="8">
        <f>'Total Frequency Model'!C72*$C72^2</f>
        <v>47.48325785</v>
      </c>
      <c r="E72" s="8">
        <f>'Total Frequency Model'!D72*$C72^2</f>
        <v>56.60884147</v>
      </c>
      <c r="F72" s="8">
        <f>'Total Frequency Model'!E72*$C72^2</f>
        <v>56.11747059</v>
      </c>
      <c r="G72" s="8">
        <f>'Total Frequency Model'!F72*$C72^2</f>
        <v>37.99156581</v>
      </c>
      <c r="H72" s="8">
        <f>'Total Frequency Model'!G72*$C72^2</f>
        <v>31.79004475</v>
      </c>
      <c r="I72" s="8">
        <f>'Total Frequency Model'!H72*$C72^2</f>
        <v>18.92224441</v>
      </c>
    </row>
    <row r="73" ht="15.75" customHeight="1">
      <c r="A73" s="8">
        <f>'Total Frequency Model'!A73</f>
        <v>2092</v>
      </c>
      <c r="B73" s="8">
        <f>'Total Frequency Model'!B73</f>
        <v>2090</v>
      </c>
      <c r="C73" s="8">
        <f>'Total Frequency Model'!K73</f>
        <v>1.494065744</v>
      </c>
      <c r="D73" s="8">
        <f>'Total Frequency Model'!C73*$C73^2</f>
        <v>47.84129519</v>
      </c>
      <c r="E73" s="8">
        <f>'Total Frequency Model'!D73*$C73^2</f>
        <v>57.03568831</v>
      </c>
      <c r="F73" s="8">
        <f>'Total Frequency Model'!E73*$C73^2</f>
        <v>56.54061235</v>
      </c>
      <c r="G73" s="8">
        <f>'Total Frequency Model'!F73*$C73^2</f>
        <v>38.27803307</v>
      </c>
      <c r="H73" s="8">
        <f>'Total Frequency Model'!G73*$C73^2</f>
        <v>32.02975078</v>
      </c>
      <c r="I73" s="8">
        <f>'Total Frequency Model'!H73*$C73^2</f>
        <v>19.06492354</v>
      </c>
    </row>
    <row r="74" ht="15.75" customHeight="1">
      <c r="A74" s="8">
        <f>'Total Frequency Model'!A74</f>
        <v>2093</v>
      </c>
      <c r="B74" s="8">
        <f>'Total Frequency Model'!B74</f>
        <v>2090</v>
      </c>
      <c r="C74" s="8">
        <f>'Total Frequency Model'!K74</f>
        <v>1.494065744</v>
      </c>
      <c r="D74" s="8">
        <f>'Total Frequency Model'!C74*$C74^2</f>
        <v>48.20203223</v>
      </c>
      <c r="E74" s="8">
        <f>'Total Frequency Model'!D74*$C74^2</f>
        <v>57.46575371</v>
      </c>
      <c r="F74" s="8">
        <f>'Total Frequency Model'!E74*$C74^2</f>
        <v>56.96694473</v>
      </c>
      <c r="G74" s="8">
        <f>'Total Frequency Model'!F74*$C74^2</f>
        <v>38.56666039</v>
      </c>
      <c r="H74" s="8">
        <f>'Total Frequency Model'!G74*$C74^2</f>
        <v>32.27126425</v>
      </c>
      <c r="I74" s="8">
        <f>'Total Frequency Model'!H74*$C74^2</f>
        <v>19.20867851</v>
      </c>
    </row>
    <row r="75" ht="15.75" customHeight="1">
      <c r="A75" s="8">
        <f>'Total Frequency Model'!A75</f>
        <v>2094</v>
      </c>
      <c r="B75" s="8">
        <f>'Total Frequency Model'!B75</f>
        <v>2090</v>
      </c>
      <c r="C75" s="8">
        <f>'Total Frequency Model'!K75</f>
        <v>1.494065744</v>
      </c>
      <c r="D75" s="8">
        <f>'Total Frequency Model'!C75*$C75^2</f>
        <v>48.56548933</v>
      </c>
      <c r="E75" s="8">
        <f>'Total Frequency Model'!D75*$C75^2</f>
        <v>57.89906192</v>
      </c>
      <c r="F75" s="8">
        <f>'Total Frequency Model'!E75*$C75^2</f>
        <v>57.39649178</v>
      </c>
      <c r="G75" s="8">
        <f>'Total Frequency Model'!F75*$C75^2</f>
        <v>38.85746403</v>
      </c>
      <c r="H75" s="8">
        <f>'Total Frequency Model'!G75*$C75^2</f>
        <v>32.51459881</v>
      </c>
      <c r="I75" s="8">
        <f>'Total Frequency Model'!H75*$C75^2</f>
        <v>19.35351744</v>
      </c>
    </row>
    <row r="76" ht="15.75" customHeight="1">
      <c r="A76" s="8">
        <f>'Total Frequency Model'!A76</f>
        <v>2095</v>
      </c>
      <c r="B76" s="8">
        <f>'Total Frequency Model'!B76</f>
        <v>2090</v>
      </c>
      <c r="C76" s="8">
        <f>'Total Frequency Model'!K76</f>
        <v>1.494065744</v>
      </c>
      <c r="D76" s="8">
        <f>'Total Frequency Model'!C76*$C76^2</f>
        <v>48.93168701</v>
      </c>
      <c r="E76" s="8">
        <f>'Total Frequency Model'!D76*$C76^2</f>
        <v>58.3356374</v>
      </c>
      <c r="F76" s="8">
        <f>'Total Frequency Model'!E76*$C76^2</f>
        <v>57.82927774</v>
      </c>
      <c r="G76" s="8">
        <f>'Total Frequency Model'!F76*$C76^2</f>
        <v>39.15046042</v>
      </c>
      <c r="H76" s="8">
        <f>'Total Frequency Model'!G76*$C76^2</f>
        <v>32.75976818</v>
      </c>
      <c r="I76" s="8">
        <f>'Total Frequency Model'!H76*$C76^2</f>
        <v>19.49944849</v>
      </c>
    </row>
    <row r="77" ht="15.75" customHeight="1">
      <c r="A77" s="8">
        <f>'Total Frequency Model'!A77</f>
        <v>2096</v>
      </c>
      <c r="B77" s="8">
        <f>'Total Frequency Model'!B77</f>
        <v>2090</v>
      </c>
      <c r="C77" s="8">
        <f>'Total Frequency Model'!K77</f>
        <v>1.494065744</v>
      </c>
      <c r="D77" s="8">
        <f>'Total Frequency Model'!C77*$C77^2</f>
        <v>49.30064591</v>
      </c>
      <c r="E77" s="8">
        <f>'Total Frequency Model'!D77*$C77^2</f>
        <v>58.77550478</v>
      </c>
      <c r="F77" s="8">
        <f>'Total Frequency Model'!E77*$C77^2</f>
        <v>58.26532702</v>
      </c>
      <c r="G77" s="8">
        <f>'Total Frequency Model'!F77*$C77^2</f>
        <v>39.44566608</v>
      </c>
      <c r="H77" s="8">
        <f>'Total Frequency Model'!G77*$C77^2</f>
        <v>33.0067862</v>
      </c>
      <c r="I77" s="8">
        <f>'Total Frequency Model'!H77*$C77^2</f>
        <v>19.64647991</v>
      </c>
    </row>
    <row r="78" ht="15.75" customHeight="1">
      <c r="A78" s="8">
        <f>'Total Frequency Model'!A78</f>
        <v>2097</v>
      </c>
      <c r="B78" s="8">
        <f>'Total Frequency Model'!B78</f>
        <v>2090</v>
      </c>
      <c r="C78" s="8">
        <f>'Total Frequency Model'!K78</f>
        <v>1.494065744</v>
      </c>
      <c r="D78" s="8">
        <f>'Total Frequency Model'!C78*$C78^2</f>
        <v>49.67238688</v>
      </c>
      <c r="E78" s="8">
        <f>'Total Frequency Model'!D78*$C78^2</f>
        <v>59.21868888</v>
      </c>
      <c r="F78" s="8">
        <f>'Total Frequency Model'!E78*$C78^2</f>
        <v>58.70466424</v>
      </c>
      <c r="G78" s="8">
        <f>'Total Frequency Model'!F78*$C78^2</f>
        <v>39.74309768</v>
      </c>
      <c r="H78" s="8">
        <f>'Total Frequency Model'!G78*$C78^2</f>
        <v>33.2556668</v>
      </c>
      <c r="I78" s="8">
        <f>'Total Frequency Model'!H78*$C78^2</f>
        <v>19.79461998</v>
      </c>
    </row>
    <row r="79" ht="15.75" customHeight="1">
      <c r="A79" s="8">
        <f>'Total Frequency Model'!A79</f>
        <v>2098</v>
      </c>
      <c r="B79" s="8">
        <f>'Total Frequency Model'!B79</f>
        <v>2090</v>
      </c>
      <c r="C79" s="8">
        <f>'Total Frequency Model'!K79</f>
        <v>1.494065744</v>
      </c>
      <c r="D79" s="8">
        <f>'Total Frequency Model'!C79*$C79^2</f>
        <v>50.04693087</v>
      </c>
      <c r="E79" s="8">
        <f>'Total Frequency Model'!D79*$C79^2</f>
        <v>59.66521473</v>
      </c>
      <c r="F79" s="8">
        <f>'Total Frequency Model'!E79*$C79^2</f>
        <v>59.14731419</v>
      </c>
      <c r="G79" s="8">
        <f>'Total Frequency Model'!F79*$C79^2</f>
        <v>40.04277199</v>
      </c>
      <c r="H79" s="8">
        <f>'Total Frequency Model'!G79*$C79^2</f>
        <v>33.50642403</v>
      </c>
      <c r="I79" s="8">
        <f>'Total Frequency Model'!H79*$C79^2</f>
        <v>19.94387707</v>
      </c>
    </row>
    <row r="80" ht="15.75" customHeight="1">
      <c r="A80" s="8">
        <f>'Total Frequency Model'!A80</f>
        <v>2099</v>
      </c>
      <c r="B80" s="8">
        <f>'Total Frequency Model'!B80</f>
        <v>2090</v>
      </c>
      <c r="C80" s="8">
        <f>'Total Frequency Model'!K80</f>
        <v>1.494065744</v>
      </c>
      <c r="D80" s="8">
        <f>'Total Frequency Model'!C80*$C80^2</f>
        <v>50.42429904</v>
      </c>
      <c r="E80" s="8">
        <f>'Total Frequency Model'!D80*$C80^2</f>
        <v>60.1151075</v>
      </c>
      <c r="F80" s="8">
        <f>'Total Frequency Model'!E80*$C80^2</f>
        <v>59.59330185</v>
      </c>
      <c r="G80" s="8">
        <f>'Total Frequency Model'!F80*$C80^2</f>
        <v>40.34470594</v>
      </c>
      <c r="H80" s="8">
        <f>'Total Frequency Model'!G80*$C80^2</f>
        <v>33.75907205</v>
      </c>
      <c r="I80" s="8">
        <f>'Total Frequency Model'!H80*$C80^2</f>
        <v>20.09425961</v>
      </c>
    </row>
    <row r="81" ht="15.75" customHeight="1">
      <c r="A81" s="8">
        <f>'Total Frequency Model'!A81</f>
        <v>2100</v>
      </c>
      <c r="B81" s="8">
        <f>'Total Frequency Model'!B81</f>
        <v>2100</v>
      </c>
      <c r="C81" s="8">
        <f>'Total Frequency Model'!K81</f>
        <v>1.546646846</v>
      </c>
      <c r="D81" s="8">
        <f>'Total Frequency Model'!C81*$C81^2</f>
        <v>54.44339427</v>
      </c>
      <c r="E81" s="8">
        <f>'Total Frequency Model'!D81*$C81^2</f>
        <v>64.90661371</v>
      </c>
      <c r="F81" s="8">
        <f>'Total Frequency Model'!E81*$C81^2</f>
        <v>64.34321726</v>
      </c>
      <c r="G81" s="8">
        <f>'Total Frequency Model'!F81*$C81^2</f>
        <v>43.56040191</v>
      </c>
      <c r="H81" s="8">
        <f>'Total Frequency Model'!G81*$C81^2</f>
        <v>36.44985661</v>
      </c>
      <c r="I81" s="8">
        <f>'Total Frequency Model'!H81*$C81^2</f>
        <v>21.69588312</v>
      </c>
    </row>
    <row r="82" ht="15.75" customHeight="1">
      <c r="A82" s="8">
        <f>'Total Frequency Model'!A82</f>
        <v>2101</v>
      </c>
      <c r="B82" s="8">
        <f>'Total Frequency Model'!B82</f>
        <v>2100</v>
      </c>
      <c r="C82" s="8">
        <f>'Total Frequency Model'!K82</f>
        <v>1.546646846</v>
      </c>
      <c r="D82" s="8">
        <f>'Total Frequency Model'!C82*$C82^2</f>
        <v>54.85391302</v>
      </c>
      <c r="E82" s="8">
        <f>'Total Frequency Model'!D82*$C82^2</f>
        <v>65.39602813</v>
      </c>
      <c r="F82" s="8">
        <f>'Total Frequency Model'!E82*$C82^2</f>
        <v>64.82838351</v>
      </c>
      <c r="G82" s="8">
        <f>'Total Frequency Model'!F82*$C82^2</f>
        <v>43.88885979</v>
      </c>
      <c r="H82" s="8">
        <f>'Total Frequency Model'!G82*$C82^2</f>
        <v>36.72469895</v>
      </c>
      <c r="I82" s="8">
        <f>'Total Frequency Model'!H82*$C82^2</f>
        <v>21.85947628</v>
      </c>
    </row>
    <row r="83" ht="15.75" customHeight="1">
      <c r="A83" s="8">
        <f>'Total Frequency Model'!A83</f>
        <v>2102</v>
      </c>
      <c r="B83" s="8">
        <f>'Total Frequency Model'!B83</f>
        <v>2100</v>
      </c>
      <c r="C83" s="8">
        <f>'Total Frequency Model'!K83</f>
        <v>1.546646846</v>
      </c>
      <c r="D83" s="8">
        <f>'Total Frequency Model'!C83*$C83^2</f>
        <v>55.26752721</v>
      </c>
      <c r="E83" s="8">
        <f>'Total Frequency Model'!D83*$C83^2</f>
        <v>65.88913287</v>
      </c>
      <c r="F83" s="8">
        <f>'Total Frequency Model'!E83*$C83^2</f>
        <v>65.31720805</v>
      </c>
      <c r="G83" s="8">
        <f>'Total Frequency Model'!F83*$C83^2</f>
        <v>44.21979434</v>
      </c>
      <c r="H83" s="8">
        <f>'Total Frequency Model'!G83*$C83^2</f>
        <v>37.00161368</v>
      </c>
      <c r="I83" s="8">
        <f>'Total Frequency Model'!H83*$C83^2</f>
        <v>22.02430298</v>
      </c>
    </row>
    <row r="84" ht="15.75" customHeight="1">
      <c r="A84" s="8">
        <f>'Total Frequency Model'!A84</f>
        <v>2103</v>
      </c>
      <c r="B84" s="8">
        <f>'Total Frequency Model'!B84</f>
        <v>2100</v>
      </c>
      <c r="C84" s="8">
        <f>'Total Frequency Model'!K84</f>
        <v>1.546646846</v>
      </c>
      <c r="D84" s="8">
        <f>'Total Frequency Model'!C84*$C84^2</f>
        <v>55.68426016</v>
      </c>
      <c r="E84" s="8">
        <f>'Total Frequency Model'!D84*$C84^2</f>
        <v>66.38595577</v>
      </c>
      <c r="F84" s="8">
        <f>'Total Frequency Model'!E84*$C84^2</f>
        <v>65.80971848</v>
      </c>
      <c r="G84" s="8">
        <f>'Total Frequency Model'!F84*$C84^2</f>
        <v>44.55322423</v>
      </c>
      <c r="H84" s="8">
        <f>'Total Frequency Model'!G84*$C84^2</f>
        <v>37.28061642</v>
      </c>
      <c r="I84" s="8">
        <f>'Total Frequency Model'!H84*$C84^2</f>
        <v>22.19037252</v>
      </c>
    </row>
    <row r="85" ht="15.75" customHeight="1">
      <c r="A85" s="8">
        <f>'Total Frequency Model'!A85</f>
        <v>2104</v>
      </c>
      <c r="B85" s="8">
        <f>'Total Frequency Model'!B85</f>
        <v>2100</v>
      </c>
      <c r="C85" s="8">
        <f>'Total Frequency Model'!K85</f>
        <v>1.546646846</v>
      </c>
      <c r="D85" s="8">
        <f>'Total Frequency Model'!C85*$C85^2</f>
        <v>56.1041354</v>
      </c>
      <c r="E85" s="8">
        <f>'Total Frequency Model'!D85*$C85^2</f>
        <v>66.88652485</v>
      </c>
      <c r="F85" s="8">
        <f>'Total Frequency Model'!E85*$C85^2</f>
        <v>66.30594256</v>
      </c>
      <c r="G85" s="8">
        <f>'Total Frequency Model'!F85*$C85^2</f>
        <v>44.88916828</v>
      </c>
      <c r="H85" s="8">
        <f>'Total Frequency Model'!G85*$C85^2</f>
        <v>37.56172293</v>
      </c>
      <c r="I85" s="8">
        <f>'Total Frequency Model'!H85*$C85^2</f>
        <v>22.35769427</v>
      </c>
    </row>
    <row r="86" ht="15.75" customHeight="1">
      <c r="A86" s="8">
        <f>'Total Frequency Model'!A86</f>
        <v>2105</v>
      </c>
      <c r="B86" s="8">
        <f>'Total Frequency Model'!B86</f>
        <v>2100</v>
      </c>
      <c r="C86" s="8">
        <f>'Total Frequency Model'!K86</f>
        <v>1.546646846</v>
      </c>
      <c r="D86" s="8">
        <f>'Total Frequency Model'!C86*$C86^2</f>
        <v>56.52717662</v>
      </c>
      <c r="E86" s="8">
        <f>'Total Frequency Model'!D86*$C86^2</f>
        <v>67.39086837</v>
      </c>
      <c r="F86" s="8">
        <f>'Total Frequency Model'!E86*$C86^2</f>
        <v>66.80590833</v>
      </c>
      <c r="G86" s="8">
        <f>'Total Frequency Model'!F86*$C86^2</f>
        <v>45.22764544</v>
      </c>
      <c r="H86" s="8">
        <f>'Total Frequency Model'!G86*$C86^2</f>
        <v>37.84494906</v>
      </c>
      <c r="I86" s="8">
        <f>'Total Frequency Model'!H86*$C86^2</f>
        <v>22.52627768</v>
      </c>
    </row>
    <row r="87" ht="15.75" customHeight="1">
      <c r="A87" s="8">
        <f>'Total Frequency Model'!A87</f>
        <v>2106</v>
      </c>
      <c r="B87" s="8">
        <f>'Total Frequency Model'!B87</f>
        <v>2100</v>
      </c>
      <c r="C87" s="8">
        <f>'Total Frequency Model'!K87</f>
        <v>1.546646846</v>
      </c>
      <c r="D87" s="8">
        <f>'Total Frequency Model'!C87*$C87^2</f>
        <v>56.95340769</v>
      </c>
      <c r="E87" s="8">
        <f>'Total Frequency Model'!D87*$C87^2</f>
        <v>67.89901478</v>
      </c>
      <c r="F87" s="8">
        <f>'Total Frequency Model'!E87*$C87^2</f>
        <v>67.30964397</v>
      </c>
      <c r="G87" s="8">
        <f>'Total Frequency Model'!F87*$C87^2</f>
        <v>45.56867481</v>
      </c>
      <c r="H87" s="8">
        <f>'Total Frequency Model'!G87*$C87^2</f>
        <v>38.13031079</v>
      </c>
      <c r="I87" s="8">
        <f>'Total Frequency Model'!H87*$C87^2</f>
        <v>22.69613225</v>
      </c>
    </row>
    <row r="88" ht="15.75" customHeight="1">
      <c r="A88" s="8">
        <f>'Total Frequency Model'!A88</f>
        <v>2107</v>
      </c>
      <c r="B88" s="8">
        <f>'Total Frequency Model'!B88</f>
        <v>2100</v>
      </c>
      <c r="C88" s="8">
        <f>'Total Frequency Model'!K88</f>
        <v>1.546646846</v>
      </c>
      <c r="D88" s="8">
        <f>'Total Frequency Model'!C88*$C88^2</f>
        <v>57.38285266</v>
      </c>
      <c r="E88" s="8">
        <f>'Total Frequency Model'!D88*$C88^2</f>
        <v>68.41099276</v>
      </c>
      <c r="F88" s="8">
        <f>'Total Frequency Model'!E88*$C88^2</f>
        <v>67.81717793</v>
      </c>
      <c r="G88" s="8">
        <f>'Total Frequency Model'!F88*$C88^2</f>
        <v>45.91227565</v>
      </c>
      <c r="H88" s="8">
        <f>'Total Frequency Model'!G88*$C88^2</f>
        <v>38.41782423</v>
      </c>
      <c r="I88" s="8">
        <f>'Total Frequency Model'!H88*$C88^2</f>
        <v>22.86726758</v>
      </c>
    </row>
    <row r="89" ht="15.75" customHeight="1">
      <c r="A89" s="8">
        <f>'Total Frequency Model'!A89</f>
        <v>2108</v>
      </c>
      <c r="B89" s="8">
        <f>'Total Frequency Model'!B89</f>
        <v>2100</v>
      </c>
      <c r="C89" s="8">
        <f>'Total Frequency Model'!K89</f>
        <v>1.546646846</v>
      </c>
      <c r="D89" s="8">
        <f>'Total Frequency Model'!C89*$C89^2</f>
        <v>57.81553578</v>
      </c>
      <c r="E89" s="8">
        <f>'Total Frequency Model'!D89*$C89^2</f>
        <v>68.9268312</v>
      </c>
      <c r="F89" s="8">
        <f>'Total Frequency Model'!E89*$C89^2</f>
        <v>68.32853883</v>
      </c>
      <c r="G89" s="8">
        <f>'Total Frequency Model'!F89*$C89^2</f>
        <v>46.25846733</v>
      </c>
      <c r="H89" s="8">
        <f>'Total Frequency Model'!G89*$C89^2</f>
        <v>38.70750561</v>
      </c>
      <c r="I89" s="8">
        <f>'Total Frequency Model'!H89*$C89^2</f>
        <v>23.03969331</v>
      </c>
    </row>
    <row r="90" ht="15.75" customHeight="1">
      <c r="A90" s="8">
        <f>'Total Frequency Model'!A90</f>
        <v>2109</v>
      </c>
      <c r="B90" s="8">
        <f>'Total Frequency Model'!B90</f>
        <v>2100</v>
      </c>
      <c r="C90" s="8">
        <f>'Total Frequency Model'!K90</f>
        <v>1.546646846</v>
      </c>
      <c r="D90" s="8">
        <f>'Total Frequency Model'!C90*$C90^2</f>
        <v>58.25148144</v>
      </c>
      <c r="E90" s="8">
        <f>'Total Frequency Model'!D90*$C90^2</f>
        <v>69.44655921</v>
      </c>
      <c r="F90" s="8">
        <f>'Total Frequency Model'!E90*$C90^2</f>
        <v>68.84375555</v>
      </c>
      <c r="G90" s="8">
        <f>'Total Frequency Model'!F90*$C90^2</f>
        <v>46.6072694</v>
      </c>
      <c r="H90" s="8">
        <f>'Total Frequency Model'!G90*$C90^2</f>
        <v>38.99937127</v>
      </c>
      <c r="I90" s="8">
        <f>'Total Frequency Model'!H90*$C90^2</f>
        <v>23.21341919</v>
      </c>
    </row>
    <row r="91" ht="15.75" customHeight="1">
      <c r="A91" s="8">
        <f>'Total Frequency Model'!A91</f>
        <v>2110</v>
      </c>
      <c r="B91" s="8">
        <f>'Total Frequency Model'!B91</f>
        <v>2110</v>
      </c>
      <c r="C91" s="8">
        <f>'Total Frequency Model'!K91</f>
        <v>1.599227947</v>
      </c>
      <c r="D91" s="8">
        <f>'Total Frequency Model'!C91*$C91^2</f>
        <v>62.74914546</v>
      </c>
      <c r="E91" s="8">
        <f>'Total Frequency Model'!D91*$C91^2</f>
        <v>74.80860809</v>
      </c>
      <c r="F91" s="8">
        <f>'Total Frequency Model'!E91*$C91^2</f>
        <v>74.15926126</v>
      </c>
      <c r="G91" s="8">
        <f>'Total Frequency Model'!F91*$C91^2</f>
        <v>50.20587038</v>
      </c>
      <c r="H91" s="8">
        <f>'Total Frequency Model'!G91*$C91^2</f>
        <v>42.01055767</v>
      </c>
      <c r="I91" s="8">
        <f>'Total Frequency Model'!H91*$C91^2</f>
        <v>25.00575403</v>
      </c>
    </row>
    <row r="92" ht="15.75" customHeight="1">
      <c r="A92" s="8">
        <f>'Total Frequency Model'!A92</f>
        <v>2111</v>
      </c>
      <c r="B92" s="8">
        <f>'Total Frequency Model'!B92</f>
        <v>2110</v>
      </c>
      <c r="C92" s="8">
        <f>'Total Frequency Model'!K92</f>
        <v>1.599227947</v>
      </c>
      <c r="D92" s="8">
        <f>'Total Frequency Model'!C92*$C92^2</f>
        <v>63.22229195</v>
      </c>
      <c r="E92" s="8">
        <f>'Total Frequency Model'!D92*$C92^2</f>
        <v>75.37268638</v>
      </c>
      <c r="F92" s="8">
        <f>'Total Frequency Model'!E92*$C92^2</f>
        <v>74.71844329</v>
      </c>
      <c r="G92" s="8">
        <f>'Total Frequency Model'!F92*$C92^2</f>
        <v>50.584437</v>
      </c>
      <c r="H92" s="8">
        <f>'Total Frequency Model'!G92*$C92^2</f>
        <v>42.32732928</v>
      </c>
      <c r="I92" s="8">
        <f>'Total Frequency Model'!H92*$C92^2</f>
        <v>25.19430457</v>
      </c>
    </row>
    <row r="93" ht="15.75" customHeight="1">
      <c r="A93" s="8">
        <f>'Total Frequency Model'!A93</f>
        <v>2112</v>
      </c>
      <c r="B93" s="8">
        <f>'Total Frequency Model'!B93</f>
        <v>2110</v>
      </c>
      <c r="C93" s="8">
        <f>'Total Frequency Model'!K93</f>
        <v>1.599227947</v>
      </c>
      <c r="D93" s="8">
        <f>'Total Frequency Model'!C93*$C93^2</f>
        <v>63.69900611</v>
      </c>
      <c r="E93" s="8">
        <f>'Total Frequency Model'!D93*$C93^2</f>
        <v>75.94101798</v>
      </c>
      <c r="F93" s="8">
        <f>'Total Frequency Model'!E93*$C93^2</f>
        <v>75.28184171</v>
      </c>
      <c r="G93" s="8">
        <f>'Total Frequency Model'!F93*$C93^2</f>
        <v>50.96585811</v>
      </c>
      <c r="H93" s="8">
        <f>'Total Frequency Model'!G93*$C93^2</f>
        <v>42.64648944</v>
      </c>
      <c r="I93" s="8">
        <f>'Total Frequency Model'!H93*$C93^2</f>
        <v>25.38427683</v>
      </c>
    </row>
    <row r="94" ht="15.75" customHeight="1">
      <c r="A94" s="8">
        <f>'Total Frequency Model'!A94</f>
        <v>2113</v>
      </c>
      <c r="B94" s="8">
        <f>'Total Frequency Model'!B94</f>
        <v>2110</v>
      </c>
      <c r="C94" s="8">
        <f>'Total Frequency Model'!K94</f>
        <v>1.599227947</v>
      </c>
      <c r="D94" s="8">
        <f>'Total Frequency Model'!C94*$C94^2</f>
        <v>64.17931482</v>
      </c>
      <c r="E94" s="8">
        <f>'Total Frequency Model'!D94*$C94^2</f>
        <v>76.51363496</v>
      </c>
      <c r="F94" s="8">
        <f>'Total Frequency Model'!E94*$C94^2</f>
        <v>75.84948832</v>
      </c>
      <c r="G94" s="8">
        <f>'Total Frequency Model'!F94*$C94^2</f>
        <v>51.35015525</v>
      </c>
      <c r="H94" s="8">
        <f>'Total Frequency Model'!G94*$C94^2</f>
        <v>42.96805617</v>
      </c>
      <c r="I94" s="8">
        <f>'Total Frequency Model'!H94*$C94^2</f>
        <v>25.57568153</v>
      </c>
    </row>
    <row r="95" ht="15.75" customHeight="1">
      <c r="A95" s="8">
        <f>'Total Frequency Model'!A95</f>
        <v>2114</v>
      </c>
      <c r="B95" s="8">
        <f>'Total Frequency Model'!B95</f>
        <v>2110</v>
      </c>
      <c r="C95" s="8">
        <f>'Total Frequency Model'!K95</f>
        <v>1.599227947</v>
      </c>
      <c r="D95" s="8">
        <f>'Total Frequency Model'!C95*$C95^2</f>
        <v>64.6632452</v>
      </c>
      <c r="E95" s="8">
        <f>'Total Frequency Model'!D95*$C95^2</f>
        <v>77.09056964</v>
      </c>
      <c r="F95" s="8">
        <f>'Total Frequency Model'!E95*$C95^2</f>
        <v>76.42141514</v>
      </c>
      <c r="G95" s="8">
        <f>'Total Frequency Model'!F95*$C95^2</f>
        <v>51.7373501</v>
      </c>
      <c r="H95" s="8">
        <f>'Total Frequency Model'!G95*$C95^2</f>
        <v>43.29204759</v>
      </c>
      <c r="I95" s="8">
        <f>'Total Frequency Model'!H95*$C95^2</f>
        <v>25.76852948</v>
      </c>
    </row>
    <row r="96" ht="15.75" customHeight="1">
      <c r="A96" s="8">
        <f>'Total Frequency Model'!A96</f>
        <v>2115</v>
      </c>
      <c r="B96" s="8">
        <f>'Total Frequency Model'!B96</f>
        <v>2110</v>
      </c>
      <c r="C96" s="8">
        <f>'Total Frequency Model'!K96</f>
        <v>1.599227947</v>
      </c>
      <c r="D96" s="8">
        <f>'Total Frequency Model'!C96*$C96^2</f>
        <v>65.15082456</v>
      </c>
      <c r="E96" s="8">
        <f>'Total Frequency Model'!D96*$C96^2</f>
        <v>77.67185457</v>
      </c>
      <c r="F96" s="8">
        <f>'Total Frequency Model'!E96*$C96^2</f>
        <v>76.99765445</v>
      </c>
      <c r="G96" s="8">
        <f>'Total Frequency Model'!F96*$C96^2</f>
        <v>52.12746451</v>
      </c>
      <c r="H96" s="8">
        <f>'Total Frequency Model'!G96*$C96^2</f>
        <v>43.61848201</v>
      </c>
      <c r="I96" s="8">
        <f>'Total Frequency Model'!H96*$C96^2</f>
        <v>25.96283156</v>
      </c>
    </row>
    <row r="97" ht="15.75" customHeight="1">
      <c r="A97" s="8">
        <f>'Total Frequency Model'!A97</f>
        <v>2116</v>
      </c>
      <c r="B97" s="8">
        <f>'Total Frequency Model'!B97</f>
        <v>2110</v>
      </c>
      <c r="C97" s="8">
        <f>'Total Frequency Model'!K97</f>
        <v>1.599227947</v>
      </c>
      <c r="D97" s="8">
        <f>'Total Frequency Model'!C97*$C97^2</f>
        <v>65.6420804</v>
      </c>
      <c r="E97" s="8">
        <f>'Total Frequency Model'!D97*$C97^2</f>
        <v>78.25752256</v>
      </c>
      <c r="F97" s="8">
        <f>'Total Frequency Model'!E97*$C97^2</f>
        <v>77.57823878</v>
      </c>
      <c r="G97" s="8">
        <f>'Total Frequency Model'!F97*$C97^2</f>
        <v>52.52052049</v>
      </c>
      <c r="H97" s="8">
        <f>'Total Frequency Model'!G97*$C97^2</f>
        <v>43.94737783</v>
      </c>
      <c r="I97" s="8">
        <f>'Total Frequency Model'!H97*$C97^2</f>
        <v>26.15859873</v>
      </c>
    </row>
    <row r="98" ht="15.75" customHeight="1">
      <c r="A98" s="8">
        <f>'Total Frequency Model'!A98</f>
        <v>2117</v>
      </c>
      <c r="B98" s="8">
        <f>'Total Frequency Model'!B98</f>
        <v>2110</v>
      </c>
      <c r="C98" s="8">
        <f>'Total Frequency Model'!K98</f>
        <v>1.599227947</v>
      </c>
      <c r="D98" s="8">
        <f>'Total Frequency Model'!C98*$C98^2</f>
        <v>66.13704045</v>
      </c>
      <c r="E98" s="8">
        <f>'Total Frequency Model'!D98*$C98^2</f>
        <v>78.84760665</v>
      </c>
      <c r="F98" s="8">
        <f>'Total Frequency Model'!E98*$C98^2</f>
        <v>78.16320088</v>
      </c>
      <c r="G98" s="8">
        <f>'Total Frequency Model'!F98*$C98^2</f>
        <v>52.91654023</v>
      </c>
      <c r="H98" s="8">
        <f>'Total Frequency Model'!G98*$C98^2</f>
        <v>44.27875362</v>
      </c>
      <c r="I98" s="8">
        <f>'Total Frequency Model'!H98*$C98^2</f>
        <v>26.35584204</v>
      </c>
    </row>
    <row r="99" ht="15.75" customHeight="1">
      <c r="A99" s="8">
        <f>'Total Frequency Model'!A99</f>
        <v>2118</v>
      </c>
      <c r="B99" s="8">
        <f>'Total Frequency Model'!B99</f>
        <v>2110</v>
      </c>
      <c r="C99" s="8">
        <f>'Total Frequency Model'!K99</f>
        <v>1.599227947</v>
      </c>
      <c r="D99" s="8">
        <f>'Total Frequency Model'!C99*$C99^2</f>
        <v>66.63573264</v>
      </c>
      <c r="E99" s="8">
        <f>'Total Frequency Model'!D99*$C99^2</f>
        <v>79.44214014</v>
      </c>
      <c r="F99" s="8">
        <f>'Total Frequency Model'!E99*$C99^2</f>
        <v>78.75257375</v>
      </c>
      <c r="G99" s="8">
        <f>'Total Frequency Model'!F99*$C99^2</f>
        <v>53.31554607</v>
      </c>
      <c r="H99" s="8">
        <f>'Total Frequency Model'!G99*$C99^2</f>
        <v>44.61262808</v>
      </c>
      <c r="I99" s="8">
        <f>'Total Frequency Model'!H99*$C99^2</f>
        <v>26.55457262</v>
      </c>
    </row>
    <row r="100" ht="15.75" customHeight="1">
      <c r="A100" s="8">
        <f>'Total Frequency Model'!A100</f>
        <v>2119</v>
      </c>
      <c r="B100" s="8">
        <f>'Total Frequency Model'!B100</f>
        <v>2110</v>
      </c>
      <c r="C100" s="8">
        <f>'Total Frequency Model'!K100</f>
        <v>1.599227947</v>
      </c>
      <c r="D100" s="8">
        <f>'Total Frequency Model'!C100*$C100^2</f>
        <v>67.13818511</v>
      </c>
      <c r="E100" s="8">
        <f>'Total Frequency Model'!D100*$C100^2</f>
        <v>80.04115659</v>
      </c>
      <c r="F100" s="8">
        <f>'Total Frequency Model'!E100*$C100^2</f>
        <v>79.34639067</v>
      </c>
      <c r="G100" s="8">
        <f>'Total Frequency Model'!F100*$C100^2</f>
        <v>53.71756053</v>
      </c>
      <c r="H100" s="8">
        <f>'Total Frequency Model'!G100*$C100^2</f>
        <v>44.94902005</v>
      </c>
      <c r="I100" s="8">
        <f>'Total Frequency Model'!H100*$C100^2</f>
        <v>26.75480169</v>
      </c>
    </row>
    <row r="101" ht="15.75" customHeight="1">
      <c r="A101" s="8">
        <f>'Total Frequency Model'!A101</f>
        <v>2120</v>
      </c>
      <c r="B101" s="8">
        <f>'Total Frequency Model'!B101</f>
        <v>2120</v>
      </c>
      <c r="C101" s="8">
        <f>'Total Frequency Model'!K101</f>
        <v>1.651809049</v>
      </c>
      <c r="D101" s="8">
        <f>'Total Frequency Model'!C101*$C101^2</f>
        <v>72.16572146</v>
      </c>
      <c r="E101" s="8">
        <f>'Total Frequency Model'!D101*$C101^2</f>
        <v>86.03491146</v>
      </c>
      <c r="F101" s="8">
        <f>'Total Frequency Model'!E101*$C101^2</f>
        <v>85.2881191</v>
      </c>
      <c r="G101" s="8">
        <f>'Total Frequency Model'!F101*$C101^2</f>
        <v>57.74011472</v>
      </c>
      <c r="H101" s="8">
        <f>'Total Frequency Model'!G101*$C101^2</f>
        <v>48.31495602</v>
      </c>
      <c r="I101" s="8">
        <f>'Total Frequency Model'!H101*$C101^2</f>
        <v>28.75829252</v>
      </c>
    </row>
    <row r="102" ht="15.75" customHeight="1">
      <c r="A102" s="8">
        <f>'Total Frequency Model'!A102</f>
        <v>2121</v>
      </c>
      <c r="B102" s="8">
        <f>'Total Frequency Model'!B102</f>
        <v>2120</v>
      </c>
      <c r="C102" s="8">
        <f>'Total Frequency Model'!K102</f>
        <v>1.651809049</v>
      </c>
      <c r="D102" s="8">
        <f>'Total Frequency Model'!C102*$C102^2</f>
        <v>72.70987163</v>
      </c>
      <c r="E102" s="8">
        <f>'Total Frequency Model'!D102*$C102^2</f>
        <v>86.68363929</v>
      </c>
      <c r="F102" s="8">
        <f>'Total Frequency Model'!E102*$C102^2</f>
        <v>85.9312159</v>
      </c>
      <c r="G102" s="8">
        <f>'Total Frequency Model'!F102*$C102^2</f>
        <v>58.17549169</v>
      </c>
      <c r="H102" s="8">
        <f>'Total Frequency Model'!G102*$C102^2</f>
        <v>48.6792646</v>
      </c>
      <c r="I102" s="8">
        <f>'Total Frequency Model'!H102*$C102^2</f>
        <v>28.97513827</v>
      </c>
    </row>
    <row r="103" ht="15.75" customHeight="1">
      <c r="A103" s="8">
        <f>'Total Frequency Model'!A103</f>
        <v>2122</v>
      </c>
      <c r="B103" s="8">
        <f>'Total Frequency Model'!B103</f>
        <v>2120</v>
      </c>
      <c r="C103" s="8">
        <f>'Total Frequency Model'!K103</f>
        <v>1.651809049</v>
      </c>
      <c r="D103" s="8">
        <f>'Total Frequency Model'!C103*$C103^2</f>
        <v>73.25812484</v>
      </c>
      <c r="E103" s="8">
        <f>'Total Frequency Model'!D103*$C103^2</f>
        <v>87.33725871</v>
      </c>
      <c r="F103" s="8">
        <f>'Total Frequency Model'!E103*$C103^2</f>
        <v>86.57916183</v>
      </c>
      <c r="G103" s="8">
        <f>'Total Frequency Model'!F103*$C103^2</f>
        <v>58.61415153</v>
      </c>
      <c r="H103" s="8">
        <f>'Total Frequency Model'!G103*$C103^2</f>
        <v>49.04632017</v>
      </c>
      <c r="I103" s="8">
        <f>'Total Frequency Model'!H103*$C103^2</f>
        <v>29.19361909</v>
      </c>
    </row>
    <row r="104" ht="15.75" customHeight="1">
      <c r="A104" s="8">
        <f>'Total Frequency Model'!A104</f>
        <v>2123</v>
      </c>
      <c r="B104" s="8">
        <f>'Total Frequency Model'!B104</f>
        <v>2120</v>
      </c>
      <c r="C104" s="8">
        <f>'Total Frequency Model'!K104</f>
        <v>1.651809049</v>
      </c>
      <c r="D104" s="8">
        <f>'Total Frequency Model'!C104*$C104^2</f>
        <v>73.81051205</v>
      </c>
      <c r="E104" s="8">
        <f>'Total Frequency Model'!D104*$C104^2</f>
        <v>87.9958066</v>
      </c>
      <c r="F104" s="8">
        <f>'Total Frequency Model'!E104*$C104^2</f>
        <v>87.23199346</v>
      </c>
      <c r="G104" s="8">
        <f>'Total Frequency Model'!F104*$C104^2</f>
        <v>59.05611899</v>
      </c>
      <c r="H104" s="8">
        <f>'Total Frequency Model'!G104*$C104^2</f>
        <v>49.41614344</v>
      </c>
      <c r="I104" s="8">
        <f>'Total Frequency Model'!H104*$C104^2</f>
        <v>29.41374732</v>
      </c>
    </row>
    <row r="105" ht="15.75" customHeight="1">
      <c r="A105" s="8">
        <f>'Total Frequency Model'!A105</f>
        <v>2124</v>
      </c>
      <c r="B105" s="8">
        <f>'Total Frequency Model'!B105</f>
        <v>2120</v>
      </c>
      <c r="C105" s="8">
        <f>'Total Frequency Model'!K105</f>
        <v>1.651809049</v>
      </c>
      <c r="D105" s="8">
        <f>'Total Frequency Model'!C105*$C105^2</f>
        <v>74.36706441</v>
      </c>
      <c r="E105" s="8">
        <f>'Total Frequency Model'!D105*$C105^2</f>
        <v>88.65932014</v>
      </c>
      <c r="F105" s="8">
        <f>'Total Frequency Model'!E105*$C105^2</f>
        <v>87.88974763</v>
      </c>
      <c r="G105" s="8">
        <f>'Total Frequency Model'!F105*$C105^2</f>
        <v>59.50141901</v>
      </c>
      <c r="H105" s="8">
        <f>'Total Frequency Model'!G105*$C105^2</f>
        <v>49.78875529</v>
      </c>
      <c r="I105" s="8">
        <f>'Total Frequency Model'!H105*$C105^2</f>
        <v>29.63553539</v>
      </c>
    </row>
    <row r="106" ht="15.75" customHeight="1">
      <c r="A106" s="8">
        <f>'Total Frequency Model'!A106</f>
        <v>2125</v>
      </c>
      <c r="B106" s="8">
        <f>'Total Frequency Model'!B106</f>
        <v>2120</v>
      </c>
      <c r="C106" s="8">
        <f>'Total Frequency Model'!K106</f>
        <v>1.651809049</v>
      </c>
      <c r="D106" s="8">
        <f>'Total Frequency Model'!C106*$C106^2</f>
        <v>74.92781333</v>
      </c>
      <c r="E106" s="8">
        <f>'Total Frequency Model'!D106*$C106^2</f>
        <v>89.32783676</v>
      </c>
      <c r="F106" s="8">
        <f>'Total Frequency Model'!E106*$C106^2</f>
        <v>88.55246145</v>
      </c>
      <c r="G106" s="8">
        <f>'Total Frequency Model'!F106*$C106^2</f>
        <v>59.95007671</v>
      </c>
      <c r="H106" s="8">
        <f>'Total Frequency Model'!G106*$C106^2</f>
        <v>50.16417673</v>
      </c>
      <c r="I106" s="8">
        <f>'Total Frequency Model'!H106*$C106^2</f>
        <v>29.85899579</v>
      </c>
    </row>
    <row r="107" ht="15.75" customHeight="1">
      <c r="A107" s="8">
        <f>'Total Frequency Model'!A107</f>
        <v>2126</v>
      </c>
      <c r="B107" s="8">
        <f>'Total Frequency Model'!B107</f>
        <v>2120</v>
      </c>
      <c r="C107" s="8">
        <f>'Total Frequency Model'!K107</f>
        <v>1.651809049</v>
      </c>
      <c r="D107" s="8">
        <f>'Total Frequency Model'!C107*$C107^2</f>
        <v>75.49279046</v>
      </c>
      <c r="E107" s="8">
        <f>'Total Frequency Model'!D107*$C107^2</f>
        <v>90.00139418</v>
      </c>
      <c r="F107" s="8">
        <f>'Total Frequency Model'!E107*$C107^2</f>
        <v>89.22017232</v>
      </c>
      <c r="G107" s="8">
        <f>'Total Frequency Model'!F107*$C107^2</f>
        <v>60.40211743</v>
      </c>
      <c r="H107" s="8">
        <f>'Total Frequency Model'!G107*$C107^2</f>
        <v>50.54242897</v>
      </c>
      <c r="I107" s="8">
        <f>'Total Frequency Model'!H107*$C107^2</f>
        <v>30.08414116</v>
      </c>
    </row>
    <row r="108" ht="15.75" customHeight="1">
      <c r="A108" s="8">
        <f>'Total Frequency Model'!A108</f>
        <v>2127</v>
      </c>
      <c r="B108" s="8">
        <f>'Total Frequency Model'!B108</f>
        <v>2120</v>
      </c>
      <c r="C108" s="8">
        <f>'Total Frequency Model'!K108</f>
        <v>1.651809049</v>
      </c>
      <c r="D108" s="8">
        <f>'Total Frequency Model'!C108*$C108^2</f>
        <v>76.06202768</v>
      </c>
      <c r="E108" s="8">
        <f>'Total Frequency Model'!D108*$C108^2</f>
        <v>90.68003042</v>
      </c>
      <c r="F108" s="8">
        <f>'Total Frequency Model'!E108*$C108^2</f>
        <v>89.89291792</v>
      </c>
      <c r="G108" s="8">
        <f>'Total Frequency Model'!F108*$C108^2</f>
        <v>60.85756666</v>
      </c>
      <c r="H108" s="8">
        <f>'Total Frequency Model'!G108*$C108^2</f>
        <v>50.92353333</v>
      </c>
      <c r="I108" s="8">
        <f>'Total Frequency Model'!H108*$C108^2</f>
        <v>30.31098418</v>
      </c>
    </row>
    <row r="109" ht="15.75" customHeight="1">
      <c r="A109" s="8">
        <f>'Total Frequency Model'!A109</f>
        <v>2128</v>
      </c>
      <c r="B109" s="8">
        <f>'Total Frequency Model'!B109</f>
        <v>2120</v>
      </c>
      <c r="C109" s="8">
        <f>'Total Frequency Model'!K109</f>
        <v>1.651809049</v>
      </c>
      <c r="D109" s="8">
        <f>'Total Frequency Model'!C109*$C109^2</f>
        <v>76.63555711</v>
      </c>
      <c r="E109" s="8">
        <f>'Total Frequency Model'!D109*$C109^2</f>
        <v>91.36378377</v>
      </c>
      <c r="F109" s="8">
        <f>'Total Frequency Model'!E109*$C109^2</f>
        <v>90.57073622</v>
      </c>
      <c r="G109" s="8">
        <f>'Total Frequency Model'!F109*$C109^2</f>
        <v>61.31645011</v>
      </c>
      <c r="H109" s="8">
        <f>'Total Frequency Model'!G109*$C109^2</f>
        <v>51.30751133</v>
      </c>
      <c r="I109" s="8">
        <f>'Total Frequency Model'!H109*$C109^2</f>
        <v>30.53953767</v>
      </c>
    </row>
    <row r="110" ht="15.75" customHeight="1">
      <c r="A110" s="8">
        <f>'Total Frequency Model'!A110</f>
        <v>2129</v>
      </c>
      <c r="B110" s="8">
        <f>'Total Frequency Model'!B110</f>
        <v>2120</v>
      </c>
      <c r="C110" s="8">
        <f>'Total Frequency Model'!K110</f>
        <v>1.651809049</v>
      </c>
      <c r="D110" s="8">
        <f>'Total Frequency Model'!C110*$C110^2</f>
        <v>77.21341112</v>
      </c>
      <c r="E110" s="8">
        <f>'Total Frequency Model'!D110*$C110^2</f>
        <v>92.05269282</v>
      </c>
      <c r="F110" s="8">
        <f>'Total Frequency Model'!E110*$C110^2</f>
        <v>91.25366546</v>
      </c>
      <c r="G110" s="8">
        <f>'Total Frequency Model'!F110*$C110^2</f>
        <v>61.77879367</v>
      </c>
      <c r="H110" s="8">
        <f>'Total Frequency Model'!G110*$C110^2</f>
        <v>51.69438463</v>
      </c>
      <c r="I110" s="8">
        <f>'Total Frequency Model'!H110*$C110^2</f>
        <v>30.76981451</v>
      </c>
    </row>
    <row r="111" ht="15.75" customHeight="1">
      <c r="A111" s="8">
        <f>'Total Frequency Model'!A111</f>
        <v>2130</v>
      </c>
      <c r="B111" s="8">
        <f>'Total Frequency Model'!B111</f>
        <v>2130</v>
      </c>
      <c r="C111" s="8">
        <f>'Total Frequency Model'!K111</f>
        <v>1.70439015</v>
      </c>
      <c r="D111" s="8">
        <f>'Total Frequency Model'!C111*$C111^2</f>
        <v>82.82730084</v>
      </c>
      <c r="E111" s="8">
        <f>'Total Frequency Model'!D111*$C111^2</f>
        <v>98.74548955</v>
      </c>
      <c r="F111" s="8">
        <f>'Total Frequency Model'!E111*$C111^2</f>
        <v>97.888368</v>
      </c>
      <c r="G111" s="8">
        <f>'Total Frequency Model'!F111*$C111^2</f>
        <v>66.27049181</v>
      </c>
      <c r="H111" s="8">
        <f>'Total Frequency Model'!G111*$C111^2</f>
        <v>55.45288423</v>
      </c>
      <c r="I111" s="8">
        <f>'Total Frequency Model'!H111*$C111^2</f>
        <v>33.00696921</v>
      </c>
    </row>
    <row r="112" ht="15.75" customHeight="1">
      <c r="A112" s="8">
        <f>'Total Frequency Model'!A112</f>
        <v>2131</v>
      </c>
      <c r="B112" s="8">
        <f>'Total Frequency Model'!B112</f>
        <v>2130</v>
      </c>
      <c r="C112" s="8">
        <f>'Total Frequency Model'!K112</f>
        <v>1.70439015</v>
      </c>
      <c r="D112" s="8">
        <f>'Total Frequency Model'!C112*$C112^2</f>
        <v>83.45184236</v>
      </c>
      <c r="E112" s="8">
        <f>'Total Frequency Model'!D112*$C112^2</f>
        <v>99.49005877</v>
      </c>
      <c r="F112" s="8">
        <f>'Total Frequency Model'!E112*$C112^2</f>
        <v>98.62647427</v>
      </c>
      <c r="G112" s="8">
        <f>'Total Frequency Model'!F112*$C112^2</f>
        <v>66.77019026</v>
      </c>
      <c r="H112" s="8">
        <f>'Total Frequency Model'!G112*$C112^2</f>
        <v>55.87101482</v>
      </c>
      <c r="I112" s="8">
        <f>'Total Frequency Model'!H112*$C112^2</f>
        <v>33.25585119</v>
      </c>
    </row>
    <row r="113" ht="15.75" customHeight="1">
      <c r="A113" s="8">
        <f>'Total Frequency Model'!A113</f>
        <v>2132</v>
      </c>
      <c r="B113" s="8">
        <f>'Total Frequency Model'!B113</f>
        <v>2130</v>
      </c>
      <c r="C113" s="8">
        <f>'Total Frequency Model'!K113</f>
        <v>1.70439015</v>
      </c>
      <c r="D113" s="8">
        <f>'Total Frequency Model'!C113*$C113^2</f>
        <v>84.08109311</v>
      </c>
      <c r="E113" s="8">
        <f>'Total Frequency Model'!D113*$C113^2</f>
        <v>100.2402423</v>
      </c>
      <c r="F113" s="8">
        <f>'Total Frequency Model'!E113*$C113^2</f>
        <v>99.37014608</v>
      </c>
      <c r="G113" s="8">
        <f>'Total Frequency Model'!F113*$C113^2</f>
        <v>67.27365658</v>
      </c>
      <c r="H113" s="8">
        <f>'Total Frequency Model'!G113*$C113^2</f>
        <v>56.29229825</v>
      </c>
      <c r="I113" s="8">
        <f>'Total Frequency Model'!H113*$C113^2</f>
        <v>33.50660982</v>
      </c>
    </row>
    <row r="114" ht="15.75" customHeight="1">
      <c r="A114" s="8">
        <f>'Total Frequency Model'!A114</f>
        <v>2133</v>
      </c>
      <c r="B114" s="8">
        <f>'Total Frequency Model'!B114</f>
        <v>2130</v>
      </c>
      <c r="C114" s="8">
        <f>'Total Frequency Model'!K114</f>
        <v>1.70439015</v>
      </c>
      <c r="D114" s="8">
        <f>'Total Frequency Model'!C114*$C114^2</f>
        <v>84.71508859</v>
      </c>
      <c r="E114" s="8">
        <f>'Total Frequency Model'!D114*$C114^2</f>
        <v>100.9960823</v>
      </c>
      <c r="F114" s="8">
        <f>'Total Frequency Model'!E114*$C114^2</f>
        <v>100.1194254</v>
      </c>
      <c r="G114" s="8">
        <f>'Total Frequency Model'!F114*$C114^2</f>
        <v>67.78091918</v>
      </c>
      <c r="H114" s="8">
        <f>'Total Frequency Model'!G114*$C114^2</f>
        <v>56.71675827</v>
      </c>
      <c r="I114" s="8">
        <f>'Total Frequency Model'!H114*$C114^2</f>
        <v>33.75925923</v>
      </c>
    </row>
    <row r="115" ht="15.75" customHeight="1">
      <c r="A115" s="8">
        <f>'Total Frequency Model'!A115</f>
        <v>2134</v>
      </c>
      <c r="B115" s="8">
        <f>'Total Frequency Model'!B115</f>
        <v>2130</v>
      </c>
      <c r="C115" s="8">
        <f>'Total Frequency Model'!K115</f>
        <v>1.70439015</v>
      </c>
      <c r="D115" s="8">
        <f>'Total Frequency Model'!C115*$C115^2</f>
        <v>85.35386457</v>
      </c>
      <c r="E115" s="8">
        <f>'Total Frequency Model'!D115*$C115^2</f>
        <v>101.7576217</v>
      </c>
      <c r="F115" s="8">
        <f>'Total Frequency Model'!E115*$C115^2</f>
        <v>100.8743545</v>
      </c>
      <c r="G115" s="8">
        <f>'Total Frequency Model'!F115*$C115^2</f>
        <v>68.29200669</v>
      </c>
      <c r="H115" s="8">
        <f>'Total Frequency Model'!G115*$C115^2</f>
        <v>57.14441884</v>
      </c>
      <c r="I115" s="8">
        <f>'Total Frequency Model'!H115*$C115^2</f>
        <v>34.0138137</v>
      </c>
    </row>
    <row r="116" ht="15.75" customHeight="1">
      <c r="A116" s="8">
        <f>'Total Frequency Model'!A116</f>
        <v>2135</v>
      </c>
      <c r="B116" s="8">
        <f>'Total Frequency Model'!B116</f>
        <v>2130</v>
      </c>
      <c r="C116" s="8">
        <f>'Total Frequency Model'!K116</f>
        <v>1.70439015</v>
      </c>
      <c r="D116" s="8">
        <f>'Total Frequency Model'!C116*$C116^2</f>
        <v>85.99745711</v>
      </c>
      <c r="E116" s="8">
        <f>'Total Frequency Model'!D116*$C116^2</f>
        <v>102.5249032</v>
      </c>
      <c r="F116" s="8">
        <f>'Total Frequency Model'!E116*$C116^2</f>
        <v>101.6349759</v>
      </c>
      <c r="G116" s="8">
        <f>'Total Frequency Model'!F116*$C116^2</f>
        <v>68.80694794</v>
      </c>
      <c r="H116" s="8">
        <f>'Total Frequency Model'!G116*$C116^2</f>
        <v>57.57530409</v>
      </c>
      <c r="I116" s="8">
        <f>'Total Frequency Model'!H116*$C116^2</f>
        <v>34.27028758</v>
      </c>
    </row>
    <row r="117" ht="15.75" customHeight="1">
      <c r="A117" s="8">
        <f>'Total Frequency Model'!A117</f>
        <v>2136</v>
      </c>
      <c r="B117" s="8">
        <f>'Total Frequency Model'!B117</f>
        <v>2130</v>
      </c>
      <c r="C117" s="8">
        <f>'Total Frequency Model'!K117</f>
        <v>1.70439015</v>
      </c>
      <c r="D117" s="8">
        <f>'Total Frequency Model'!C117*$C117^2</f>
        <v>86.64590252</v>
      </c>
      <c r="E117" s="8">
        <f>'Total Frequency Model'!D117*$C117^2</f>
        <v>103.2979703</v>
      </c>
      <c r="F117" s="8">
        <f>'Total Frequency Model'!E117*$C117^2</f>
        <v>102.4013327</v>
      </c>
      <c r="G117" s="8">
        <f>'Total Frequency Model'!F117*$C117^2</f>
        <v>69.325772</v>
      </c>
      <c r="H117" s="8">
        <f>'Total Frequency Model'!G117*$C117^2</f>
        <v>58.00943834</v>
      </c>
      <c r="I117" s="8">
        <f>'Total Frequency Model'!H117*$C117^2</f>
        <v>34.52869534</v>
      </c>
    </row>
    <row r="118" ht="15.75" customHeight="1">
      <c r="A118" s="8">
        <f>'Total Frequency Model'!A118</f>
        <v>2137</v>
      </c>
      <c r="B118" s="8">
        <f>'Total Frequency Model'!B118</f>
        <v>2130</v>
      </c>
      <c r="C118" s="8">
        <f>'Total Frequency Model'!K118</f>
        <v>1.70439015</v>
      </c>
      <c r="D118" s="8">
        <f>'Total Frequency Model'!C118*$C118^2</f>
        <v>87.29923739</v>
      </c>
      <c r="E118" s="8">
        <f>'Total Frequency Model'!D118*$C118^2</f>
        <v>104.0768665</v>
      </c>
      <c r="F118" s="8">
        <f>'Total Frequency Model'!E118*$C118^2</f>
        <v>103.173468</v>
      </c>
      <c r="G118" s="8">
        <f>'Total Frequency Model'!F118*$C118^2</f>
        <v>69.84850813</v>
      </c>
      <c r="H118" s="8">
        <f>'Total Frequency Model'!G118*$C118^2</f>
        <v>58.44684609</v>
      </c>
      <c r="I118" s="8">
        <f>'Total Frequency Model'!H118*$C118^2</f>
        <v>34.78905157</v>
      </c>
    </row>
    <row r="119" ht="15.75" customHeight="1">
      <c r="A119" s="8">
        <f>'Total Frequency Model'!A119</f>
        <v>2138</v>
      </c>
      <c r="B119" s="8">
        <f>'Total Frequency Model'!B119</f>
        <v>2130</v>
      </c>
      <c r="C119" s="8">
        <f>'Total Frequency Model'!K119</f>
        <v>1.70439015</v>
      </c>
      <c r="D119" s="8">
        <f>'Total Frequency Model'!C119*$C119^2</f>
        <v>87.9574986</v>
      </c>
      <c r="E119" s="8">
        <f>'Total Frequency Model'!D119*$C119^2</f>
        <v>104.8616358</v>
      </c>
      <c r="F119" s="8">
        <f>'Total Frequency Model'!E119*$C119^2</f>
        <v>103.9514255</v>
      </c>
      <c r="G119" s="8">
        <f>'Total Frequency Model'!F119*$C119^2</f>
        <v>70.37518585</v>
      </c>
      <c r="H119" s="8">
        <f>'Total Frequency Model'!G119*$C119^2</f>
        <v>58.88755202</v>
      </c>
      <c r="I119" s="8">
        <f>'Total Frequency Model'!H119*$C119^2</f>
        <v>35.05137097</v>
      </c>
    </row>
    <row r="120" ht="15.75" customHeight="1">
      <c r="A120" s="8">
        <f>'Total Frequency Model'!A120</f>
        <v>2139</v>
      </c>
      <c r="B120" s="8">
        <f>'Total Frequency Model'!B120</f>
        <v>2130</v>
      </c>
      <c r="C120" s="8">
        <f>'Total Frequency Model'!K120</f>
        <v>1.70439015</v>
      </c>
      <c r="D120" s="8">
        <f>'Total Frequency Model'!C120*$C120^2</f>
        <v>88.62072328</v>
      </c>
      <c r="E120" s="8">
        <f>'Total Frequency Model'!D120*$C120^2</f>
        <v>105.6523226</v>
      </c>
      <c r="F120" s="8">
        <f>'Total Frequency Model'!E120*$C120^2</f>
        <v>104.7352489</v>
      </c>
      <c r="G120" s="8">
        <f>'Total Frequency Model'!F120*$C120^2</f>
        <v>70.90583487</v>
      </c>
      <c r="H120" s="8">
        <f>'Total Frequency Model'!G120*$C120^2</f>
        <v>59.33158099</v>
      </c>
      <c r="I120" s="8">
        <f>'Total Frequency Model'!H120*$C120^2</f>
        <v>35.31566832</v>
      </c>
    </row>
    <row r="121" ht="15.75" customHeight="1">
      <c r="A121" s="8">
        <f>'Total Frequency Model'!A121</f>
        <v>2140</v>
      </c>
      <c r="B121" s="8">
        <f>'Total Frequency Model'!B121</f>
        <v>2140</v>
      </c>
      <c r="C121" s="8">
        <f>'Total Frequency Model'!K121</f>
        <v>1.756971252</v>
      </c>
      <c r="D121" s="8">
        <f>'Total Frequency Model'!C121*$C121^2</f>
        <v>94.88312718</v>
      </c>
      <c r="E121" s="8">
        <f>'Total Frequency Model'!D121*$C121^2</f>
        <v>113.1182684</v>
      </c>
      <c r="F121" s="8">
        <f>'Total Frequency Model'!E121*$C121^2</f>
        <v>112.1363895</v>
      </c>
      <c r="G121" s="8">
        <f>'Total Frequency Model'!F121*$C121^2</f>
        <v>75.91641208</v>
      </c>
      <c r="H121" s="8">
        <f>'Total Frequency Model'!G121*$C121^2</f>
        <v>63.52426088</v>
      </c>
      <c r="I121" s="8">
        <f>'Total Frequency Model'!H121*$C121^2</f>
        <v>37.81125819</v>
      </c>
    </row>
    <row r="122" ht="15.75" customHeight="1">
      <c r="A122" s="8">
        <f>'Total Frequency Model'!A122</f>
        <v>2141</v>
      </c>
      <c r="B122" s="8">
        <f>'Total Frequency Model'!B122</f>
        <v>2140</v>
      </c>
      <c r="C122" s="8">
        <f>'Total Frequency Model'!K122</f>
        <v>1.756971252</v>
      </c>
      <c r="D122" s="8">
        <f>'Total Frequency Model'!C122*$C122^2</f>
        <v>95.59857308</v>
      </c>
      <c r="E122" s="8">
        <f>'Total Frequency Model'!D122*$C122^2</f>
        <v>113.9712124</v>
      </c>
      <c r="F122" s="8">
        <f>'Total Frequency Model'!E122*$C122^2</f>
        <v>112.98193</v>
      </c>
      <c r="G122" s="8">
        <f>'Total Frequency Model'!F122*$C122^2</f>
        <v>76.48884353</v>
      </c>
      <c r="H122" s="8">
        <f>'Total Frequency Model'!G122*$C122^2</f>
        <v>64.00325196</v>
      </c>
      <c r="I122" s="8">
        <f>'Total Frequency Model'!H122*$C122^2</f>
        <v>38.09636588</v>
      </c>
    </row>
    <row r="123" ht="15.75" customHeight="1">
      <c r="A123" s="8">
        <f>'Total Frequency Model'!A123</f>
        <v>2142</v>
      </c>
      <c r="B123" s="8">
        <f>'Total Frequency Model'!B123</f>
        <v>2140</v>
      </c>
      <c r="C123" s="8">
        <f>'Total Frequency Model'!K123</f>
        <v>1.756971252</v>
      </c>
      <c r="D123" s="8">
        <f>'Total Frequency Model'!C123*$C123^2</f>
        <v>96.31941365</v>
      </c>
      <c r="E123" s="8">
        <f>'Total Frequency Model'!D123*$C123^2</f>
        <v>114.830588</v>
      </c>
      <c r="F123" s="8">
        <f>'Total Frequency Model'!E123*$C123^2</f>
        <v>113.833846</v>
      </c>
      <c r="G123" s="8">
        <f>'Total Frequency Model'!F123*$C123^2</f>
        <v>77.06559127</v>
      </c>
      <c r="H123" s="8">
        <f>'Total Frequency Model'!G123*$C123^2</f>
        <v>64.48585478</v>
      </c>
      <c r="I123" s="8">
        <f>'Total Frequency Model'!H123*$C123^2</f>
        <v>38.38362337</v>
      </c>
    </row>
    <row r="124" ht="15.75" customHeight="1">
      <c r="A124" s="8">
        <f>'Total Frequency Model'!A124</f>
        <v>2143</v>
      </c>
      <c r="B124" s="8">
        <f>'Total Frequency Model'!B124</f>
        <v>2140</v>
      </c>
      <c r="C124" s="8">
        <f>'Total Frequency Model'!K124</f>
        <v>1.756971252</v>
      </c>
      <c r="D124" s="8">
        <f>'Total Frequency Model'!C124*$C124^2</f>
        <v>97.04568956</v>
      </c>
      <c r="E124" s="8">
        <f>'Total Frequency Model'!D124*$C124^2</f>
        <v>115.6964434</v>
      </c>
      <c r="F124" s="8">
        <f>'Total Frequency Model'!E124*$C124^2</f>
        <v>114.6921857</v>
      </c>
      <c r="G124" s="8">
        <f>'Total Frequency Model'!F124*$C124^2</f>
        <v>77.64668786</v>
      </c>
      <c r="H124" s="8">
        <f>'Total Frequency Model'!G124*$C124^2</f>
        <v>64.97209656</v>
      </c>
      <c r="I124" s="8">
        <f>'Total Frequency Model'!H124*$C124^2</f>
        <v>38.67304687</v>
      </c>
    </row>
    <row r="125" ht="15.75" customHeight="1">
      <c r="A125" s="8">
        <f>'Total Frequency Model'!A125</f>
        <v>2144</v>
      </c>
      <c r="B125" s="8">
        <f>'Total Frequency Model'!B125</f>
        <v>2140</v>
      </c>
      <c r="C125" s="8">
        <f>'Total Frequency Model'!K125</f>
        <v>1.756971252</v>
      </c>
      <c r="D125" s="8">
        <f>'Total Frequency Model'!C125*$C125^2</f>
        <v>97.7774418</v>
      </c>
      <c r="E125" s="8">
        <f>'Total Frequency Model'!D125*$C125^2</f>
        <v>116.5688277</v>
      </c>
      <c r="F125" s="8">
        <f>'Total Frequency Model'!E125*$C125^2</f>
        <v>115.5569976</v>
      </c>
      <c r="G125" s="8">
        <f>'Total Frequency Model'!F125*$C125^2</f>
        <v>78.23216608</v>
      </c>
      <c r="H125" s="8">
        <f>'Total Frequency Model'!G125*$C125^2</f>
        <v>65.46200474</v>
      </c>
      <c r="I125" s="8">
        <f>'Total Frequency Model'!H125*$C125^2</f>
        <v>38.96465269</v>
      </c>
    </row>
    <row r="126" ht="15.75" customHeight="1">
      <c r="A126" s="8">
        <f>'Total Frequency Model'!A126</f>
        <v>2145</v>
      </c>
      <c r="B126" s="8">
        <f>'Total Frequency Model'!B126</f>
        <v>2140</v>
      </c>
      <c r="C126" s="8">
        <f>'Total Frequency Model'!K126</f>
        <v>1.756971252</v>
      </c>
      <c r="D126" s="8">
        <f>'Total Frequency Model'!C126*$C126^2</f>
        <v>98.51471166</v>
      </c>
      <c r="E126" s="8">
        <f>'Total Frequency Model'!D126*$C126^2</f>
        <v>117.44779</v>
      </c>
      <c r="F126" s="8">
        <f>'Total Frequency Model'!E126*$C126^2</f>
        <v>116.4283304</v>
      </c>
      <c r="G126" s="8">
        <f>'Total Frequency Model'!F126*$C126^2</f>
        <v>78.82205898</v>
      </c>
      <c r="H126" s="8">
        <f>'Total Frequency Model'!G126*$C126^2</f>
        <v>65.95560697</v>
      </c>
      <c r="I126" s="8">
        <f>'Total Frequency Model'!H126*$C126^2</f>
        <v>39.25845731</v>
      </c>
    </row>
    <row r="127" ht="15.75" customHeight="1">
      <c r="A127" s="8">
        <f>'Total Frequency Model'!A127</f>
        <v>2146</v>
      </c>
      <c r="B127" s="8">
        <f>'Total Frequency Model'!B127</f>
        <v>2140</v>
      </c>
      <c r="C127" s="8">
        <f>'Total Frequency Model'!K127</f>
        <v>1.756971252</v>
      </c>
      <c r="D127" s="8">
        <f>'Total Frequency Model'!C127*$C127^2</f>
        <v>99.25754075</v>
      </c>
      <c r="E127" s="8">
        <f>'Total Frequency Model'!D127*$C127^2</f>
        <v>118.3333799</v>
      </c>
      <c r="F127" s="8">
        <f>'Total Frequency Model'!E127*$C127^2</f>
        <v>117.3062333</v>
      </c>
      <c r="G127" s="8">
        <f>'Total Frequency Model'!F127*$C127^2</f>
        <v>79.41639984</v>
      </c>
      <c r="H127" s="8">
        <f>'Total Frequency Model'!G127*$C127^2</f>
        <v>66.4529311</v>
      </c>
      <c r="I127" s="8">
        <f>'Total Frequency Model'!H127*$C127^2</f>
        <v>39.5544773</v>
      </c>
    </row>
    <row r="128" ht="15.75" customHeight="1">
      <c r="A128" s="8">
        <f>'Total Frequency Model'!A128</f>
        <v>2147</v>
      </c>
      <c r="B128" s="8">
        <f>'Total Frequency Model'!B128</f>
        <v>2140</v>
      </c>
      <c r="C128" s="8">
        <f>'Total Frequency Model'!K128</f>
        <v>1.756971252</v>
      </c>
      <c r="D128" s="8">
        <f>'Total Frequency Model'!C128*$C128^2</f>
        <v>100.005971</v>
      </c>
      <c r="E128" s="8">
        <f>'Total Frequency Model'!D128*$C128^2</f>
        <v>119.2256474</v>
      </c>
      <c r="F128" s="8">
        <f>'Total Frequency Model'!E128*$C128^2</f>
        <v>118.1907558</v>
      </c>
      <c r="G128" s="8">
        <f>'Total Frequency Model'!F128*$C128^2</f>
        <v>80.01522219</v>
      </c>
      <c r="H128" s="8">
        <f>'Total Frequency Model'!G128*$C128^2</f>
        <v>66.95400519</v>
      </c>
      <c r="I128" s="8">
        <f>'Total Frequency Model'!H128*$C128^2</f>
        <v>39.85272937</v>
      </c>
    </row>
    <row r="129" ht="15.75" customHeight="1">
      <c r="A129" s="8">
        <f>'Total Frequency Model'!A129</f>
        <v>2148</v>
      </c>
      <c r="B129" s="8">
        <f>'Total Frequency Model'!B129</f>
        <v>2140</v>
      </c>
      <c r="C129" s="8">
        <f>'Total Frequency Model'!K129</f>
        <v>1.756971252</v>
      </c>
      <c r="D129" s="8">
        <f>'Total Frequency Model'!C129*$C129^2</f>
        <v>100.7600446</v>
      </c>
      <c r="E129" s="8">
        <f>'Total Frequency Model'!D129*$C129^2</f>
        <v>120.1246428</v>
      </c>
      <c r="F129" s="8">
        <f>'Total Frequency Model'!E129*$C129^2</f>
        <v>119.0819479</v>
      </c>
      <c r="G129" s="8">
        <f>'Total Frequency Model'!F129*$C129^2</f>
        <v>80.61855984</v>
      </c>
      <c r="H129" s="8">
        <f>'Total Frequency Model'!G129*$C129^2</f>
        <v>67.45885753</v>
      </c>
      <c r="I129" s="8">
        <f>'Total Frequency Model'!H129*$C129^2</f>
        <v>40.15323034</v>
      </c>
    </row>
    <row r="130" ht="15.75" customHeight="1">
      <c r="A130" s="8">
        <f>'Total Frequency Model'!A130</f>
        <v>2149</v>
      </c>
      <c r="B130" s="8">
        <f>'Total Frequency Model'!B130</f>
        <v>2140</v>
      </c>
      <c r="C130" s="8">
        <f>'Total Frequency Model'!K130</f>
        <v>1.756971252</v>
      </c>
      <c r="D130" s="8">
        <f>'Total Frequency Model'!C130*$C130^2</f>
        <v>101.5198041</v>
      </c>
      <c r="E130" s="8">
        <f>'Total Frequency Model'!D130*$C130^2</f>
        <v>121.030417</v>
      </c>
      <c r="F130" s="8">
        <f>'Total Frequency Model'!E130*$C130^2</f>
        <v>119.9798598</v>
      </c>
      <c r="G130" s="8">
        <f>'Total Frequency Model'!F130*$C130^2</f>
        <v>81.22644683</v>
      </c>
      <c r="H130" s="8">
        <f>'Total Frequency Model'!G130*$C130^2</f>
        <v>67.9675166</v>
      </c>
      <c r="I130" s="8">
        <f>'Total Frequency Model'!H130*$C130^2</f>
        <v>40.45599718</v>
      </c>
    </row>
    <row r="131" ht="15.75" customHeight="1">
      <c r="A131" s="8">
        <f>'Total Frequency Model'!A131</f>
        <v>2150</v>
      </c>
      <c r="B131" s="8">
        <f>'Total Frequency Model'!B131</f>
        <v>2150</v>
      </c>
      <c r="C131" s="8">
        <f>'Total Frequency Model'!K131</f>
        <v>1.809552353</v>
      </c>
      <c r="D131" s="8">
        <f>'Total Frequency Model'!C131*$C131^2</f>
        <v>108.4991124</v>
      </c>
      <c r="E131" s="8">
        <f>'Total Frequency Model'!D131*$C131^2</f>
        <v>129.3510456</v>
      </c>
      <c r="F131" s="8">
        <f>'Total Frequency Model'!E131*$C131^2</f>
        <v>128.2282645</v>
      </c>
      <c r="G131" s="8">
        <f>'Total Frequency Model'!F131*$C131^2</f>
        <v>86.81062241</v>
      </c>
      <c r="H131" s="8">
        <f>'Total Frequency Model'!G131*$C131^2</f>
        <v>72.64016401</v>
      </c>
      <c r="I131" s="8">
        <f>'Total Frequency Model'!H131*$C131^2</f>
        <v>43.23727594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0"/>
    <col customWidth="1" min="4" max="26" width="8.71"/>
  </cols>
  <sheetData>
    <row r="3">
      <c r="A3" s="8" t="str">
        <f>'Total Frequency Model'!A3</f>
        <v>Year</v>
      </c>
      <c r="B3" s="8" t="str">
        <f>'Total Frequency Model'!B3</f>
        <v>Decade</v>
      </c>
      <c r="C3" s="8" t="str">
        <f>'Total Frequency Model'!L3</f>
        <v>Very High Emissions</v>
      </c>
      <c r="D3" s="8" t="str">
        <f>'Total Frequency Model'!C3</f>
        <v>Region 1</v>
      </c>
      <c r="E3" s="8" t="str">
        <f>'Total Frequency Model'!D3</f>
        <v>Region 2</v>
      </c>
      <c r="F3" s="8" t="str">
        <f>'Total Frequency Model'!E3</f>
        <v>Region 3</v>
      </c>
      <c r="G3" s="8" t="str">
        <f>'Total Frequency Model'!F3</f>
        <v>Region 4</v>
      </c>
      <c r="H3" s="8" t="str">
        <f>'Total Frequency Model'!G3</f>
        <v>Region 5</v>
      </c>
      <c r="I3" s="8" t="str">
        <f>'Total Frequency Model'!H3</f>
        <v>Region 6</v>
      </c>
    </row>
    <row r="4">
      <c r="A4" s="8">
        <f>'Total Frequency Model'!A4</f>
        <v>2023</v>
      </c>
      <c r="B4" s="8">
        <f>'Total Frequency Model'!B4</f>
        <v>2020</v>
      </c>
      <c r="C4" s="8">
        <f>'Total Frequency Model'!L4</f>
        <v>1</v>
      </c>
      <c r="D4" s="8">
        <f>'Total Frequency Model'!C4*$C4^2</f>
        <v>12.76311027</v>
      </c>
      <c r="E4" s="8">
        <f>'Total Frequency Model'!D4*$C4^2</f>
        <v>15.2159923</v>
      </c>
      <c r="F4" s="8">
        <f>'Total Frequency Model'!E4*$C4^2</f>
        <v>15.08391584</v>
      </c>
      <c r="G4" s="8">
        <f>'Total Frequency Model'!F4*$C4^2</f>
        <v>10.2118213</v>
      </c>
      <c r="H4" s="8">
        <f>'Total Frequency Model'!G4*$C4^2</f>
        <v>8.5449033</v>
      </c>
      <c r="I4" s="8">
        <f>'Total Frequency Model'!H4*$C4^2</f>
        <v>5.086144104</v>
      </c>
    </row>
    <row r="5">
      <c r="A5" s="8">
        <f>'Total Frequency Model'!A5</f>
        <v>2024</v>
      </c>
      <c r="B5" s="8">
        <f>'Total Frequency Model'!B5</f>
        <v>2020</v>
      </c>
      <c r="C5" s="8">
        <f>'Total Frequency Model'!L5</f>
        <v>1</v>
      </c>
      <c r="D5" s="8">
        <f>'Total Frequency Model'!C5*$C5^2</f>
        <v>12.85934777</v>
      </c>
      <c r="E5" s="8">
        <f>'Total Frequency Model'!D5*$C5^2</f>
        <v>15.33072524</v>
      </c>
      <c r="F5" s="8">
        <f>'Total Frequency Model'!E5*$C5^2</f>
        <v>15.19765288</v>
      </c>
      <c r="G5" s="8">
        <f>'Total Frequency Model'!F5*$C5^2</f>
        <v>10.28882135</v>
      </c>
      <c r="H5" s="8">
        <f>'Total Frequency Model'!G5*$C5^2</f>
        <v>8.609334314</v>
      </c>
      <c r="I5" s="8">
        <f>'Total Frequency Model'!H5*$C5^2</f>
        <v>5.124495084</v>
      </c>
    </row>
    <row r="6">
      <c r="A6" s="8">
        <f>'Total Frequency Model'!A6</f>
        <v>2025</v>
      </c>
      <c r="B6" s="8">
        <f>'Total Frequency Model'!B6</f>
        <v>2020</v>
      </c>
      <c r="C6" s="8">
        <f>'Total Frequency Model'!L6</f>
        <v>1</v>
      </c>
      <c r="D6" s="8">
        <f>'Total Frequency Model'!C6*$C6^2</f>
        <v>12.95631093</v>
      </c>
      <c r="E6" s="8">
        <f>'Total Frequency Model'!D6*$C6^2</f>
        <v>15.44632329</v>
      </c>
      <c r="F6" s="8">
        <f>'Total Frequency Model'!E6*$C6^2</f>
        <v>15.31224752</v>
      </c>
      <c r="G6" s="8">
        <f>'Total Frequency Model'!F6*$C6^2</f>
        <v>10.366402</v>
      </c>
      <c r="H6" s="8">
        <f>'Total Frequency Model'!G6*$C6^2</f>
        <v>8.674251156</v>
      </c>
      <c r="I6" s="8">
        <f>'Total Frequency Model'!H6*$C6^2</f>
        <v>5.163135242</v>
      </c>
    </row>
    <row r="7">
      <c r="A7" s="8">
        <f>'Total Frequency Model'!A7</f>
        <v>2026</v>
      </c>
      <c r="B7" s="8">
        <f>'Total Frequency Model'!B7</f>
        <v>2020</v>
      </c>
      <c r="C7" s="8">
        <f>'Total Frequency Model'!L7</f>
        <v>1</v>
      </c>
      <c r="D7" s="8">
        <f>'Total Frequency Model'!C7*$C7^2</f>
        <v>13.05400522</v>
      </c>
      <c r="E7" s="8">
        <f>'Total Frequency Model'!D7*$C7^2</f>
        <v>15.56279298</v>
      </c>
      <c r="F7" s="8">
        <f>'Total Frequency Model'!E7*$C7^2</f>
        <v>15.42770625</v>
      </c>
      <c r="G7" s="8">
        <f>'Total Frequency Model'!F7*$C7^2</f>
        <v>10.44456764</v>
      </c>
      <c r="H7" s="8">
        <f>'Total Frequency Model'!G7*$C7^2</f>
        <v>8.739657489</v>
      </c>
      <c r="I7" s="8">
        <f>'Total Frequency Model'!H7*$C7^2</f>
        <v>5.202066758</v>
      </c>
    </row>
    <row r="8">
      <c r="A8" s="8">
        <f>'Total Frequency Model'!A8</f>
        <v>2027</v>
      </c>
      <c r="B8" s="8">
        <f>'Total Frequency Model'!B8</f>
        <v>2020</v>
      </c>
      <c r="C8" s="8">
        <f>'Total Frequency Model'!L8</f>
        <v>1</v>
      </c>
      <c r="D8" s="8">
        <f>'Total Frequency Model'!C8*$C8^2</f>
        <v>13.15243615</v>
      </c>
      <c r="E8" s="8">
        <f>'Total Frequency Model'!D8*$C8^2</f>
        <v>15.68014089</v>
      </c>
      <c r="F8" s="8">
        <f>'Total Frequency Model'!E8*$C8^2</f>
        <v>15.54403556</v>
      </c>
      <c r="G8" s="8">
        <f>'Total Frequency Model'!F8*$C8^2</f>
        <v>10.52332266</v>
      </c>
      <c r="H8" s="8">
        <f>'Total Frequency Model'!G8*$C8^2</f>
        <v>8.805557005</v>
      </c>
      <c r="I8" s="8">
        <f>'Total Frequency Model'!H8*$C8^2</f>
        <v>5.241291828</v>
      </c>
    </row>
    <row r="9">
      <c r="A9" s="8">
        <f>'Total Frequency Model'!A9</f>
        <v>2028</v>
      </c>
      <c r="B9" s="8">
        <f>'Total Frequency Model'!B9</f>
        <v>2020</v>
      </c>
      <c r="C9" s="8">
        <f>'Total Frequency Model'!L9</f>
        <v>1</v>
      </c>
      <c r="D9" s="8">
        <f>'Total Frequency Model'!C9*$C9^2</f>
        <v>13.25160928</v>
      </c>
      <c r="E9" s="8">
        <f>'Total Frequency Model'!D9*$C9^2</f>
        <v>15.79837363</v>
      </c>
      <c r="F9" s="8">
        <f>'Total Frequency Model'!E9*$C9^2</f>
        <v>15.66124204</v>
      </c>
      <c r="G9" s="8">
        <f>'Total Frequency Model'!F9*$C9^2</f>
        <v>10.60267152</v>
      </c>
      <c r="H9" s="8">
        <f>'Total Frequency Model'!G9*$C9^2</f>
        <v>8.871953422</v>
      </c>
      <c r="I9" s="8">
        <f>'Total Frequency Model'!H9*$C9^2</f>
        <v>5.280812667</v>
      </c>
    </row>
    <row r="10">
      <c r="A10" s="8">
        <f>'Total Frequency Model'!A10</f>
        <v>2029</v>
      </c>
      <c r="B10" s="8">
        <f>'Total Frequency Model'!B10</f>
        <v>2020</v>
      </c>
      <c r="C10" s="8">
        <f>'Total Frequency Model'!L10</f>
        <v>1</v>
      </c>
      <c r="D10" s="8">
        <f>'Total Frequency Model'!C10*$C10^2</f>
        <v>13.3515302</v>
      </c>
      <c r="E10" s="8">
        <f>'Total Frequency Model'!D10*$C10^2</f>
        <v>15.91749788</v>
      </c>
      <c r="F10" s="8">
        <f>'Total Frequency Model'!E10*$C10^2</f>
        <v>15.77933228</v>
      </c>
      <c r="G10" s="8">
        <f>'Total Frequency Model'!F10*$C10^2</f>
        <v>10.6826187</v>
      </c>
      <c r="H10" s="8">
        <f>'Total Frequency Model'!G10*$C10^2</f>
        <v>8.938850487</v>
      </c>
      <c r="I10" s="8">
        <f>'Total Frequency Model'!H10*$C10^2</f>
        <v>5.320631504</v>
      </c>
    </row>
    <row r="11">
      <c r="A11" s="8">
        <f>'Total Frequency Model'!A11</f>
        <v>2030</v>
      </c>
      <c r="B11" s="8">
        <f>'Total Frequency Model'!B11</f>
        <v>2030</v>
      </c>
      <c r="C11" s="8">
        <f>'Total Frequency Model'!L11</f>
        <v>1.08512882</v>
      </c>
      <c r="D11" s="8">
        <f>'Total Frequency Model'!C11*$C11^2</f>
        <v>15.84003214</v>
      </c>
      <c r="E11" s="8">
        <f>'Total Frequency Model'!D11*$C11^2</f>
        <v>18.88425329</v>
      </c>
      <c r="F11" s="8">
        <f>'Total Frequency Model'!E11*$C11^2</f>
        <v>18.72033592</v>
      </c>
      <c r="G11" s="8">
        <f>'Total Frequency Model'!F11*$C11^2</f>
        <v>12.67368017</v>
      </c>
      <c r="H11" s="8">
        <f>'Total Frequency Model'!G11*$C11^2</f>
        <v>10.60490273</v>
      </c>
      <c r="I11" s="8">
        <f>'Total Frequency Model'!H11*$C11^2</f>
        <v>6.312308235</v>
      </c>
    </row>
    <row r="12">
      <c r="A12" s="8">
        <f>'Total Frequency Model'!A12</f>
        <v>2031</v>
      </c>
      <c r="B12" s="8">
        <f>'Total Frequency Model'!B12</f>
        <v>2030</v>
      </c>
      <c r="C12" s="8">
        <f>'Total Frequency Model'!L12</f>
        <v>1.08512882</v>
      </c>
      <c r="D12" s="8">
        <f>'Total Frequency Model'!C12*$C12^2</f>
        <v>15.95947051</v>
      </c>
      <c r="E12" s="8">
        <f>'Total Frequency Model'!D12*$C12^2</f>
        <v>19.02664596</v>
      </c>
      <c r="F12" s="8">
        <f>'Total Frequency Model'!E12*$C12^2</f>
        <v>18.86149261</v>
      </c>
      <c r="G12" s="8">
        <f>'Total Frequency Model'!F12*$C12^2</f>
        <v>12.76924334</v>
      </c>
      <c r="H12" s="8">
        <f>'Total Frequency Model'!G12*$C12^2</f>
        <v>10.68486672</v>
      </c>
      <c r="I12" s="8">
        <f>'Total Frequency Model'!H12*$C12^2</f>
        <v>6.359904843</v>
      </c>
    </row>
    <row r="13">
      <c r="A13" s="8">
        <f>'Total Frequency Model'!A13</f>
        <v>2032</v>
      </c>
      <c r="B13" s="8">
        <f>'Total Frequency Model'!B13</f>
        <v>2030</v>
      </c>
      <c r="C13" s="8">
        <f>'Total Frequency Model'!L13</f>
        <v>1.08512882</v>
      </c>
      <c r="D13" s="8">
        <f>'Total Frequency Model'!C13*$C13^2</f>
        <v>16.07980948</v>
      </c>
      <c r="E13" s="8">
        <f>'Total Frequency Model'!D13*$C13^2</f>
        <v>19.17011231</v>
      </c>
      <c r="F13" s="8">
        <f>'Total Frequency Model'!E13*$C13^2</f>
        <v>19.00371365</v>
      </c>
      <c r="G13" s="8">
        <f>'Total Frequency Model'!F13*$C13^2</f>
        <v>12.86552709</v>
      </c>
      <c r="H13" s="8">
        <f>'Total Frequency Model'!G13*$C13^2</f>
        <v>10.76543367</v>
      </c>
      <c r="I13" s="8">
        <f>'Total Frequency Model'!H13*$C13^2</f>
        <v>6.407860344</v>
      </c>
    </row>
    <row r="14">
      <c r="A14" s="8">
        <f>'Total Frequency Model'!A14</f>
        <v>2033</v>
      </c>
      <c r="B14" s="8">
        <f>'Total Frequency Model'!B14</f>
        <v>2030</v>
      </c>
      <c r="C14" s="8">
        <f>'Total Frequency Model'!L14</f>
        <v>1.08512882</v>
      </c>
      <c r="D14" s="8">
        <f>'Total Frequency Model'!C14*$C14^2</f>
        <v>16.20105584</v>
      </c>
      <c r="E14" s="8">
        <f>'Total Frequency Model'!D14*$C14^2</f>
        <v>19.31466043</v>
      </c>
      <c r="F14" s="8">
        <f>'Total Frequency Model'!E14*$C14^2</f>
        <v>19.14700709</v>
      </c>
      <c r="G14" s="8">
        <f>'Total Frequency Model'!F14*$C14^2</f>
        <v>12.96253684</v>
      </c>
      <c r="H14" s="8">
        <f>'Total Frequency Model'!G14*$C14^2</f>
        <v>10.84660812</v>
      </c>
      <c r="I14" s="8">
        <f>'Total Frequency Model'!H14*$C14^2</f>
        <v>6.456177442</v>
      </c>
    </row>
    <row r="15">
      <c r="A15" s="8">
        <f>'Total Frequency Model'!A15</f>
        <v>2034</v>
      </c>
      <c r="B15" s="8">
        <f>'Total Frequency Model'!B15</f>
        <v>2030</v>
      </c>
      <c r="C15" s="8">
        <f>'Total Frequency Model'!L15</f>
        <v>1.08512882</v>
      </c>
      <c r="D15" s="8">
        <f>'Total Frequency Model'!C15*$C15^2</f>
        <v>16.32321643</v>
      </c>
      <c r="E15" s="8">
        <f>'Total Frequency Model'!D15*$C15^2</f>
        <v>19.46029849</v>
      </c>
      <c r="F15" s="8">
        <f>'Total Frequency Model'!E15*$C15^2</f>
        <v>19.29138099</v>
      </c>
      <c r="G15" s="8">
        <f>'Total Frequency Model'!F15*$C15^2</f>
        <v>13.06027807</v>
      </c>
      <c r="H15" s="8">
        <f>'Total Frequency Model'!G15*$C15^2</f>
        <v>10.92839465</v>
      </c>
      <c r="I15" s="8">
        <f>'Total Frequency Model'!H15*$C15^2</f>
        <v>6.504858866</v>
      </c>
    </row>
    <row r="16">
      <c r="A16" s="8">
        <f>'Total Frequency Model'!A16</f>
        <v>2035</v>
      </c>
      <c r="B16" s="8">
        <f>'Total Frequency Model'!B16</f>
        <v>2030</v>
      </c>
      <c r="C16" s="8">
        <f>'Total Frequency Model'!L16</f>
        <v>1.08512882</v>
      </c>
      <c r="D16" s="8">
        <f>'Total Frequency Model'!C16*$C16^2</f>
        <v>16.44629815</v>
      </c>
      <c r="E16" s="8">
        <f>'Total Frequency Model'!D16*$C16^2</f>
        <v>19.60703471</v>
      </c>
      <c r="F16" s="8">
        <f>'Total Frequency Model'!E16*$C16^2</f>
        <v>19.43684352</v>
      </c>
      <c r="G16" s="8">
        <f>'Total Frequency Model'!F16*$C16^2</f>
        <v>13.1587563</v>
      </c>
      <c r="H16" s="8">
        <f>'Total Frequency Model'!G16*$C16^2</f>
        <v>11.01079787</v>
      </c>
      <c r="I16" s="8">
        <f>'Total Frequency Model'!H16*$C16^2</f>
        <v>6.553907361</v>
      </c>
    </row>
    <row r="17">
      <c r="A17" s="8">
        <f>'Total Frequency Model'!A17</f>
        <v>2036</v>
      </c>
      <c r="B17" s="8">
        <f>'Total Frequency Model'!B17</f>
        <v>2030</v>
      </c>
      <c r="C17" s="8">
        <f>'Total Frequency Model'!L17</f>
        <v>1.08512882</v>
      </c>
      <c r="D17" s="8">
        <f>'Total Frequency Model'!C17*$C17^2</f>
        <v>16.57030794</v>
      </c>
      <c r="E17" s="8">
        <f>'Total Frequency Model'!D17*$C17^2</f>
        <v>19.75487735</v>
      </c>
      <c r="F17" s="8">
        <f>'Total Frequency Model'!E17*$C17^2</f>
        <v>19.58340288</v>
      </c>
      <c r="G17" s="8">
        <f>'Total Frequency Model'!F17*$C17^2</f>
        <v>13.25797709</v>
      </c>
      <c r="H17" s="8">
        <f>'Total Frequency Model'!G17*$C17^2</f>
        <v>11.09382243</v>
      </c>
      <c r="I17" s="8">
        <f>'Total Frequency Model'!H17*$C17^2</f>
        <v>6.603325696</v>
      </c>
    </row>
    <row r="18">
      <c r="A18" s="8">
        <f>'Total Frequency Model'!A18</f>
        <v>2037</v>
      </c>
      <c r="B18" s="8">
        <f>'Total Frequency Model'!B18</f>
        <v>2030</v>
      </c>
      <c r="C18" s="8">
        <f>'Total Frequency Model'!L18</f>
        <v>1.08512882</v>
      </c>
      <c r="D18" s="8">
        <f>'Total Frequency Model'!C18*$C18^2</f>
        <v>16.6952528</v>
      </c>
      <c r="E18" s="8">
        <f>'Total Frequency Model'!D18*$C18^2</f>
        <v>19.90383478</v>
      </c>
      <c r="F18" s="8">
        <f>'Total Frequency Model'!E18*$C18^2</f>
        <v>19.73106733</v>
      </c>
      <c r="G18" s="8">
        <f>'Total Frequency Model'!F18*$C18^2</f>
        <v>13.35794602</v>
      </c>
      <c r="H18" s="8">
        <f>'Total Frequency Model'!G18*$C18^2</f>
        <v>11.17747302</v>
      </c>
      <c r="I18" s="8">
        <f>'Total Frequency Model'!H18*$C18^2</f>
        <v>6.653116659</v>
      </c>
    </row>
    <row r="19">
      <c r="A19" s="8">
        <f>'Total Frequency Model'!A19</f>
        <v>2038</v>
      </c>
      <c r="B19" s="8">
        <f>'Total Frequency Model'!B19</f>
        <v>2030</v>
      </c>
      <c r="C19" s="8">
        <f>'Total Frequency Model'!L19</f>
        <v>1.08512882</v>
      </c>
      <c r="D19" s="8">
        <f>'Total Frequency Model'!C19*$C19^2</f>
        <v>16.82113978</v>
      </c>
      <c r="E19" s="8">
        <f>'Total Frequency Model'!D19*$C19^2</f>
        <v>20.05391538</v>
      </c>
      <c r="F19" s="8">
        <f>'Total Frequency Model'!E19*$C19^2</f>
        <v>19.87984522</v>
      </c>
      <c r="G19" s="8">
        <f>'Total Frequency Model'!F19*$C19^2</f>
        <v>13.45866875</v>
      </c>
      <c r="H19" s="8">
        <f>'Total Frequency Model'!G19*$C19^2</f>
        <v>11.26175436</v>
      </c>
      <c r="I19" s="8">
        <f>'Total Frequency Model'!H19*$C19^2</f>
        <v>6.703283061</v>
      </c>
    </row>
    <row r="20">
      <c r="A20" s="8">
        <f>'Total Frequency Model'!A20</f>
        <v>2039</v>
      </c>
      <c r="B20" s="8">
        <f>'Total Frequency Model'!B20</f>
        <v>2030</v>
      </c>
      <c r="C20" s="8">
        <f>'Total Frequency Model'!L20</f>
        <v>1.08512882</v>
      </c>
      <c r="D20" s="8">
        <f>'Total Frequency Model'!C20*$C20^2</f>
        <v>16.94797598</v>
      </c>
      <c r="E20" s="8">
        <f>'Total Frequency Model'!D20*$C20^2</f>
        <v>20.20512763</v>
      </c>
      <c r="F20" s="8">
        <f>'Total Frequency Model'!E20*$C20^2</f>
        <v>20.02974494</v>
      </c>
      <c r="G20" s="8">
        <f>'Total Frequency Model'!F20*$C20^2</f>
        <v>13.56015096</v>
      </c>
      <c r="H20" s="8">
        <f>'Total Frequency Model'!G20*$C20^2</f>
        <v>11.34667121</v>
      </c>
      <c r="I20" s="8">
        <f>'Total Frequency Model'!H20*$C20^2</f>
        <v>6.753827731</v>
      </c>
    </row>
    <row r="21" ht="15.75" customHeight="1">
      <c r="A21" s="8">
        <f>'Total Frequency Model'!A21</f>
        <v>2040</v>
      </c>
      <c r="B21" s="8">
        <f>'Total Frequency Model'!B21</f>
        <v>2040</v>
      </c>
      <c r="C21" s="8">
        <f>'Total Frequency Model'!L21</f>
        <v>1.197555422</v>
      </c>
      <c r="D21" s="8">
        <f>'Total Frequency Model'!C21*$C21^2</f>
        <v>20.79739341</v>
      </c>
      <c r="E21" s="8">
        <f>'Total Frequency Model'!D21*$C21^2</f>
        <v>24.79434646</v>
      </c>
      <c r="F21" s="8">
        <f>'Total Frequency Model'!E21*$C21^2</f>
        <v>24.57912885</v>
      </c>
      <c r="G21" s="8">
        <f>'Total Frequency Model'!F21*$C21^2</f>
        <v>16.64008697</v>
      </c>
      <c r="H21" s="8">
        <f>'Total Frequency Model'!G21*$C21^2</f>
        <v>13.92385647</v>
      </c>
      <c r="I21" s="8">
        <f>'Total Frequency Model'!H21*$C21^2</f>
        <v>8.287834047</v>
      </c>
    </row>
    <row r="22" ht="15.75" customHeight="1">
      <c r="A22" s="8">
        <f>'Total Frequency Model'!A22</f>
        <v>2041</v>
      </c>
      <c r="B22" s="8">
        <f>'Total Frequency Model'!B22</f>
        <v>2040</v>
      </c>
      <c r="C22" s="8">
        <f>'Total Frequency Model'!L22</f>
        <v>1.197555422</v>
      </c>
      <c r="D22" s="8">
        <f>'Total Frequency Model'!C22*$C22^2</f>
        <v>20.9542117</v>
      </c>
      <c r="E22" s="8">
        <f>'Total Frequency Model'!D22*$C22^2</f>
        <v>24.98130292</v>
      </c>
      <c r="F22" s="8">
        <f>'Total Frequency Model'!E22*$C22^2</f>
        <v>24.7644625</v>
      </c>
      <c r="G22" s="8">
        <f>'Total Frequency Model'!F22*$C22^2</f>
        <v>16.76555798</v>
      </c>
      <c r="H22" s="8">
        <f>'Total Frequency Model'!G22*$C22^2</f>
        <v>14.02884633</v>
      </c>
      <c r="I22" s="8">
        <f>'Total Frequency Model'!H22*$C22^2</f>
        <v>8.350326684</v>
      </c>
    </row>
    <row r="23" ht="15.75" customHeight="1">
      <c r="A23" s="8">
        <f>'Total Frequency Model'!A23</f>
        <v>2042</v>
      </c>
      <c r="B23" s="8">
        <f>'Total Frequency Model'!B23</f>
        <v>2040</v>
      </c>
      <c r="C23" s="8">
        <f>'Total Frequency Model'!L23</f>
        <v>1.197555422</v>
      </c>
      <c r="D23" s="8">
        <f>'Total Frequency Model'!C23*$C23^2</f>
        <v>21.11221245</v>
      </c>
      <c r="E23" s="8">
        <f>'Total Frequency Model'!D23*$C23^2</f>
        <v>25.16966909</v>
      </c>
      <c r="F23" s="8">
        <f>'Total Frequency Model'!E23*$C23^2</f>
        <v>24.95119363</v>
      </c>
      <c r="G23" s="8">
        <f>'Total Frequency Model'!F23*$C23^2</f>
        <v>16.89197508</v>
      </c>
      <c r="H23" s="8">
        <f>'Total Frequency Model'!G23*$C23^2</f>
        <v>14.13462784</v>
      </c>
      <c r="I23" s="8">
        <f>'Total Frequency Model'!H23*$C23^2</f>
        <v>8.413290535</v>
      </c>
    </row>
    <row r="24" ht="15.75" customHeight="1">
      <c r="A24" s="8">
        <f>'Total Frequency Model'!A24</f>
        <v>2043</v>
      </c>
      <c r="B24" s="8">
        <f>'Total Frequency Model'!B24</f>
        <v>2040</v>
      </c>
      <c r="C24" s="8">
        <f>'Total Frequency Model'!L24</f>
        <v>1.197555422</v>
      </c>
      <c r="D24" s="8">
        <f>'Total Frequency Model'!C24*$C24^2</f>
        <v>21.27140456</v>
      </c>
      <c r="E24" s="8">
        <f>'Total Frequency Model'!D24*$C24^2</f>
        <v>25.35945559</v>
      </c>
      <c r="F24" s="8">
        <f>'Total Frequency Model'!E24*$C24^2</f>
        <v>25.13933276</v>
      </c>
      <c r="G24" s="8">
        <f>'Total Frequency Model'!F24*$C24^2</f>
        <v>17.0193454</v>
      </c>
      <c r="H24" s="8">
        <f>'Total Frequency Model'!G24*$C24^2</f>
        <v>14.24120698</v>
      </c>
      <c r="I24" s="8">
        <f>'Total Frequency Model'!H24*$C24^2</f>
        <v>8.47672915</v>
      </c>
    </row>
    <row r="25" ht="15.75" customHeight="1">
      <c r="A25" s="8">
        <f>'Total Frequency Model'!A25</f>
        <v>2044</v>
      </c>
      <c r="B25" s="8">
        <f>'Total Frequency Model'!B25</f>
        <v>2040</v>
      </c>
      <c r="C25" s="8">
        <f>'Total Frequency Model'!L25</f>
        <v>1.197555422</v>
      </c>
      <c r="D25" s="8">
        <f>'Total Frequency Model'!C25*$C25^2</f>
        <v>21.43179703</v>
      </c>
      <c r="E25" s="8">
        <f>'Total Frequency Model'!D25*$C25^2</f>
        <v>25.55067313</v>
      </c>
      <c r="F25" s="8">
        <f>'Total Frequency Model'!E25*$C25^2</f>
        <v>25.32889052</v>
      </c>
      <c r="G25" s="8">
        <f>'Total Frequency Model'!F25*$C25^2</f>
        <v>17.14767613</v>
      </c>
      <c r="H25" s="8">
        <f>'Total Frequency Model'!G25*$C25^2</f>
        <v>14.34858975</v>
      </c>
      <c r="I25" s="8">
        <f>'Total Frequency Model'!H25*$C25^2</f>
        <v>8.540646111</v>
      </c>
    </row>
    <row r="26" ht="15.75" customHeight="1">
      <c r="A26" s="8">
        <f>'Total Frequency Model'!A26</f>
        <v>2045</v>
      </c>
      <c r="B26" s="8">
        <f>'Total Frequency Model'!B26</f>
        <v>2040</v>
      </c>
      <c r="C26" s="8">
        <f>'Total Frequency Model'!L26</f>
        <v>1.197555422</v>
      </c>
      <c r="D26" s="8">
        <f>'Total Frequency Model'!C26*$C26^2</f>
        <v>21.59339891</v>
      </c>
      <c r="E26" s="8">
        <f>'Total Frequency Model'!D26*$C26^2</f>
        <v>25.74333251</v>
      </c>
      <c r="F26" s="8">
        <f>'Total Frequency Model'!E26*$C26^2</f>
        <v>25.51987759</v>
      </c>
      <c r="G26" s="8">
        <f>'Total Frequency Model'!F26*$C26^2</f>
        <v>17.27697451</v>
      </c>
      <c r="H26" s="8">
        <f>'Total Frequency Model'!G26*$C26^2</f>
        <v>14.45678222</v>
      </c>
      <c r="I26" s="8">
        <f>'Total Frequency Model'!H26*$C26^2</f>
        <v>8.605045024</v>
      </c>
    </row>
    <row r="27" ht="15.75" customHeight="1">
      <c r="A27" s="8">
        <f>'Total Frequency Model'!A27</f>
        <v>2046</v>
      </c>
      <c r="B27" s="8">
        <f>'Total Frequency Model'!B27</f>
        <v>2040</v>
      </c>
      <c r="C27" s="8">
        <f>'Total Frequency Model'!L27</f>
        <v>1.197555422</v>
      </c>
      <c r="D27" s="8">
        <f>'Total Frequency Model'!C27*$C27^2</f>
        <v>21.75621931</v>
      </c>
      <c r="E27" s="8">
        <f>'Total Frequency Model'!D27*$C27^2</f>
        <v>25.9374446</v>
      </c>
      <c r="F27" s="8">
        <f>'Total Frequency Model'!E27*$C27^2</f>
        <v>25.71230477</v>
      </c>
      <c r="G27" s="8">
        <f>'Total Frequency Model'!F27*$C27^2</f>
        <v>17.40724784</v>
      </c>
      <c r="H27" s="8">
        <f>'Total Frequency Model'!G27*$C27^2</f>
        <v>14.56579049</v>
      </c>
      <c r="I27" s="8">
        <f>'Total Frequency Model'!H27*$C27^2</f>
        <v>8.669929524</v>
      </c>
    </row>
    <row r="28" ht="15.75" customHeight="1">
      <c r="A28" s="8">
        <f>'Total Frequency Model'!A28</f>
        <v>2047</v>
      </c>
      <c r="B28" s="8">
        <f>'Total Frequency Model'!B28</f>
        <v>2040</v>
      </c>
      <c r="C28" s="8">
        <f>'Total Frequency Model'!L28</f>
        <v>1.197555422</v>
      </c>
      <c r="D28" s="8">
        <f>'Total Frequency Model'!C28*$C28^2</f>
        <v>21.92026742</v>
      </c>
      <c r="E28" s="8">
        <f>'Total Frequency Model'!D28*$C28^2</f>
        <v>26.13302034</v>
      </c>
      <c r="F28" s="8">
        <f>'Total Frequency Model'!E28*$C28^2</f>
        <v>25.90618289</v>
      </c>
      <c r="G28" s="8">
        <f>'Total Frequency Model'!F28*$C28^2</f>
        <v>17.53850346</v>
      </c>
      <c r="H28" s="8">
        <f>'Total Frequency Model'!G28*$C28^2</f>
        <v>14.67562071</v>
      </c>
      <c r="I28" s="8">
        <f>'Total Frequency Model'!H28*$C28^2</f>
        <v>8.73530327</v>
      </c>
    </row>
    <row r="29" ht="15.75" customHeight="1">
      <c r="A29" s="8">
        <f>'Total Frequency Model'!A29</f>
        <v>2048</v>
      </c>
      <c r="B29" s="8">
        <f>'Total Frequency Model'!B29</f>
        <v>2040</v>
      </c>
      <c r="C29" s="8">
        <f>'Total Frequency Model'!L29</f>
        <v>1.197555422</v>
      </c>
      <c r="D29" s="8">
        <f>'Total Frequency Model'!C29*$C29^2</f>
        <v>22.08555251</v>
      </c>
      <c r="E29" s="8">
        <f>'Total Frequency Model'!D29*$C29^2</f>
        <v>26.33007079</v>
      </c>
      <c r="F29" s="8">
        <f>'Total Frequency Model'!E29*$C29^2</f>
        <v>26.10152292</v>
      </c>
      <c r="G29" s="8">
        <f>'Total Frequency Model'!F29*$C29^2</f>
        <v>17.67074879</v>
      </c>
      <c r="H29" s="8">
        <f>'Total Frequency Model'!G29*$C29^2</f>
        <v>14.78627909</v>
      </c>
      <c r="I29" s="8">
        <f>'Total Frequency Model'!H29*$C29^2</f>
        <v>8.801169954</v>
      </c>
    </row>
    <row r="30" ht="15.75" customHeight="1">
      <c r="A30" s="8">
        <f>'Total Frequency Model'!A30</f>
        <v>2049</v>
      </c>
      <c r="B30" s="8">
        <f>'Total Frequency Model'!B30</f>
        <v>2040</v>
      </c>
      <c r="C30" s="8">
        <f>'Total Frequency Model'!L30</f>
        <v>1.197555422</v>
      </c>
      <c r="D30" s="8">
        <f>'Total Frequency Model'!C30*$C30^2</f>
        <v>22.25208389</v>
      </c>
      <c r="E30" s="8">
        <f>'Total Frequency Model'!D30*$C30^2</f>
        <v>26.52860705</v>
      </c>
      <c r="F30" s="8">
        <f>'Total Frequency Model'!E30*$C30^2</f>
        <v>26.29833586</v>
      </c>
      <c r="G30" s="8">
        <f>'Total Frequency Model'!F30*$C30^2</f>
        <v>17.80399129</v>
      </c>
      <c r="H30" s="8">
        <f>'Total Frequency Model'!G30*$C30^2</f>
        <v>14.89777186</v>
      </c>
      <c r="I30" s="8">
        <f>'Total Frequency Model'!H30*$C30^2</f>
        <v>8.867533291</v>
      </c>
    </row>
    <row r="31" ht="15.75" customHeight="1">
      <c r="A31" s="8">
        <f>'Total Frequency Model'!A31</f>
        <v>2050</v>
      </c>
      <c r="B31" s="8">
        <f>'Total Frequency Model'!B31</f>
        <v>2050</v>
      </c>
      <c r="C31" s="8">
        <f>'Total Frequency Model'!L31</f>
        <v>1.341378071</v>
      </c>
      <c r="D31" s="8">
        <f>'Total Frequency Model'!C31*$C31^2</f>
        <v>28.1283508</v>
      </c>
      <c r="E31" s="8">
        <f>'Total Frequency Model'!D31*$C31^2</f>
        <v>33.53420601</v>
      </c>
      <c r="F31" s="8">
        <f>'Total Frequency Model'!E31*$C31^2</f>
        <v>33.24312547</v>
      </c>
      <c r="G31" s="8">
        <f>'Total Frequency Model'!F31*$C31^2</f>
        <v>22.50561859</v>
      </c>
      <c r="H31" s="8">
        <f>'Total Frequency Model'!G31*$C31^2</f>
        <v>18.831933</v>
      </c>
      <c r="I31" s="8">
        <f>'Total Frequency Model'!H31*$C31^2</f>
        <v>11.20924622</v>
      </c>
    </row>
    <row r="32" ht="15.75" customHeight="1">
      <c r="A32" s="8">
        <f>'Total Frequency Model'!A32</f>
        <v>2051</v>
      </c>
      <c r="B32" s="8">
        <f>'Total Frequency Model'!B32</f>
        <v>2050</v>
      </c>
      <c r="C32" s="8">
        <f>'Total Frequency Model'!L32</f>
        <v>1.341378071</v>
      </c>
      <c r="D32" s="8">
        <f>'Total Frequency Model'!C32*$C32^2</f>
        <v>28.34044661</v>
      </c>
      <c r="E32" s="8">
        <f>'Total Frequency Model'!D32*$C32^2</f>
        <v>33.78706351</v>
      </c>
      <c r="F32" s="8">
        <f>'Total Frequency Model'!E32*$C32^2</f>
        <v>33.49378814</v>
      </c>
      <c r="G32" s="8">
        <f>'Total Frequency Model'!F32*$C32^2</f>
        <v>22.67531738</v>
      </c>
      <c r="H32" s="8">
        <f>'Total Frequency Model'!G32*$C32^2</f>
        <v>18.97393116</v>
      </c>
      <c r="I32" s="8">
        <f>'Total Frequency Model'!H32*$C32^2</f>
        <v>11.29376714</v>
      </c>
    </row>
    <row r="33" ht="15.75" customHeight="1">
      <c r="A33" s="8">
        <f>'Total Frequency Model'!A33</f>
        <v>2052</v>
      </c>
      <c r="B33" s="8">
        <f>'Total Frequency Model'!B33</f>
        <v>2050</v>
      </c>
      <c r="C33" s="8">
        <f>'Total Frequency Model'!L33</f>
        <v>1.341378071</v>
      </c>
      <c r="D33" s="8">
        <f>'Total Frequency Model'!C33*$C33^2</f>
        <v>28.55414167</v>
      </c>
      <c r="E33" s="8">
        <f>'Total Frequency Model'!D33*$C33^2</f>
        <v>34.04182763</v>
      </c>
      <c r="F33" s="8">
        <f>'Total Frequency Model'!E33*$C33^2</f>
        <v>33.74634088</v>
      </c>
      <c r="G33" s="8">
        <f>'Total Frequency Model'!F33*$C33^2</f>
        <v>22.84629576</v>
      </c>
      <c r="H33" s="8">
        <f>'Total Frequency Model'!G33*$C33^2</f>
        <v>19.11700003</v>
      </c>
      <c r="I33" s="8">
        <f>'Total Frequency Model'!H33*$C33^2</f>
        <v>11.37892537</v>
      </c>
    </row>
    <row r="34" ht="15.75" customHeight="1">
      <c r="A34" s="8">
        <f>'Total Frequency Model'!A34</f>
        <v>2053</v>
      </c>
      <c r="B34" s="8">
        <f>'Total Frequency Model'!B34</f>
        <v>2050</v>
      </c>
      <c r="C34" s="8">
        <f>'Total Frequency Model'!L34</f>
        <v>1.341378071</v>
      </c>
      <c r="D34" s="8">
        <f>'Total Frequency Model'!C34*$C34^2</f>
        <v>28.76944806</v>
      </c>
      <c r="E34" s="8">
        <f>'Total Frequency Model'!D34*$C34^2</f>
        <v>34.29851274</v>
      </c>
      <c r="F34" s="8">
        <f>'Total Frequency Model'!E34*$C34^2</f>
        <v>34.00079793</v>
      </c>
      <c r="G34" s="8">
        <f>'Total Frequency Model'!F34*$C34^2</f>
        <v>23.01856336</v>
      </c>
      <c r="H34" s="8">
        <f>'Total Frequency Model'!G34*$C34^2</f>
        <v>19.26114767</v>
      </c>
      <c r="I34" s="8">
        <f>'Total Frequency Model'!H34*$C34^2</f>
        <v>11.46472572</v>
      </c>
    </row>
    <row r="35" ht="15.75" customHeight="1">
      <c r="A35" s="8">
        <f>'Total Frequency Model'!A35</f>
        <v>2054</v>
      </c>
      <c r="B35" s="8">
        <f>'Total Frequency Model'!B35</f>
        <v>2050</v>
      </c>
      <c r="C35" s="8">
        <f>'Total Frequency Model'!L35</f>
        <v>1.341378071</v>
      </c>
      <c r="D35" s="8">
        <f>'Total Frequency Model'!C35*$C35^2</f>
        <v>28.98637793</v>
      </c>
      <c r="E35" s="8">
        <f>'Total Frequency Model'!D35*$C35^2</f>
        <v>34.55713333</v>
      </c>
      <c r="F35" s="8">
        <f>'Total Frequency Model'!E35*$C35^2</f>
        <v>34.25717367</v>
      </c>
      <c r="G35" s="8">
        <f>'Total Frequency Model'!F35*$C35^2</f>
        <v>23.19212991</v>
      </c>
      <c r="H35" s="8">
        <f>'Total Frequency Model'!G35*$C35^2</f>
        <v>19.40638223</v>
      </c>
      <c r="I35" s="8">
        <f>'Total Frequency Model'!H35*$C35^2</f>
        <v>11.55117303</v>
      </c>
    </row>
    <row r="36" ht="15.75" customHeight="1">
      <c r="A36" s="8">
        <f>'Total Frequency Model'!A36</f>
        <v>2055</v>
      </c>
      <c r="B36" s="8">
        <f>'Total Frequency Model'!B36</f>
        <v>2050</v>
      </c>
      <c r="C36" s="8">
        <f>'Total Frequency Model'!L36</f>
        <v>1.341378071</v>
      </c>
      <c r="D36" s="8">
        <f>'Total Frequency Model'!C36*$C36^2</f>
        <v>29.2049435</v>
      </c>
      <c r="E36" s="8">
        <f>'Total Frequency Model'!D36*$C36^2</f>
        <v>34.817704</v>
      </c>
      <c r="F36" s="8">
        <f>'Total Frequency Model'!E36*$C36^2</f>
        <v>34.51548255</v>
      </c>
      <c r="G36" s="8">
        <f>'Total Frequency Model'!F36*$C36^2</f>
        <v>23.3670052</v>
      </c>
      <c r="H36" s="8">
        <f>'Total Frequency Model'!G36*$C36^2</f>
        <v>19.5527119</v>
      </c>
      <c r="I36" s="8">
        <f>'Total Frequency Model'!H36*$C36^2</f>
        <v>11.63827218</v>
      </c>
    </row>
    <row r="37" ht="15.75" customHeight="1">
      <c r="A37" s="8">
        <f>'Total Frequency Model'!A37</f>
        <v>2056</v>
      </c>
      <c r="B37" s="8">
        <f>'Total Frequency Model'!B37</f>
        <v>2050</v>
      </c>
      <c r="C37" s="8">
        <f>'Total Frequency Model'!L37</f>
        <v>1.341378071</v>
      </c>
      <c r="D37" s="8">
        <f>'Total Frequency Model'!C37*$C37^2</f>
        <v>29.42515712</v>
      </c>
      <c r="E37" s="8">
        <f>'Total Frequency Model'!D37*$C37^2</f>
        <v>35.08023944</v>
      </c>
      <c r="F37" s="8">
        <f>'Total Frequency Model'!E37*$C37^2</f>
        <v>34.77573916</v>
      </c>
      <c r="G37" s="8">
        <f>'Total Frequency Model'!F37*$C37^2</f>
        <v>23.54319909</v>
      </c>
      <c r="H37" s="8">
        <f>'Total Frequency Model'!G37*$C37^2</f>
        <v>19.70014494</v>
      </c>
      <c r="I37" s="8">
        <f>'Total Frequency Model'!H37*$C37^2</f>
        <v>11.72602808</v>
      </c>
    </row>
    <row r="38" ht="15.75" customHeight="1">
      <c r="A38" s="8">
        <f>'Total Frequency Model'!A38</f>
        <v>2057</v>
      </c>
      <c r="B38" s="8">
        <f>'Total Frequency Model'!B38</f>
        <v>2050</v>
      </c>
      <c r="C38" s="8">
        <f>'Total Frequency Model'!L38</f>
        <v>1.341378071</v>
      </c>
      <c r="D38" s="8">
        <f>'Total Frequency Model'!C38*$C38^2</f>
        <v>29.64703122</v>
      </c>
      <c r="E38" s="8">
        <f>'Total Frequency Model'!D38*$C38^2</f>
        <v>35.34475447</v>
      </c>
      <c r="F38" s="8">
        <f>'Total Frequency Model'!E38*$C38^2</f>
        <v>35.03795817</v>
      </c>
      <c r="G38" s="8">
        <f>'Total Frequency Model'!F38*$C38^2</f>
        <v>23.72072155</v>
      </c>
      <c r="H38" s="8">
        <f>'Total Frequency Model'!G38*$C38^2</f>
        <v>19.84868966</v>
      </c>
      <c r="I38" s="8">
        <f>'Total Frequency Model'!H38*$C38^2</f>
        <v>11.81444568</v>
      </c>
    </row>
    <row r="39" ht="15.75" customHeight="1">
      <c r="A39" s="8">
        <f>'Total Frequency Model'!A39</f>
        <v>2058</v>
      </c>
      <c r="B39" s="8">
        <f>'Total Frequency Model'!B39</f>
        <v>2050</v>
      </c>
      <c r="C39" s="8">
        <f>'Total Frequency Model'!L39</f>
        <v>1.341378071</v>
      </c>
      <c r="D39" s="8">
        <f>'Total Frequency Model'!C39*$C39^2</f>
        <v>29.87057831</v>
      </c>
      <c r="E39" s="8">
        <f>'Total Frequency Model'!D39*$C39^2</f>
        <v>35.61126402</v>
      </c>
      <c r="F39" s="8">
        <f>'Total Frequency Model'!E39*$C39^2</f>
        <v>35.30215439</v>
      </c>
      <c r="G39" s="8">
        <f>'Total Frequency Model'!F39*$C39^2</f>
        <v>23.89958257</v>
      </c>
      <c r="H39" s="8">
        <f>'Total Frequency Model'!G39*$C39^2</f>
        <v>19.99835446</v>
      </c>
      <c r="I39" s="8">
        <f>'Total Frequency Model'!H39*$C39^2</f>
        <v>11.90352998</v>
      </c>
    </row>
    <row r="40" ht="15.75" customHeight="1">
      <c r="A40" s="8">
        <f>'Total Frequency Model'!A40</f>
        <v>2059</v>
      </c>
      <c r="B40" s="8">
        <f>'Total Frequency Model'!B40</f>
        <v>2050</v>
      </c>
      <c r="C40" s="8">
        <f>'Total Frequency Model'!L40</f>
        <v>1.341378071</v>
      </c>
      <c r="D40" s="8">
        <f>'Total Frequency Model'!C40*$C40^2</f>
        <v>30.09581101</v>
      </c>
      <c r="E40" s="8">
        <f>'Total Frequency Model'!D40*$C40^2</f>
        <v>35.87978313</v>
      </c>
      <c r="F40" s="8">
        <f>'Total Frequency Model'!E40*$C40^2</f>
        <v>35.56834273</v>
      </c>
      <c r="G40" s="8">
        <f>'Total Frequency Model'!F40*$C40^2</f>
        <v>24.07979225</v>
      </c>
      <c r="H40" s="8">
        <f>'Total Frequency Model'!G40*$C40^2</f>
        <v>20.14914777</v>
      </c>
      <c r="I40" s="8">
        <f>'Total Frequency Model'!H40*$C40^2</f>
        <v>11.993286</v>
      </c>
    </row>
    <row r="41" ht="15.75" customHeight="1">
      <c r="A41" s="8">
        <f>'Total Frequency Model'!A41</f>
        <v>2060</v>
      </c>
      <c r="B41" s="8">
        <f>'Total Frequency Model'!B41</f>
        <v>2060</v>
      </c>
      <c r="C41" s="8">
        <f>'Total Frequency Model'!L41</f>
        <v>1.523762732</v>
      </c>
      <c r="D41" s="8">
        <f>'Total Frequency Model'!C41*$C41^2</f>
        <v>39.12918137</v>
      </c>
      <c r="E41" s="8">
        <f>'Total Frequency Model'!D41*$C41^2</f>
        <v>46.64923438</v>
      </c>
      <c r="F41" s="8">
        <f>'Total Frequency Model'!E41*$C41^2</f>
        <v>46.24431397</v>
      </c>
      <c r="G41" s="8">
        <f>'Total Frequency Model'!F41*$C41^2</f>
        <v>31.30743205</v>
      </c>
      <c r="H41" s="8">
        <f>'Total Frequency Model'!G41*$C41^2</f>
        <v>26.19698991</v>
      </c>
      <c r="I41" s="8">
        <f>'Total Frequency Model'!H41*$C41^2</f>
        <v>15.59311569</v>
      </c>
    </row>
    <row r="42" ht="15.75" customHeight="1">
      <c r="A42" s="8">
        <f>'Total Frequency Model'!A42</f>
        <v>2061</v>
      </c>
      <c r="B42" s="8">
        <f>'Total Frequency Model'!B42</f>
        <v>2060</v>
      </c>
      <c r="C42" s="8">
        <f>'Total Frequency Model'!L42</f>
        <v>1.523762732</v>
      </c>
      <c r="D42" s="8">
        <f>'Total Frequency Model'!C42*$C42^2</f>
        <v>39.42422658</v>
      </c>
      <c r="E42" s="8">
        <f>'Total Frequency Model'!D42*$C42^2</f>
        <v>47.00098294</v>
      </c>
      <c r="F42" s="8">
        <f>'Total Frequency Model'!E42*$C42^2</f>
        <v>46.59300932</v>
      </c>
      <c r="G42" s="8">
        <f>'Total Frequency Model'!F42*$C42^2</f>
        <v>31.54349904</v>
      </c>
      <c r="H42" s="8">
        <f>'Total Frequency Model'!G42*$C42^2</f>
        <v>26.3945227</v>
      </c>
      <c r="I42" s="8">
        <f>'Total Frequency Model'!H42*$C42^2</f>
        <v>15.71069224</v>
      </c>
    </row>
    <row r="43" ht="15.75" customHeight="1">
      <c r="A43" s="8">
        <f>'Total Frequency Model'!A43</f>
        <v>2062</v>
      </c>
      <c r="B43" s="8">
        <f>'Total Frequency Model'!B43</f>
        <v>2060</v>
      </c>
      <c r="C43" s="8">
        <f>'Total Frequency Model'!L43</f>
        <v>1.523762732</v>
      </c>
      <c r="D43" s="8">
        <f>'Total Frequency Model'!C43*$C43^2</f>
        <v>39.72149652</v>
      </c>
      <c r="E43" s="8">
        <f>'Total Frequency Model'!D43*$C43^2</f>
        <v>47.35538379</v>
      </c>
      <c r="F43" s="8">
        <f>'Total Frequency Model'!E43*$C43^2</f>
        <v>46.94433392</v>
      </c>
      <c r="G43" s="8">
        <f>'Total Frequency Model'!F43*$C43^2</f>
        <v>31.78134604</v>
      </c>
      <c r="H43" s="8">
        <f>'Total Frequency Model'!G43*$C43^2</f>
        <v>26.59354495</v>
      </c>
      <c r="I43" s="8">
        <f>'Total Frequency Model'!H43*$C43^2</f>
        <v>15.82915535</v>
      </c>
    </row>
    <row r="44" ht="15.75" customHeight="1">
      <c r="A44" s="8">
        <f>'Total Frequency Model'!A44</f>
        <v>2063</v>
      </c>
      <c r="B44" s="8">
        <f>'Total Frequency Model'!B44</f>
        <v>2060</v>
      </c>
      <c r="C44" s="8">
        <f>'Total Frequency Model'!L44</f>
        <v>1.523762732</v>
      </c>
      <c r="D44" s="8">
        <f>'Total Frequency Model'!C44*$C44^2</f>
        <v>40.02100796</v>
      </c>
      <c r="E44" s="8">
        <f>'Total Frequency Model'!D44*$C44^2</f>
        <v>47.71245692</v>
      </c>
      <c r="F44" s="8">
        <f>'Total Frequency Model'!E44*$C44^2</f>
        <v>47.29830762</v>
      </c>
      <c r="G44" s="8">
        <f>'Total Frequency Model'!F44*$C44^2</f>
        <v>32.02098648</v>
      </c>
      <c r="H44" s="8">
        <f>'Total Frequency Model'!G44*$C44^2</f>
        <v>26.79406788</v>
      </c>
      <c r="I44" s="8">
        <f>'Total Frequency Model'!H44*$C44^2</f>
        <v>15.94851171</v>
      </c>
    </row>
    <row r="45" ht="15.75" customHeight="1">
      <c r="A45" s="8">
        <f>'Total Frequency Model'!A45</f>
        <v>2064</v>
      </c>
      <c r="B45" s="8">
        <f>'Total Frequency Model'!B45</f>
        <v>2060</v>
      </c>
      <c r="C45" s="8">
        <f>'Total Frequency Model'!L45</f>
        <v>1.523762732</v>
      </c>
      <c r="D45" s="8">
        <f>'Total Frequency Model'!C45*$C45^2</f>
        <v>40.3227778</v>
      </c>
      <c r="E45" s="8">
        <f>'Total Frequency Model'!D45*$C45^2</f>
        <v>48.07222249</v>
      </c>
      <c r="F45" s="8">
        <f>'Total Frequency Model'!E45*$C45^2</f>
        <v>47.65495038</v>
      </c>
      <c r="G45" s="8">
        <f>'Total Frequency Model'!F45*$C45^2</f>
        <v>32.26243387</v>
      </c>
      <c r="H45" s="8">
        <f>'Total Frequency Model'!G45*$C45^2</f>
        <v>26.99610281</v>
      </c>
      <c r="I45" s="8">
        <f>'Total Frequency Model'!H45*$C45^2</f>
        <v>16.06876805</v>
      </c>
    </row>
    <row r="46" ht="15.75" customHeight="1">
      <c r="A46" s="8">
        <f>'Total Frequency Model'!A46</f>
        <v>2065</v>
      </c>
      <c r="B46" s="8">
        <f>'Total Frequency Model'!B46</f>
        <v>2060</v>
      </c>
      <c r="C46" s="8">
        <f>'Total Frequency Model'!L46</f>
        <v>1.523762732</v>
      </c>
      <c r="D46" s="8">
        <f>'Total Frequency Model'!C46*$C46^2</f>
        <v>40.62682307</v>
      </c>
      <c r="E46" s="8">
        <f>'Total Frequency Model'!D46*$C46^2</f>
        <v>48.43470078</v>
      </c>
      <c r="F46" s="8">
        <f>'Total Frequency Model'!E46*$C46^2</f>
        <v>48.01428233</v>
      </c>
      <c r="G46" s="8">
        <f>'Total Frequency Model'!F46*$C46^2</f>
        <v>32.50570184</v>
      </c>
      <c r="H46" s="8">
        <f>'Total Frequency Model'!G46*$C46^2</f>
        <v>27.19966114</v>
      </c>
      <c r="I46" s="8">
        <f>'Total Frequency Model'!H46*$C46^2</f>
        <v>16.18993115</v>
      </c>
    </row>
    <row r="47" ht="15.75" customHeight="1">
      <c r="A47" s="8">
        <f>'Total Frequency Model'!A47</f>
        <v>2066</v>
      </c>
      <c r="B47" s="8">
        <f>'Total Frequency Model'!B47</f>
        <v>2060</v>
      </c>
      <c r="C47" s="8">
        <f>'Total Frequency Model'!L47</f>
        <v>1.523762732</v>
      </c>
      <c r="D47" s="8">
        <f>'Total Frequency Model'!C47*$C47^2</f>
        <v>40.93316093</v>
      </c>
      <c r="E47" s="8">
        <f>'Total Frequency Model'!D47*$C47^2</f>
        <v>48.79991227</v>
      </c>
      <c r="F47" s="8">
        <f>'Total Frequency Model'!E47*$C47^2</f>
        <v>48.37632374</v>
      </c>
      <c r="G47" s="8">
        <f>'Total Frequency Model'!F47*$C47^2</f>
        <v>32.75080412</v>
      </c>
      <c r="H47" s="8">
        <f>'Total Frequency Model'!G47*$C47^2</f>
        <v>27.40475436</v>
      </c>
      <c r="I47" s="8">
        <f>'Total Frequency Model'!H47*$C47^2</f>
        <v>16.31200786</v>
      </c>
    </row>
    <row r="48" ht="15.75" customHeight="1">
      <c r="A48" s="8">
        <f>'Total Frequency Model'!A48</f>
        <v>2067</v>
      </c>
      <c r="B48" s="8">
        <f>'Total Frequency Model'!B48</f>
        <v>2060</v>
      </c>
      <c r="C48" s="8">
        <f>'Total Frequency Model'!L48</f>
        <v>1.523762732</v>
      </c>
      <c r="D48" s="8">
        <f>'Total Frequency Model'!C48*$C48^2</f>
        <v>41.24180866</v>
      </c>
      <c r="E48" s="8">
        <f>'Total Frequency Model'!D48*$C48^2</f>
        <v>49.16787756</v>
      </c>
      <c r="F48" s="8">
        <f>'Total Frequency Model'!E48*$C48^2</f>
        <v>48.74109505</v>
      </c>
      <c r="G48" s="8">
        <f>'Total Frequency Model'!F48*$C48^2</f>
        <v>32.99775455</v>
      </c>
      <c r="H48" s="8">
        <f>'Total Frequency Model'!G48*$C48^2</f>
        <v>27.61139404</v>
      </c>
      <c r="I48" s="8">
        <f>'Total Frequency Model'!H48*$C48^2</f>
        <v>16.43500506</v>
      </c>
    </row>
    <row r="49" ht="15.75" customHeight="1">
      <c r="A49" s="8">
        <f>'Total Frequency Model'!A49</f>
        <v>2068</v>
      </c>
      <c r="B49" s="8">
        <f>'Total Frequency Model'!B49</f>
        <v>2060</v>
      </c>
      <c r="C49" s="8">
        <f>'Total Frequency Model'!L49</f>
        <v>1.523762732</v>
      </c>
      <c r="D49" s="8">
        <f>'Total Frequency Model'!C49*$C49^2</f>
        <v>41.55278369</v>
      </c>
      <c r="E49" s="8">
        <f>'Total Frequency Model'!D49*$C49^2</f>
        <v>49.53861741</v>
      </c>
      <c r="F49" s="8">
        <f>'Total Frequency Model'!E49*$C49^2</f>
        <v>49.10861684</v>
      </c>
      <c r="G49" s="8">
        <f>'Total Frequency Model'!F49*$C49^2</f>
        <v>33.24656705</v>
      </c>
      <c r="H49" s="8">
        <f>'Total Frequency Model'!G49*$C49^2</f>
        <v>27.81959185</v>
      </c>
      <c r="I49" s="8">
        <f>'Total Frequency Model'!H49*$C49^2</f>
        <v>16.5589297</v>
      </c>
    </row>
    <row r="50" ht="15.75" customHeight="1">
      <c r="A50" s="8">
        <f>'Total Frequency Model'!A50</f>
        <v>2069</v>
      </c>
      <c r="B50" s="8">
        <f>'Total Frequency Model'!B50</f>
        <v>2060</v>
      </c>
      <c r="C50" s="8">
        <f>'Total Frequency Model'!L50</f>
        <v>1.523762732</v>
      </c>
      <c r="D50" s="8">
        <f>'Total Frequency Model'!C50*$C50^2</f>
        <v>41.86610356</v>
      </c>
      <c r="E50" s="8">
        <f>'Total Frequency Model'!D50*$C50^2</f>
        <v>49.91215275</v>
      </c>
      <c r="F50" s="8">
        <f>'Total Frequency Model'!E50*$C50^2</f>
        <v>49.47890985</v>
      </c>
      <c r="G50" s="8">
        <f>'Total Frequency Model'!F50*$C50^2</f>
        <v>33.49725567</v>
      </c>
      <c r="H50" s="8">
        <f>'Total Frequency Model'!G50*$C50^2</f>
        <v>28.02935952</v>
      </c>
      <c r="I50" s="8">
        <f>'Total Frequency Model'!H50*$C50^2</f>
        <v>16.68378876</v>
      </c>
    </row>
    <row r="51" ht="15.75" customHeight="1">
      <c r="A51" s="8">
        <f>'Total Frequency Model'!A51</f>
        <v>2070</v>
      </c>
      <c r="B51" s="8">
        <f>'Total Frequency Model'!B51</f>
        <v>2070</v>
      </c>
      <c r="C51" s="8">
        <f>'Total Frequency Model'!L51</f>
        <v>1.749622528</v>
      </c>
      <c r="D51" s="8">
        <f>'Total Frequency Model'!C51*$C51^2</f>
        <v>55.61334182</v>
      </c>
      <c r="E51" s="8">
        <f>'Total Frequency Model'!D51*$C51^2</f>
        <v>66.30140797</v>
      </c>
      <c r="F51" s="8">
        <f>'Total Frequency Model'!E51*$C51^2</f>
        <v>65.72590456</v>
      </c>
      <c r="G51" s="8">
        <f>'Total Frequency Model'!F51*$C51^2</f>
        <v>44.49648215</v>
      </c>
      <c r="H51" s="8">
        <f>'Total Frequency Model'!G51*$C51^2</f>
        <v>37.23313659</v>
      </c>
      <c r="I51" s="8">
        <f>'Total Frequency Model'!H51*$C51^2</f>
        <v>22.16211132</v>
      </c>
    </row>
    <row r="52" ht="15.75" customHeight="1">
      <c r="A52" s="8">
        <f>'Total Frequency Model'!A52</f>
        <v>2071</v>
      </c>
      <c r="B52" s="8">
        <f>'Total Frequency Model'!B52</f>
        <v>2070</v>
      </c>
      <c r="C52" s="8">
        <f>'Total Frequency Model'!L52</f>
        <v>1.749622528</v>
      </c>
      <c r="D52" s="8">
        <f>'Total Frequency Model'!C52*$C52^2</f>
        <v>56.03268232</v>
      </c>
      <c r="E52" s="8">
        <f>'Total Frequency Model'!D52*$C52^2</f>
        <v>66.80133954</v>
      </c>
      <c r="F52" s="8">
        <f>'Total Frequency Model'!E52*$C52^2</f>
        <v>66.22149667</v>
      </c>
      <c r="G52" s="8">
        <f>'Total Frequency Model'!F52*$C52^2</f>
        <v>44.83199835</v>
      </c>
      <c r="H52" s="8">
        <f>'Total Frequency Model'!G52*$C52^2</f>
        <v>37.51388508</v>
      </c>
      <c r="I52" s="8">
        <f>'Total Frequency Model'!H52*$C52^2</f>
        <v>22.32921997</v>
      </c>
    </row>
    <row r="53" ht="15.75" customHeight="1">
      <c r="A53" s="8">
        <f>'Total Frequency Model'!A53</f>
        <v>2072</v>
      </c>
      <c r="B53" s="8">
        <f>'Total Frequency Model'!B53</f>
        <v>2070</v>
      </c>
      <c r="C53" s="8">
        <f>'Total Frequency Model'!L53</f>
        <v>1.749622528</v>
      </c>
      <c r="D53" s="8">
        <f>'Total Frequency Model'!C53*$C53^2</f>
        <v>56.45518476</v>
      </c>
      <c r="E53" s="8">
        <f>'Total Frequency Model'!D53*$C53^2</f>
        <v>67.30504073</v>
      </c>
      <c r="F53" s="8">
        <f>'Total Frequency Model'!E53*$C53^2</f>
        <v>66.72082568</v>
      </c>
      <c r="G53" s="8">
        <f>'Total Frequency Model'!F53*$C53^2</f>
        <v>45.17004443</v>
      </c>
      <c r="H53" s="8">
        <f>'Total Frequency Model'!G53*$C53^2</f>
        <v>37.7967505</v>
      </c>
      <c r="I53" s="8">
        <f>'Total Frequency Model'!H53*$C53^2</f>
        <v>22.49758867</v>
      </c>
    </row>
    <row r="54" ht="15.75" customHeight="1">
      <c r="A54" s="8">
        <f>'Total Frequency Model'!A54</f>
        <v>2073</v>
      </c>
      <c r="B54" s="8">
        <f>'Total Frequency Model'!B54</f>
        <v>2070</v>
      </c>
      <c r="C54" s="8">
        <f>'Total Frequency Model'!L54</f>
        <v>1.749622528</v>
      </c>
      <c r="D54" s="8">
        <f>'Total Frequency Model'!C54*$C54^2</f>
        <v>56.88087299</v>
      </c>
      <c r="E54" s="8">
        <f>'Total Frequency Model'!D54*$C54^2</f>
        <v>67.81253998</v>
      </c>
      <c r="F54" s="8">
        <f>'Total Frequency Model'!E54*$C54^2</f>
        <v>67.22391978</v>
      </c>
      <c r="G54" s="8">
        <f>'Total Frequency Model'!F54*$C54^2</f>
        <v>45.51063948</v>
      </c>
      <c r="H54" s="8">
        <f>'Total Frequency Model'!G54*$C54^2</f>
        <v>38.0817488</v>
      </c>
      <c r="I54" s="8">
        <f>'Total Frequency Model'!H54*$C54^2</f>
        <v>22.66722692</v>
      </c>
    </row>
    <row r="55" ht="15.75" customHeight="1">
      <c r="A55" s="8">
        <f>'Total Frequency Model'!A55</f>
        <v>2074</v>
      </c>
      <c r="B55" s="8">
        <f>'Total Frequency Model'!B55</f>
        <v>2070</v>
      </c>
      <c r="C55" s="8">
        <f>'Total Frequency Model'!L55</f>
        <v>1.749622528</v>
      </c>
      <c r="D55" s="8">
        <f>'Total Frequency Model'!C55*$C55^2</f>
        <v>57.30977103</v>
      </c>
      <c r="E55" s="8">
        <f>'Total Frequency Model'!D55*$C55^2</f>
        <v>68.32386592</v>
      </c>
      <c r="F55" s="8">
        <f>'Total Frequency Model'!E55*$C55^2</f>
        <v>67.73080735</v>
      </c>
      <c r="G55" s="8">
        <f>'Total Frequency Model'!F55*$C55^2</f>
        <v>45.85380271</v>
      </c>
      <c r="H55" s="8">
        <f>'Total Frequency Model'!G55*$C55^2</f>
        <v>38.36889607</v>
      </c>
      <c r="I55" s="8">
        <f>'Total Frequency Model'!H55*$C55^2</f>
        <v>22.83814429</v>
      </c>
    </row>
    <row r="56" ht="15.75" customHeight="1">
      <c r="A56" s="8">
        <f>'Total Frequency Model'!A56</f>
        <v>2075</v>
      </c>
      <c r="B56" s="8">
        <f>'Total Frequency Model'!B56</f>
        <v>2070</v>
      </c>
      <c r="C56" s="8">
        <f>'Total Frequency Model'!L56</f>
        <v>1.749622528</v>
      </c>
      <c r="D56" s="8">
        <f>'Total Frequency Model'!C56*$C56^2</f>
        <v>57.74190309</v>
      </c>
      <c r="E56" s="8">
        <f>'Total Frequency Model'!D56*$C56^2</f>
        <v>68.8390474</v>
      </c>
      <c r="F56" s="8">
        <f>'Total Frequency Model'!E56*$C56^2</f>
        <v>68.241517</v>
      </c>
      <c r="G56" s="8">
        <f>'Total Frequency Model'!F56*$C56^2</f>
        <v>46.19955349</v>
      </c>
      <c r="H56" s="8">
        <f>'Total Frequency Model'!G56*$C56^2</f>
        <v>38.65820852</v>
      </c>
      <c r="I56" s="8">
        <f>'Total Frequency Model'!H56*$C56^2</f>
        <v>23.01035043</v>
      </c>
    </row>
    <row r="57" ht="15.75" customHeight="1">
      <c r="A57" s="8">
        <f>'Total Frequency Model'!A57</f>
        <v>2076</v>
      </c>
      <c r="B57" s="8">
        <f>'Total Frequency Model'!B57</f>
        <v>2070</v>
      </c>
      <c r="C57" s="8">
        <f>'Total Frequency Model'!L57</f>
        <v>1.749622528</v>
      </c>
      <c r="D57" s="8">
        <f>'Total Frequency Model'!C57*$C57^2</f>
        <v>58.17729354</v>
      </c>
      <c r="E57" s="8">
        <f>'Total Frequency Model'!D57*$C57^2</f>
        <v>69.35811349</v>
      </c>
      <c r="F57" s="8">
        <f>'Total Frequency Model'!E57*$C57^2</f>
        <v>68.75607754</v>
      </c>
      <c r="G57" s="8">
        <f>'Total Frequency Model'!F57*$C57^2</f>
        <v>46.54791133</v>
      </c>
      <c r="H57" s="8">
        <f>'Total Frequency Model'!G57*$C57^2</f>
        <v>38.94970246</v>
      </c>
      <c r="I57" s="8">
        <f>'Total Frequency Model'!H57*$C57^2</f>
        <v>23.18385505</v>
      </c>
    </row>
    <row r="58" ht="15.75" customHeight="1">
      <c r="A58" s="8">
        <f>'Total Frequency Model'!A58</f>
        <v>2077</v>
      </c>
      <c r="B58" s="8">
        <f>'Total Frequency Model'!B58</f>
        <v>2070</v>
      </c>
      <c r="C58" s="8">
        <f>'Total Frequency Model'!L58</f>
        <v>1.749622528</v>
      </c>
      <c r="D58" s="8">
        <f>'Total Frequency Model'!C58*$C58^2</f>
        <v>58.61596697</v>
      </c>
      <c r="E58" s="8">
        <f>'Total Frequency Model'!D58*$C58^2</f>
        <v>69.88109349</v>
      </c>
      <c r="F58" s="8">
        <f>'Total Frequency Model'!E58*$C58^2</f>
        <v>69.27451802</v>
      </c>
      <c r="G58" s="8">
        <f>'Total Frequency Model'!F58*$C58^2</f>
        <v>46.89889589</v>
      </c>
      <c r="H58" s="8">
        <f>'Total Frequency Model'!G58*$C58^2</f>
        <v>39.24339435</v>
      </c>
      <c r="I58" s="8">
        <f>'Total Frequency Model'!H58*$C58^2</f>
        <v>23.35866794</v>
      </c>
    </row>
    <row r="59" ht="15.75" customHeight="1">
      <c r="A59" s="8">
        <f>'Total Frequency Model'!A59</f>
        <v>2078</v>
      </c>
      <c r="B59" s="8">
        <f>'Total Frequency Model'!B59</f>
        <v>2070</v>
      </c>
      <c r="C59" s="8">
        <f>'Total Frequency Model'!L59</f>
        <v>1.749622528</v>
      </c>
      <c r="D59" s="8">
        <f>'Total Frequency Model'!C59*$C59^2</f>
        <v>59.05794811</v>
      </c>
      <c r="E59" s="8">
        <f>'Total Frequency Model'!D59*$C59^2</f>
        <v>70.40801691</v>
      </c>
      <c r="F59" s="8">
        <f>'Total Frequency Model'!E59*$C59^2</f>
        <v>69.79686769</v>
      </c>
      <c r="G59" s="8">
        <f>'Total Frequency Model'!F59*$C59^2</f>
        <v>47.25252697</v>
      </c>
      <c r="H59" s="8">
        <f>'Total Frequency Model'!G59*$C59^2</f>
        <v>39.53930076</v>
      </c>
      <c r="I59" s="8">
        <f>'Total Frequency Model'!H59*$C59^2</f>
        <v>23.53479898</v>
      </c>
    </row>
    <row r="60" ht="15.75" customHeight="1">
      <c r="A60" s="8">
        <f>'Total Frequency Model'!A60</f>
        <v>2079</v>
      </c>
      <c r="B60" s="8">
        <f>'Total Frequency Model'!B60</f>
        <v>2070</v>
      </c>
      <c r="C60" s="8">
        <f>'Total Frequency Model'!L60</f>
        <v>1.749622528</v>
      </c>
      <c r="D60" s="8">
        <f>'Total Frequency Model'!C60*$C60^2</f>
        <v>59.50326192</v>
      </c>
      <c r="E60" s="8">
        <f>'Total Frequency Model'!D60*$C60^2</f>
        <v>70.93891349</v>
      </c>
      <c r="F60" s="8">
        <f>'Total Frequency Model'!E60*$C60^2</f>
        <v>70.32315603</v>
      </c>
      <c r="G60" s="8">
        <f>'Total Frequency Model'!F60*$C60^2</f>
        <v>47.60882453</v>
      </c>
      <c r="H60" s="8">
        <f>'Total Frequency Model'!G60*$C60^2</f>
        <v>39.83743839</v>
      </c>
      <c r="I60" s="8">
        <f>'Total Frequency Model'!H60*$C60^2</f>
        <v>23.71225809</v>
      </c>
    </row>
    <row r="61" ht="15.75" customHeight="1">
      <c r="A61" s="8">
        <f>'Total Frequency Model'!A61</f>
        <v>2080</v>
      </c>
      <c r="B61" s="8">
        <f>'Total Frequency Model'!B61</f>
        <v>2080</v>
      </c>
      <c r="C61" s="8">
        <f>'Total Frequency Model'!L61</f>
        <v>2.016824446</v>
      </c>
      <c r="D61" s="8">
        <f>'Total Frequency Model'!C61*$C61^2</f>
        <v>79.66190055</v>
      </c>
      <c r="E61" s="8">
        <f>'Total Frequency Model'!D61*$C61^2</f>
        <v>94.9717459</v>
      </c>
      <c r="F61" s="8">
        <f>'Total Frequency Model'!E61*$C61^2</f>
        <v>94.14738085</v>
      </c>
      <c r="G61" s="8">
        <f>'Total Frequency Model'!F61*$C61^2</f>
        <v>63.73784096</v>
      </c>
      <c r="H61" s="8">
        <f>'Total Frequency Model'!G61*$C61^2</f>
        <v>53.33364849</v>
      </c>
      <c r="I61" s="8">
        <f>'Total Frequency Model'!H61*$C61^2</f>
        <v>31.74554612</v>
      </c>
    </row>
    <row r="62" ht="15.75" customHeight="1">
      <c r="A62" s="8">
        <f>'Total Frequency Model'!A62</f>
        <v>2081</v>
      </c>
      <c r="B62" s="8">
        <f>'Total Frequency Model'!B62</f>
        <v>2080</v>
      </c>
      <c r="C62" s="8">
        <f>'Total Frequency Model'!L62</f>
        <v>2.016824446</v>
      </c>
      <c r="D62" s="8">
        <f>'Total Frequency Model'!C62*$C62^2</f>
        <v>80.26257405</v>
      </c>
      <c r="E62" s="8">
        <f>'Total Frequency Model'!D62*$C62^2</f>
        <v>95.68786001</v>
      </c>
      <c r="F62" s="8">
        <f>'Total Frequency Model'!E62*$C62^2</f>
        <v>94.85727901</v>
      </c>
      <c r="G62" s="8">
        <f>'Total Frequency Model'!F62*$C62^2</f>
        <v>64.2184425</v>
      </c>
      <c r="H62" s="8">
        <f>'Total Frequency Model'!G62*$C62^2</f>
        <v>53.73579945</v>
      </c>
      <c r="I62" s="8">
        <f>'Total Frequency Model'!H62*$C62^2</f>
        <v>31.98491661</v>
      </c>
    </row>
    <row r="63" ht="15.75" customHeight="1">
      <c r="A63" s="8">
        <f>'Total Frequency Model'!A63</f>
        <v>2082</v>
      </c>
      <c r="B63" s="8">
        <f>'Total Frequency Model'!B63</f>
        <v>2080</v>
      </c>
      <c r="C63" s="8">
        <f>'Total Frequency Model'!L63</f>
        <v>2.016824446</v>
      </c>
      <c r="D63" s="8">
        <f>'Total Frequency Model'!C63*$C63^2</f>
        <v>80.86777681</v>
      </c>
      <c r="E63" s="8">
        <f>'Total Frequency Model'!D63*$C63^2</f>
        <v>96.40937383</v>
      </c>
      <c r="F63" s="8">
        <f>'Total Frequency Model'!E63*$C63^2</f>
        <v>95.57253001</v>
      </c>
      <c r="G63" s="8">
        <f>'Total Frequency Model'!F63*$C63^2</f>
        <v>64.70266791</v>
      </c>
      <c r="H63" s="8">
        <f>'Total Frequency Model'!G63*$C63^2</f>
        <v>54.14098274</v>
      </c>
      <c r="I63" s="8">
        <f>'Total Frequency Model'!H63*$C63^2</f>
        <v>32.22609203</v>
      </c>
    </row>
    <row r="64" ht="15.75" customHeight="1">
      <c r="A64" s="8">
        <f>'Total Frequency Model'!A64</f>
        <v>2083</v>
      </c>
      <c r="B64" s="8">
        <f>'Total Frequency Model'!B64</f>
        <v>2080</v>
      </c>
      <c r="C64" s="8">
        <f>'Total Frequency Model'!L64</f>
        <v>2.016824446</v>
      </c>
      <c r="D64" s="8">
        <f>'Total Frequency Model'!C64*$C64^2</f>
        <v>81.47754296</v>
      </c>
      <c r="E64" s="8">
        <f>'Total Frequency Model'!D64*$C64^2</f>
        <v>97.13632807</v>
      </c>
      <c r="F64" s="8">
        <f>'Total Frequency Model'!E64*$C64^2</f>
        <v>96.29317421</v>
      </c>
      <c r="G64" s="8">
        <f>'Total Frequency Model'!F64*$C64^2</f>
        <v>65.19054452</v>
      </c>
      <c r="H64" s="8">
        <f>'Total Frequency Model'!G64*$C64^2</f>
        <v>54.54922122</v>
      </c>
      <c r="I64" s="8">
        <f>'Total Frequency Model'!H64*$C64^2</f>
        <v>32.46908597</v>
      </c>
    </row>
    <row r="65" ht="15.75" customHeight="1">
      <c r="A65" s="8">
        <f>'Total Frequency Model'!A65</f>
        <v>2084</v>
      </c>
      <c r="B65" s="8">
        <f>'Total Frequency Model'!B65</f>
        <v>2080</v>
      </c>
      <c r="C65" s="8">
        <f>'Total Frequency Model'!L65</f>
        <v>2.016824446</v>
      </c>
      <c r="D65" s="8">
        <f>'Total Frequency Model'!C65*$C65^2</f>
        <v>82.09190693</v>
      </c>
      <c r="E65" s="8">
        <f>'Total Frequency Model'!D65*$C65^2</f>
        <v>97.86876375</v>
      </c>
      <c r="F65" s="8">
        <f>'Total Frequency Model'!E65*$C65^2</f>
        <v>97.01925227</v>
      </c>
      <c r="G65" s="8">
        <f>'Total Frequency Model'!F65*$C65^2</f>
        <v>65.68209986</v>
      </c>
      <c r="H65" s="8">
        <f>'Total Frequency Model'!G65*$C65^2</f>
        <v>54.96053794</v>
      </c>
      <c r="I65" s="8">
        <f>'Total Frequency Model'!H65*$C65^2</f>
        <v>32.71391216</v>
      </c>
    </row>
    <row r="66" ht="15.75" customHeight="1">
      <c r="A66" s="8">
        <f>'Total Frequency Model'!A66</f>
        <v>2085</v>
      </c>
      <c r="B66" s="8">
        <f>'Total Frequency Model'!B66</f>
        <v>2080</v>
      </c>
      <c r="C66" s="8">
        <f>'Total Frequency Model'!L66</f>
        <v>2.016824446</v>
      </c>
      <c r="D66" s="8">
        <f>'Total Frequency Model'!C66*$C66^2</f>
        <v>82.71090337</v>
      </c>
      <c r="E66" s="8">
        <f>'Total Frequency Model'!D66*$C66^2</f>
        <v>98.6067222</v>
      </c>
      <c r="F66" s="8">
        <f>'Total Frequency Model'!E66*$C66^2</f>
        <v>97.75080516</v>
      </c>
      <c r="G66" s="8">
        <f>'Total Frequency Model'!F66*$C66^2</f>
        <v>66.17736167</v>
      </c>
      <c r="H66" s="8">
        <f>'Total Frequency Model'!G66*$C66^2</f>
        <v>55.37495611</v>
      </c>
      <c r="I66" s="8">
        <f>'Total Frequency Model'!H66*$C66^2</f>
        <v>32.96058441</v>
      </c>
    </row>
    <row r="67" ht="15.75" customHeight="1">
      <c r="A67" s="8">
        <f>'Total Frequency Model'!A67</f>
        <v>2086</v>
      </c>
      <c r="B67" s="8">
        <f>'Total Frequency Model'!B67</f>
        <v>2080</v>
      </c>
      <c r="C67" s="8">
        <f>'Total Frequency Model'!L67</f>
        <v>2.016824446</v>
      </c>
      <c r="D67" s="8">
        <f>'Total Frequency Model'!C67*$C67^2</f>
        <v>83.33456722</v>
      </c>
      <c r="E67" s="8">
        <f>'Total Frequency Model'!D67*$C67^2</f>
        <v>99.35024507</v>
      </c>
      <c r="F67" s="8">
        <f>'Total Frequency Model'!E67*$C67^2</f>
        <v>98.48787418</v>
      </c>
      <c r="G67" s="8">
        <f>'Total Frequency Model'!F67*$C67^2</f>
        <v>66.6763579</v>
      </c>
      <c r="H67" s="8">
        <f>'Total Frequency Model'!G67*$C67^2</f>
        <v>55.79249911</v>
      </c>
      <c r="I67" s="8">
        <f>'Total Frequency Model'!H67*$C67^2</f>
        <v>33.20911664</v>
      </c>
    </row>
    <row r="68" ht="15.75" customHeight="1">
      <c r="A68" s="8">
        <f>'Total Frequency Model'!A68</f>
        <v>2087</v>
      </c>
      <c r="B68" s="8">
        <f>'Total Frequency Model'!B68</f>
        <v>2080</v>
      </c>
      <c r="C68" s="8">
        <f>'Total Frequency Model'!L68</f>
        <v>2.016824446</v>
      </c>
      <c r="D68" s="8">
        <f>'Total Frequency Model'!C68*$C68^2</f>
        <v>83.96293368</v>
      </c>
      <c r="E68" s="8">
        <f>'Total Frequency Model'!D68*$C68^2</f>
        <v>100.0993743</v>
      </c>
      <c r="F68" s="8">
        <f>'Total Frequency Model'!E68*$C68^2</f>
        <v>99.2305009</v>
      </c>
      <c r="G68" s="8">
        <f>'Total Frequency Model'!F68*$C68^2</f>
        <v>67.1791167</v>
      </c>
      <c r="H68" s="8">
        <f>'Total Frequency Model'!G68*$C68^2</f>
        <v>56.2131905</v>
      </c>
      <c r="I68" s="8">
        <f>'Total Frequency Model'!H68*$C68^2</f>
        <v>33.45952287</v>
      </c>
    </row>
    <row r="69" ht="15.75" customHeight="1">
      <c r="A69" s="8">
        <f>'Total Frequency Model'!A69</f>
        <v>2088</v>
      </c>
      <c r="B69" s="8">
        <f>'Total Frequency Model'!B69</f>
        <v>2080</v>
      </c>
      <c r="C69" s="8">
        <f>'Total Frequency Model'!L69</f>
        <v>2.016824446</v>
      </c>
      <c r="D69" s="8">
        <f>'Total Frequency Model'!C69*$C69^2</f>
        <v>84.5960382</v>
      </c>
      <c r="E69" s="8">
        <f>'Total Frequency Model'!D69*$C69^2</f>
        <v>100.8541522</v>
      </c>
      <c r="F69" s="8">
        <f>'Total Frequency Model'!E69*$C69^2</f>
        <v>99.97872724</v>
      </c>
      <c r="G69" s="8">
        <f>'Total Frequency Model'!F69*$C69^2</f>
        <v>67.68566644</v>
      </c>
      <c r="H69" s="8">
        <f>'Total Frequency Model'!G69*$C69^2</f>
        <v>56.63705403</v>
      </c>
      <c r="I69" s="8">
        <f>'Total Frequency Model'!H69*$C69^2</f>
        <v>33.71181724</v>
      </c>
    </row>
    <row r="70" ht="15.75" customHeight="1">
      <c r="A70" s="8">
        <f>'Total Frequency Model'!A70</f>
        <v>2089</v>
      </c>
      <c r="B70" s="8">
        <f>'Total Frequency Model'!B70</f>
        <v>2080</v>
      </c>
      <c r="C70" s="8">
        <f>'Total Frequency Model'!L70</f>
        <v>2.016824446</v>
      </c>
      <c r="D70" s="8">
        <f>'Total Frequency Model'!C70*$C70^2</f>
        <v>85.23391651</v>
      </c>
      <c r="E70" s="8">
        <f>'Total Frequency Model'!D70*$C70^2</f>
        <v>101.6146214</v>
      </c>
      <c r="F70" s="8">
        <f>'Total Frequency Model'!E70*$C70^2</f>
        <v>100.7325954</v>
      </c>
      <c r="G70" s="8">
        <f>'Total Frequency Model'!F70*$C70^2</f>
        <v>68.19603571</v>
      </c>
      <c r="H70" s="8">
        <f>'Total Frequency Model'!G70*$C70^2</f>
        <v>57.0641136</v>
      </c>
      <c r="I70" s="8">
        <f>'Total Frequency Model'!H70*$C70^2</f>
        <v>33.96601398</v>
      </c>
    </row>
    <row r="71" ht="15.75" customHeight="1">
      <c r="A71" s="8">
        <f>'Total Frequency Model'!A71</f>
        <v>2090</v>
      </c>
      <c r="B71" s="8">
        <f>'Total Frequency Model'!B71</f>
        <v>2090</v>
      </c>
      <c r="C71" s="8">
        <f>'Total Frequency Model'!L71</f>
        <v>2.309982025</v>
      </c>
      <c r="D71" s="8">
        <f>'Total Frequency Model'!C71*$C71^2</f>
        <v>112.6564009</v>
      </c>
      <c r="E71" s="8">
        <f>'Total Frequency Model'!D71*$C71^2</f>
        <v>134.3073038</v>
      </c>
      <c r="F71" s="8">
        <f>'Total Frequency Model'!E71*$C71^2</f>
        <v>133.1415019</v>
      </c>
      <c r="G71" s="8">
        <f>'Total Frequency Model'!F71*$C71^2</f>
        <v>90.13688744</v>
      </c>
      <c r="H71" s="8">
        <f>'Total Frequency Model'!G71*$C71^2</f>
        <v>75.42346899</v>
      </c>
      <c r="I71" s="8">
        <f>'Total Frequency Model'!H71*$C71^2</f>
        <v>44.89396996</v>
      </c>
    </row>
    <row r="72" ht="15.75" customHeight="1">
      <c r="A72" s="8">
        <f>'Total Frequency Model'!A72</f>
        <v>2091</v>
      </c>
      <c r="B72" s="8">
        <f>'Total Frequency Model'!B72</f>
        <v>2090</v>
      </c>
      <c r="C72" s="8">
        <f>'Total Frequency Model'!L72</f>
        <v>2.309982025</v>
      </c>
      <c r="D72" s="8">
        <f>'Total Frequency Model'!C72*$C72^2</f>
        <v>113.5058624</v>
      </c>
      <c r="E72" s="8">
        <f>'Total Frequency Model'!D72*$C72^2</f>
        <v>135.3200193</v>
      </c>
      <c r="F72" s="8">
        <f>'Total Frequency Model'!E72*$C72^2</f>
        <v>134.1454268</v>
      </c>
      <c r="G72" s="8">
        <f>'Total Frequency Model'!F72*$C72^2</f>
        <v>90.81654534</v>
      </c>
      <c r="H72" s="8">
        <f>'Total Frequency Model'!G72*$C72^2</f>
        <v>75.99218351</v>
      </c>
      <c r="I72" s="8">
        <f>'Total Frequency Model'!H72*$C72^2</f>
        <v>45.23248333</v>
      </c>
    </row>
    <row r="73" ht="15.75" customHeight="1">
      <c r="A73" s="8">
        <f>'Total Frequency Model'!A73</f>
        <v>2092</v>
      </c>
      <c r="B73" s="8">
        <f>'Total Frequency Model'!B73</f>
        <v>2090</v>
      </c>
      <c r="C73" s="8">
        <f>'Total Frequency Model'!L73</f>
        <v>2.309982025</v>
      </c>
      <c r="D73" s="8">
        <f>'Total Frequency Model'!C73*$C73^2</f>
        <v>114.361729</v>
      </c>
      <c r="E73" s="8">
        <f>'Total Frequency Model'!D73*$C73^2</f>
        <v>136.3403709</v>
      </c>
      <c r="F73" s="8">
        <f>'Total Frequency Model'!E73*$C73^2</f>
        <v>135.1569217</v>
      </c>
      <c r="G73" s="8">
        <f>'Total Frequency Model'!F73*$C73^2</f>
        <v>91.50132805</v>
      </c>
      <c r="H73" s="8">
        <f>'Total Frequency Model'!G73*$C73^2</f>
        <v>76.56518629</v>
      </c>
      <c r="I73" s="8">
        <f>'Total Frequency Model'!H73*$C73^2</f>
        <v>45.57354918</v>
      </c>
    </row>
    <row r="74" ht="15.75" customHeight="1">
      <c r="A74" s="8">
        <f>'Total Frequency Model'!A74</f>
        <v>2093</v>
      </c>
      <c r="B74" s="8">
        <f>'Total Frequency Model'!B74</f>
        <v>2090</v>
      </c>
      <c r="C74" s="8">
        <f>'Total Frequency Model'!L74</f>
        <v>2.309982025</v>
      </c>
      <c r="D74" s="8">
        <f>'Total Frequency Model'!C74*$C74^2</f>
        <v>115.2240491</v>
      </c>
      <c r="E74" s="8">
        <f>'Total Frequency Model'!D74*$C74^2</f>
        <v>137.3684163</v>
      </c>
      <c r="F74" s="8">
        <f>'Total Frequency Model'!E74*$C74^2</f>
        <v>136.1760435</v>
      </c>
      <c r="G74" s="8">
        <f>'Total Frequency Model'!F74*$C74^2</f>
        <v>92.19127422</v>
      </c>
      <c r="H74" s="8">
        <f>'Total Frequency Model'!G74*$C74^2</f>
        <v>77.14250968</v>
      </c>
      <c r="I74" s="8">
        <f>'Total Frequency Model'!H74*$C74^2</f>
        <v>45.91718677</v>
      </c>
    </row>
    <row r="75" ht="15.75" customHeight="1">
      <c r="A75" s="8">
        <f>'Total Frequency Model'!A75</f>
        <v>2094</v>
      </c>
      <c r="B75" s="8">
        <f>'Total Frequency Model'!B75</f>
        <v>2090</v>
      </c>
      <c r="C75" s="8">
        <f>'Total Frequency Model'!L75</f>
        <v>2.309982025</v>
      </c>
      <c r="D75" s="8">
        <f>'Total Frequency Model'!C75*$C75^2</f>
        <v>116.0928714</v>
      </c>
      <c r="E75" s="8">
        <f>'Total Frequency Model'!D75*$C75^2</f>
        <v>138.4042134</v>
      </c>
      <c r="F75" s="8">
        <f>'Total Frequency Model'!E75*$C75^2</f>
        <v>137.2028498</v>
      </c>
      <c r="G75" s="8">
        <f>'Total Frequency Model'!F75*$C75^2</f>
        <v>92.88642278</v>
      </c>
      <c r="H75" s="8">
        <f>'Total Frequency Model'!G75*$C75^2</f>
        <v>77.72418626</v>
      </c>
      <c r="I75" s="8">
        <f>'Total Frequency Model'!H75*$C75^2</f>
        <v>46.26341548</v>
      </c>
    </row>
    <row r="76" ht="15.75" customHeight="1">
      <c r="A76" s="8">
        <f>'Total Frequency Model'!A76</f>
        <v>2095</v>
      </c>
      <c r="B76" s="8">
        <f>'Total Frequency Model'!B76</f>
        <v>2090</v>
      </c>
      <c r="C76" s="8">
        <f>'Total Frequency Model'!L76</f>
        <v>2.309982025</v>
      </c>
      <c r="D76" s="8">
        <f>'Total Frequency Model'!C76*$C76^2</f>
        <v>116.9682448</v>
      </c>
      <c r="E76" s="8">
        <f>'Total Frequency Model'!D76*$C76^2</f>
        <v>139.4478207</v>
      </c>
      <c r="F76" s="8">
        <f>'Total Frequency Model'!E76*$C76^2</f>
        <v>138.2373985</v>
      </c>
      <c r="G76" s="8">
        <f>'Total Frequency Model'!F76*$C76^2</f>
        <v>93.58681296</v>
      </c>
      <c r="H76" s="8">
        <f>'Total Frequency Model'!G76*$C76^2</f>
        <v>78.31024884</v>
      </c>
      <c r="I76" s="8">
        <f>'Total Frequency Model'!H76*$C76^2</f>
        <v>46.61225486</v>
      </c>
    </row>
    <row r="77" ht="15.75" customHeight="1">
      <c r="A77" s="8">
        <f>'Total Frequency Model'!A77</f>
        <v>2096</v>
      </c>
      <c r="B77" s="8">
        <f>'Total Frequency Model'!B77</f>
        <v>2090</v>
      </c>
      <c r="C77" s="8">
        <f>'Total Frequency Model'!L77</f>
        <v>2.309982025</v>
      </c>
      <c r="D77" s="8">
        <f>'Total Frequency Model'!C77*$C77^2</f>
        <v>117.8502188</v>
      </c>
      <c r="E77" s="8">
        <f>'Total Frequency Model'!D77*$C77^2</f>
        <v>140.4992972</v>
      </c>
      <c r="F77" s="8">
        <f>'Total Frequency Model'!E77*$C77^2</f>
        <v>139.279748</v>
      </c>
      <c r="G77" s="8">
        <f>'Total Frequency Model'!F77*$C77^2</f>
        <v>94.29248428</v>
      </c>
      <c r="H77" s="8">
        <f>'Total Frequency Model'!G77*$C77^2</f>
        <v>78.9007305</v>
      </c>
      <c r="I77" s="8">
        <f>'Total Frequency Model'!H77*$C77^2</f>
        <v>46.96372459</v>
      </c>
    </row>
    <row r="78" ht="15.75" customHeight="1">
      <c r="A78" s="8">
        <f>'Total Frequency Model'!A78</f>
        <v>2097</v>
      </c>
      <c r="B78" s="8">
        <f>'Total Frequency Model'!B78</f>
        <v>2090</v>
      </c>
      <c r="C78" s="8">
        <f>'Total Frequency Model'!L78</f>
        <v>2.309982025</v>
      </c>
      <c r="D78" s="8">
        <f>'Total Frequency Model'!C78*$C78^2</f>
        <v>118.7388432</v>
      </c>
      <c r="E78" s="8">
        <f>'Total Frequency Model'!D78*$C78^2</f>
        <v>141.558702</v>
      </c>
      <c r="F78" s="8">
        <f>'Total Frequency Model'!E78*$C78^2</f>
        <v>140.3299571</v>
      </c>
      <c r="G78" s="8">
        <f>'Total Frequency Model'!F78*$C78^2</f>
        <v>95.00347657</v>
      </c>
      <c r="H78" s="8">
        <f>'Total Frequency Model'!G78*$C78^2</f>
        <v>79.49566456</v>
      </c>
      <c r="I78" s="8">
        <f>'Total Frequency Model'!H78*$C78^2</f>
        <v>47.31784449</v>
      </c>
    </row>
    <row r="79" ht="15.75" customHeight="1">
      <c r="A79" s="8">
        <f>'Total Frequency Model'!A79</f>
        <v>2098</v>
      </c>
      <c r="B79" s="8">
        <f>'Total Frequency Model'!B79</f>
        <v>2090</v>
      </c>
      <c r="C79" s="8">
        <f>'Total Frequency Model'!L79</f>
        <v>2.309982025</v>
      </c>
      <c r="D79" s="8">
        <f>'Total Frequency Model'!C79*$C79^2</f>
        <v>119.634168</v>
      </c>
      <c r="E79" s="8">
        <f>'Total Frequency Model'!D79*$C79^2</f>
        <v>142.6260951</v>
      </c>
      <c r="F79" s="8">
        <f>'Total Frequency Model'!E79*$C79^2</f>
        <v>141.3880851</v>
      </c>
      <c r="G79" s="8">
        <f>'Total Frequency Model'!F79*$C79^2</f>
        <v>95.71982994</v>
      </c>
      <c r="H79" s="8">
        <f>'Total Frequency Model'!G79*$C79^2</f>
        <v>80.0950846</v>
      </c>
      <c r="I79" s="8">
        <f>'Total Frequency Model'!H79*$C79^2</f>
        <v>47.67463457</v>
      </c>
    </row>
    <row r="80" ht="15.75" customHeight="1">
      <c r="A80" s="8">
        <f>'Total Frequency Model'!A80</f>
        <v>2099</v>
      </c>
      <c r="B80" s="8">
        <f>'Total Frequency Model'!B80</f>
        <v>2090</v>
      </c>
      <c r="C80" s="8">
        <f>'Total Frequency Model'!L80</f>
        <v>2.309982025</v>
      </c>
      <c r="D80" s="8">
        <f>'Total Frequency Model'!C80*$C80^2</f>
        <v>120.5362438</v>
      </c>
      <c r="E80" s="8">
        <f>'Total Frequency Model'!D80*$C80^2</f>
        <v>143.7015366</v>
      </c>
      <c r="F80" s="8">
        <f>'Total Frequency Model'!E80*$C80^2</f>
        <v>142.4541917</v>
      </c>
      <c r="G80" s="8">
        <f>'Total Frequency Model'!F80*$C80^2</f>
        <v>96.44158482</v>
      </c>
      <c r="H80" s="8">
        <f>'Total Frequency Model'!G80*$C80^2</f>
        <v>80.69902443</v>
      </c>
      <c r="I80" s="8">
        <f>'Total Frequency Model'!H80*$C80^2</f>
        <v>48.03411494</v>
      </c>
    </row>
    <row r="81" ht="15.75" customHeight="1">
      <c r="A81" s="8">
        <f>'Total Frequency Model'!A81</f>
        <v>2100</v>
      </c>
      <c r="B81" s="8">
        <f>'Total Frequency Model'!B81</f>
        <v>2100</v>
      </c>
      <c r="C81" s="8">
        <f>'Total Frequency Model'!L81</f>
        <v>2.609874176</v>
      </c>
      <c r="D81" s="8">
        <f>'Total Frequency Model'!C81*$C81^2</f>
        <v>155.0250976</v>
      </c>
      <c r="E81" s="8">
        <f>'Total Frequency Model'!D81*$C81^2</f>
        <v>184.8186407</v>
      </c>
      <c r="F81" s="8">
        <f>'Total Frequency Model'!E81*$C81^2</f>
        <v>183.2143948</v>
      </c>
      <c r="G81" s="8">
        <f>'Total Frequency Model'!F81*$C81^2</f>
        <v>124.0362701</v>
      </c>
      <c r="H81" s="8">
        <f>'Total Frequency Model'!G81*$C81^2</f>
        <v>103.7893146</v>
      </c>
      <c r="I81" s="8">
        <f>'Total Frequency Model'!H81*$C81^2</f>
        <v>61.77804384</v>
      </c>
    </row>
    <row r="82" ht="15.75" customHeight="1">
      <c r="A82" s="8">
        <f>'Total Frequency Model'!A82</f>
        <v>2101</v>
      </c>
      <c r="B82" s="8">
        <f>'Total Frequency Model'!B82</f>
        <v>2100</v>
      </c>
      <c r="C82" s="8">
        <f>'Total Frequency Model'!L82</f>
        <v>2.609874176</v>
      </c>
      <c r="D82" s="8">
        <f>'Total Frequency Model'!C82*$C82^2</f>
        <v>156.1940311</v>
      </c>
      <c r="E82" s="8">
        <f>'Total Frequency Model'!D82*$C82^2</f>
        <v>186.2122261</v>
      </c>
      <c r="F82" s="8">
        <f>'Total Frequency Model'!E82*$C82^2</f>
        <v>184.5958837</v>
      </c>
      <c r="G82" s="8">
        <f>'Total Frequency Model'!F82*$C82^2</f>
        <v>124.971539</v>
      </c>
      <c r="H82" s="8">
        <f>'Total Frequency Model'!G82*$C82^2</f>
        <v>104.5719157</v>
      </c>
      <c r="I82" s="8">
        <f>'Total Frequency Model'!H82*$C82^2</f>
        <v>62.24386795</v>
      </c>
    </row>
    <row r="83" ht="15.75" customHeight="1">
      <c r="A83" s="8">
        <f>'Total Frequency Model'!A83</f>
        <v>2102</v>
      </c>
      <c r="B83" s="8">
        <f>'Total Frequency Model'!B83</f>
        <v>2100</v>
      </c>
      <c r="C83" s="8">
        <f>'Total Frequency Model'!L83</f>
        <v>2.609874176</v>
      </c>
      <c r="D83" s="8">
        <f>'Total Frequency Model'!C83*$C83^2</f>
        <v>157.3717788</v>
      </c>
      <c r="E83" s="8">
        <f>'Total Frequency Model'!D83*$C83^2</f>
        <v>187.6163195</v>
      </c>
      <c r="F83" s="8">
        <f>'Total Frequency Model'!E83*$C83^2</f>
        <v>185.9877895</v>
      </c>
      <c r="G83" s="8">
        <f>'Total Frequency Model'!F83*$C83^2</f>
        <v>125.9138602</v>
      </c>
      <c r="H83" s="8">
        <f>'Total Frequency Model'!G83*$C83^2</f>
        <v>105.3604179</v>
      </c>
      <c r="I83" s="8">
        <f>'Total Frequency Model'!H83*$C83^2</f>
        <v>62.7132045</v>
      </c>
    </row>
    <row r="84" ht="15.75" customHeight="1">
      <c r="A84" s="8">
        <f>'Total Frequency Model'!A84</f>
        <v>2103</v>
      </c>
      <c r="B84" s="8">
        <f>'Total Frequency Model'!B84</f>
        <v>2100</v>
      </c>
      <c r="C84" s="8">
        <f>'Total Frequency Model'!L84</f>
        <v>2.609874176</v>
      </c>
      <c r="D84" s="8">
        <f>'Total Frequency Model'!C84*$C84^2</f>
        <v>158.558407</v>
      </c>
      <c r="E84" s="8">
        <f>'Total Frequency Model'!D84*$C84^2</f>
        <v>189.0310002</v>
      </c>
      <c r="F84" s="8">
        <f>'Total Frequency Model'!E84*$C84^2</f>
        <v>187.3901906</v>
      </c>
      <c r="G84" s="8">
        <f>'Total Frequency Model'!F84*$C84^2</f>
        <v>126.8632867</v>
      </c>
      <c r="H84" s="8">
        <f>'Total Frequency Model'!G84*$C84^2</f>
        <v>106.1548655</v>
      </c>
      <c r="I84" s="8">
        <f>'Total Frequency Model'!H84*$C84^2</f>
        <v>63.18607999</v>
      </c>
    </row>
    <row r="85" ht="15.75" customHeight="1">
      <c r="A85" s="8">
        <f>'Total Frequency Model'!A85</f>
        <v>2104</v>
      </c>
      <c r="B85" s="8">
        <f>'Total Frequency Model'!B85</f>
        <v>2100</v>
      </c>
      <c r="C85" s="8">
        <f>'Total Frequency Model'!L85</f>
        <v>2.609874176</v>
      </c>
      <c r="D85" s="8">
        <f>'Total Frequency Model'!C85*$C85^2</f>
        <v>159.7539827</v>
      </c>
      <c r="E85" s="8">
        <f>'Total Frequency Model'!D85*$C85^2</f>
        <v>190.4563479</v>
      </c>
      <c r="F85" s="8">
        <f>'Total Frequency Model'!E85*$C85^2</f>
        <v>188.8031662</v>
      </c>
      <c r="G85" s="8">
        <f>'Total Frequency Model'!F85*$C85^2</f>
        <v>127.8198721</v>
      </c>
      <c r="H85" s="8">
        <f>'Total Frequency Model'!G85*$C85^2</f>
        <v>106.9553036</v>
      </c>
      <c r="I85" s="8">
        <f>'Total Frequency Model'!H85*$C85^2</f>
        <v>63.6625211</v>
      </c>
    </row>
    <row r="86" ht="15.75" customHeight="1">
      <c r="A86" s="8">
        <f>'Total Frequency Model'!A86</f>
        <v>2105</v>
      </c>
      <c r="B86" s="8">
        <f>'Total Frequency Model'!B86</f>
        <v>2100</v>
      </c>
      <c r="C86" s="8">
        <f>'Total Frequency Model'!L86</f>
        <v>2.609874176</v>
      </c>
      <c r="D86" s="8">
        <f>'Total Frequency Model'!C86*$C86^2</f>
        <v>160.9585734</v>
      </c>
      <c r="E86" s="8">
        <f>'Total Frequency Model'!D86*$C86^2</f>
        <v>191.8924432</v>
      </c>
      <c r="F86" s="8">
        <f>'Total Frequency Model'!E86*$C86^2</f>
        <v>190.226796</v>
      </c>
      <c r="G86" s="8">
        <f>'Total Frequency Model'!F86*$C86^2</f>
        <v>128.7836705</v>
      </c>
      <c r="H86" s="8">
        <f>'Total Frequency Model'!G86*$C86^2</f>
        <v>107.7617771</v>
      </c>
      <c r="I86" s="8">
        <f>'Total Frequency Model'!H86*$C86^2</f>
        <v>64.1425547</v>
      </c>
    </row>
    <row r="87" ht="15.75" customHeight="1">
      <c r="A87" s="8">
        <f>'Total Frequency Model'!A87</f>
        <v>2106</v>
      </c>
      <c r="B87" s="8">
        <f>'Total Frequency Model'!B87</f>
        <v>2100</v>
      </c>
      <c r="C87" s="8">
        <f>'Total Frequency Model'!L87</f>
        <v>2.609874176</v>
      </c>
      <c r="D87" s="8">
        <f>'Total Frequency Model'!C87*$C87^2</f>
        <v>162.172247</v>
      </c>
      <c r="E87" s="8">
        <f>'Total Frequency Model'!D87*$C87^2</f>
        <v>193.3393671</v>
      </c>
      <c r="F87" s="8">
        <f>'Total Frequency Model'!E87*$C87^2</f>
        <v>191.6611604</v>
      </c>
      <c r="G87" s="8">
        <f>'Total Frequency Model'!F87*$C87^2</f>
        <v>129.7547362</v>
      </c>
      <c r="H87" s="8">
        <f>'Total Frequency Model'!G87*$C87^2</f>
        <v>108.5743317</v>
      </c>
      <c r="I87" s="8">
        <f>'Total Frequency Model'!H87*$C87^2</f>
        <v>64.6262079</v>
      </c>
    </row>
    <row r="88" ht="15.75" customHeight="1">
      <c r="A88" s="8">
        <f>'Total Frequency Model'!A88</f>
        <v>2107</v>
      </c>
      <c r="B88" s="8">
        <f>'Total Frequency Model'!B88</f>
        <v>2100</v>
      </c>
      <c r="C88" s="8">
        <f>'Total Frequency Model'!L88</f>
        <v>2.609874176</v>
      </c>
      <c r="D88" s="8">
        <f>'Total Frequency Model'!C88*$C88^2</f>
        <v>163.3950721</v>
      </c>
      <c r="E88" s="8">
        <f>'Total Frequency Model'!D88*$C88^2</f>
        <v>194.7972012</v>
      </c>
      <c r="F88" s="8">
        <f>'Total Frequency Model'!E88*$C88^2</f>
        <v>193.1063404</v>
      </c>
      <c r="G88" s="8">
        <f>'Total Frequency Model'!F88*$C88^2</f>
        <v>130.733124</v>
      </c>
      <c r="H88" s="8">
        <f>'Total Frequency Model'!G88*$C88^2</f>
        <v>109.3930132</v>
      </c>
      <c r="I88" s="8">
        <f>'Total Frequency Model'!H88*$C88^2</f>
        <v>65.11350798</v>
      </c>
    </row>
    <row r="89" ht="15.75" customHeight="1">
      <c r="A89" s="8">
        <f>'Total Frequency Model'!A89</f>
        <v>2108</v>
      </c>
      <c r="B89" s="8">
        <f>'Total Frequency Model'!B89</f>
        <v>2100</v>
      </c>
      <c r="C89" s="8">
        <f>'Total Frequency Model'!L89</f>
        <v>2.609874176</v>
      </c>
      <c r="D89" s="8">
        <f>'Total Frequency Model'!C89*$C89^2</f>
        <v>164.6271177</v>
      </c>
      <c r="E89" s="8">
        <f>'Total Frequency Model'!D89*$C89^2</f>
        <v>196.2660278</v>
      </c>
      <c r="F89" s="8">
        <f>'Total Frequency Model'!E89*$C89^2</f>
        <v>194.5624174</v>
      </c>
      <c r="G89" s="8">
        <f>'Total Frequency Model'!F89*$C89^2</f>
        <v>131.7188891</v>
      </c>
      <c r="H89" s="8">
        <f>'Total Frequency Model'!G89*$C89^2</f>
        <v>110.2178678</v>
      </c>
      <c r="I89" s="8">
        <f>'Total Frequency Model'!H89*$C89^2</f>
        <v>65.60448245</v>
      </c>
    </row>
    <row r="90" ht="15.75" customHeight="1">
      <c r="A90" s="8">
        <f>'Total Frequency Model'!A90</f>
        <v>2109</v>
      </c>
      <c r="B90" s="8">
        <f>'Total Frequency Model'!B90</f>
        <v>2100</v>
      </c>
      <c r="C90" s="8">
        <f>'Total Frequency Model'!L90</f>
        <v>2.609874176</v>
      </c>
      <c r="D90" s="8">
        <f>'Total Frequency Model'!C90*$C90^2</f>
        <v>165.8684532</v>
      </c>
      <c r="E90" s="8">
        <f>'Total Frequency Model'!D90*$C90^2</f>
        <v>197.7459297</v>
      </c>
      <c r="F90" s="8">
        <f>'Total Frequency Model'!E90*$C90^2</f>
        <v>196.0294736</v>
      </c>
      <c r="G90" s="8">
        <f>'Total Frequency Model'!F90*$C90^2</f>
        <v>132.7120872</v>
      </c>
      <c r="H90" s="8">
        <f>'Total Frequency Model'!G90*$C90^2</f>
        <v>111.0489421</v>
      </c>
      <c r="I90" s="8">
        <f>'Total Frequency Model'!H90*$C90^2</f>
        <v>66.099159</v>
      </c>
    </row>
    <row r="91" ht="15.75" customHeight="1">
      <c r="A91" s="8">
        <f>'Total Frequency Model'!A91</f>
        <v>2110</v>
      </c>
      <c r="B91" s="8">
        <f>'Total Frequency Model'!B91</f>
        <v>2110</v>
      </c>
      <c r="C91" s="8">
        <f>'Total Frequency Model'!L91</f>
        <v>2.909766327</v>
      </c>
      <c r="D91" s="8">
        <f>'Total Frequency Model'!C91*$C91^2</f>
        <v>207.7319519</v>
      </c>
      <c r="E91" s="8">
        <f>'Total Frequency Model'!D91*$C91^2</f>
        <v>247.6549771</v>
      </c>
      <c r="F91" s="8">
        <f>'Total Frequency Model'!E91*$C91^2</f>
        <v>245.505305</v>
      </c>
      <c r="G91" s="8">
        <f>'Total Frequency Model'!F91*$C91^2</f>
        <v>166.2072587</v>
      </c>
      <c r="H91" s="8">
        <f>'Total Frequency Model'!G91*$C91^2</f>
        <v>139.0765577</v>
      </c>
      <c r="I91" s="8">
        <f>'Total Frequency Model'!H91*$C91^2</f>
        <v>82.78190973</v>
      </c>
    </row>
    <row r="92" ht="15.75" customHeight="1">
      <c r="A92" s="8">
        <f>'Total Frequency Model'!A92</f>
        <v>2111</v>
      </c>
      <c r="B92" s="8">
        <f>'Total Frequency Model'!B92</f>
        <v>2110</v>
      </c>
      <c r="C92" s="8">
        <f>'Total Frequency Model'!L92</f>
        <v>2.909766327</v>
      </c>
      <c r="D92" s="8">
        <f>'Total Frequency Model'!C92*$C92^2</f>
        <v>209.2983102</v>
      </c>
      <c r="E92" s="8">
        <f>'Total Frequency Model'!D92*$C92^2</f>
        <v>249.5223664</v>
      </c>
      <c r="F92" s="8">
        <f>'Total Frequency Model'!E92*$C92^2</f>
        <v>247.3564852</v>
      </c>
      <c r="G92" s="8">
        <f>'Total Frequency Model'!F92*$C92^2</f>
        <v>167.460509</v>
      </c>
      <c r="H92" s="8">
        <f>'Total Frequency Model'!G92*$C92^2</f>
        <v>140.1252347</v>
      </c>
      <c r="I92" s="8">
        <f>'Total Frequency Model'!H92*$C92^2</f>
        <v>83.40610899</v>
      </c>
    </row>
    <row r="93" ht="15.75" customHeight="1">
      <c r="A93" s="8">
        <f>'Total Frequency Model'!A93</f>
        <v>2112</v>
      </c>
      <c r="B93" s="8">
        <f>'Total Frequency Model'!B93</f>
        <v>2110</v>
      </c>
      <c r="C93" s="8">
        <f>'Total Frequency Model'!L93</f>
        <v>2.909766327</v>
      </c>
      <c r="D93" s="8">
        <f>'Total Frequency Model'!C93*$C93^2</f>
        <v>210.8764793</v>
      </c>
      <c r="E93" s="8">
        <f>'Total Frequency Model'!D93*$C93^2</f>
        <v>251.4038364</v>
      </c>
      <c r="F93" s="8">
        <f>'Total Frequency Model'!E93*$C93^2</f>
        <v>249.2216238</v>
      </c>
      <c r="G93" s="8">
        <f>'Total Frequency Model'!F93*$C93^2</f>
        <v>168.7232091</v>
      </c>
      <c r="H93" s="8">
        <f>'Total Frequency Model'!G93*$C93^2</f>
        <v>141.181819</v>
      </c>
      <c r="I93" s="8">
        <f>'Total Frequency Model'!H93*$C93^2</f>
        <v>84.0350149</v>
      </c>
    </row>
    <row r="94" ht="15.75" customHeight="1">
      <c r="A94" s="8">
        <f>'Total Frequency Model'!A94</f>
        <v>2113</v>
      </c>
      <c r="B94" s="8">
        <f>'Total Frequency Model'!B94</f>
        <v>2110</v>
      </c>
      <c r="C94" s="8">
        <f>'Total Frequency Model'!L94</f>
        <v>2.909766327</v>
      </c>
      <c r="D94" s="8">
        <f>'Total Frequency Model'!C94*$C94^2</f>
        <v>212.4665483</v>
      </c>
      <c r="E94" s="8">
        <f>'Total Frequency Model'!D94*$C94^2</f>
        <v>253.2994931</v>
      </c>
      <c r="F94" s="8">
        <f>'Total Frequency Model'!E94*$C94^2</f>
        <v>251.1008261</v>
      </c>
      <c r="G94" s="8">
        <f>'Total Frequency Model'!F94*$C94^2</f>
        <v>169.9954303</v>
      </c>
      <c r="H94" s="8">
        <f>'Total Frequency Model'!G94*$C94^2</f>
        <v>142.2463703</v>
      </c>
      <c r="I94" s="8">
        <f>'Total Frequency Model'!H94*$C94^2</f>
        <v>84.66866293</v>
      </c>
    </row>
    <row r="95" ht="15.75" customHeight="1">
      <c r="A95" s="8">
        <f>'Total Frequency Model'!A95</f>
        <v>2114</v>
      </c>
      <c r="B95" s="8">
        <f>'Total Frequency Model'!B95</f>
        <v>2110</v>
      </c>
      <c r="C95" s="8">
        <f>'Total Frequency Model'!L95</f>
        <v>2.909766327</v>
      </c>
      <c r="D95" s="8">
        <f>'Total Frequency Model'!C95*$C95^2</f>
        <v>214.0686068</v>
      </c>
      <c r="E95" s="8">
        <f>'Total Frequency Model'!D95*$C95^2</f>
        <v>255.2094437</v>
      </c>
      <c r="F95" s="8">
        <f>'Total Frequency Model'!E95*$C95^2</f>
        <v>252.9941981</v>
      </c>
      <c r="G95" s="8">
        <f>'Total Frequency Model'!F95*$C95^2</f>
        <v>171.2772444</v>
      </c>
      <c r="H95" s="8">
        <f>'Total Frequency Model'!G95*$C95^2</f>
        <v>143.3189485</v>
      </c>
      <c r="I95" s="8">
        <f>'Total Frequency Model'!H95*$C95^2</f>
        <v>85.30708885</v>
      </c>
    </row>
    <row r="96" ht="15.75" customHeight="1">
      <c r="A96" s="8">
        <f>'Total Frequency Model'!A96</f>
        <v>2115</v>
      </c>
      <c r="B96" s="8">
        <f>'Total Frequency Model'!B96</f>
        <v>2110</v>
      </c>
      <c r="C96" s="8">
        <f>'Total Frequency Model'!L96</f>
        <v>2.909766327</v>
      </c>
      <c r="D96" s="8">
        <f>'Total Frequency Model'!C96*$C96^2</f>
        <v>215.6827453</v>
      </c>
      <c r="E96" s="8">
        <f>'Total Frequency Model'!D96*$C96^2</f>
        <v>257.1337959</v>
      </c>
      <c r="F96" s="8">
        <f>'Total Frequency Model'!E96*$C96^2</f>
        <v>254.9018467</v>
      </c>
      <c r="G96" s="8">
        <f>'Total Frequency Model'!F96*$C96^2</f>
        <v>172.5687238</v>
      </c>
      <c r="H96" s="8">
        <f>'Total Frequency Model'!G96*$C96^2</f>
        <v>144.3996144</v>
      </c>
      <c r="I96" s="8">
        <f>'Total Frequency Model'!H96*$C96^2</f>
        <v>85.95032869</v>
      </c>
    </row>
    <row r="97" ht="15.75" customHeight="1">
      <c r="A97" s="8">
        <f>'Total Frequency Model'!A97</f>
        <v>2116</v>
      </c>
      <c r="B97" s="8">
        <f>'Total Frequency Model'!B97</f>
        <v>2110</v>
      </c>
      <c r="C97" s="8">
        <f>'Total Frequency Model'!L97</f>
        <v>2.909766327</v>
      </c>
      <c r="D97" s="8">
        <f>'Total Frequency Model'!C97*$C97^2</f>
        <v>217.3090548</v>
      </c>
      <c r="E97" s="8">
        <f>'Total Frequency Model'!D97*$C97^2</f>
        <v>259.0726582</v>
      </c>
      <c r="F97" s="8">
        <f>'Total Frequency Model'!E97*$C97^2</f>
        <v>256.8238795</v>
      </c>
      <c r="G97" s="8">
        <f>'Total Frequency Model'!F97*$C97^2</f>
        <v>173.8699413</v>
      </c>
      <c r="H97" s="8">
        <f>'Total Frequency Model'!G97*$C97^2</f>
        <v>145.4884288</v>
      </c>
      <c r="I97" s="8">
        <f>'Total Frequency Model'!H97*$C97^2</f>
        <v>86.59841874</v>
      </c>
    </row>
    <row r="98" ht="15.75" customHeight="1">
      <c r="A98" s="8">
        <f>'Total Frequency Model'!A98</f>
        <v>2117</v>
      </c>
      <c r="B98" s="8">
        <f>'Total Frequency Model'!B98</f>
        <v>2110</v>
      </c>
      <c r="C98" s="8">
        <f>'Total Frequency Model'!L98</f>
        <v>2.909766327</v>
      </c>
      <c r="D98" s="8">
        <f>'Total Frequency Model'!C98*$C98^2</f>
        <v>218.9476272</v>
      </c>
      <c r="E98" s="8">
        <f>'Total Frequency Model'!D98*$C98^2</f>
        <v>261.0261401</v>
      </c>
      <c r="F98" s="8">
        <f>'Total Frequency Model'!E98*$C98^2</f>
        <v>258.7604049</v>
      </c>
      <c r="G98" s="8">
        <f>'Total Frequency Model'!F98*$C98^2</f>
        <v>175.1809704</v>
      </c>
      <c r="H98" s="8">
        <f>'Total Frequency Model'!G98*$C98^2</f>
        <v>146.5854531</v>
      </c>
      <c r="I98" s="8">
        <f>'Total Frequency Model'!H98*$C98^2</f>
        <v>87.25139557</v>
      </c>
    </row>
    <row r="99" ht="15.75" customHeight="1">
      <c r="A99" s="8">
        <f>'Total Frequency Model'!A99</f>
        <v>2118</v>
      </c>
      <c r="B99" s="8">
        <f>'Total Frequency Model'!B99</f>
        <v>2110</v>
      </c>
      <c r="C99" s="8">
        <f>'Total Frequency Model'!L99</f>
        <v>2.909766327</v>
      </c>
      <c r="D99" s="8">
        <f>'Total Frequency Model'!C99*$C99^2</f>
        <v>220.5985549</v>
      </c>
      <c r="E99" s="8">
        <f>'Total Frequency Model'!D99*$C99^2</f>
        <v>262.9943518</v>
      </c>
      <c r="F99" s="8">
        <f>'Total Frequency Model'!E99*$C99^2</f>
        <v>260.7115323</v>
      </c>
      <c r="G99" s="8">
        <f>'Total Frequency Model'!F99*$C99^2</f>
        <v>176.501885</v>
      </c>
      <c r="H99" s="8">
        <f>'Total Frequency Model'!G99*$C99^2</f>
        <v>147.6907493</v>
      </c>
      <c r="I99" s="8">
        <f>'Total Frequency Model'!H99*$C99^2</f>
        <v>87.90929603</v>
      </c>
    </row>
    <row r="100" ht="15.75" customHeight="1">
      <c r="A100" s="8">
        <f>'Total Frequency Model'!A100</f>
        <v>2119</v>
      </c>
      <c r="B100" s="8">
        <f>'Total Frequency Model'!B100</f>
        <v>2110</v>
      </c>
      <c r="C100" s="8">
        <f>'Total Frequency Model'!L100</f>
        <v>2.909766327</v>
      </c>
      <c r="D100" s="8">
        <f>'Total Frequency Model'!C100*$C100^2</f>
        <v>222.2619311</v>
      </c>
      <c r="E100" s="8">
        <f>'Total Frequency Model'!D100*$C100^2</f>
        <v>264.9774044</v>
      </c>
      <c r="F100" s="8">
        <f>'Total Frequency Model'!E100*$C100^2</f>
        <v>262.6773718</v>
      </c>
      <c r="G100" s="8">
        <f>'Total Frequency Model'!F100*$C100^2</f>
        <v>177.8327596</v>
      </c>
      <c r="H100" s="8">
        <f>'Total Frequency Model'!G100*$C100^2</f>
        <v>148.8043798</v>
      </c>
      <c r="I100" s="8">
        <f>'Total Frequency Model'!H100*$C100^2</f>
        <v>88.57215725</v>
      </c>
    </row>
    <row r="101" ht="15.75" customHeight="1">
      <c r="A101" s="8">
        <f>'Total Frequency Model'!A101</f>
        <v>2120</v>
      </c>
      <c r="B101" s="8">
        <f>'Total Frequency Model'!B101</f>
        <v>2120</v>
      </c>
      <c r="C101" s="8">
        <f>'Total Frequency Model'!L101</f>
        <v>3.209658478</v>
      </c>
      <c r="D101" s="8">
        <f>'Total Frequency Model'!C101*$C101^2</f>
        <v>272.4764196</v>
      </c>
      <c r="E101" s="8">
        <f>'Total Frequency Model'!D101*$C101^2</f>
        <v>324.8423789</v>
      </c>
      <c r="F101" s="8">
        <f>'Total Frequency Model'!E101*$C101^2</f>
        <v>322.0227118</v>
      </c>
      <c r="G101" s="8">
        <f>'Total Frequency Model'!F101*$C101^2</f>
        <v>218.0095953</v>
      </c>
      <c r="H101" s="8">
        <f>'Total Frequency Model'!G101*$C101^2</f>
        <v>182.4229837</v>
      </c>
      <c r="I101" s="8">
        <f>'Total Frequency Model'!H101*$C101^2</f>
        <v>108.5828066</v>
      </c>
    </row>
    <row r="102" ht="15.75" customHeight="1">
      <c r="A102" s="8">
        <f>'Total Frequency Model'!A102</f>
        <v>2121</v>
      </c>
      <c r="B102" s="8">
        <f>'Total Frequency Model'!B102</f>
        <v>2120</v>
      </c>
      <c r="C102" s="8">
        <f>'Total Frequency Model'!L102</f>
        <v>3.209658478</v>
      </c>
      <c r="D102" s="8">
        <f>'Total Frequency Model'!C102*$C102^2</f>
        <v>274.5309697</v>
      </c>
      <c r="E102" s="8">
        <f>'Total Frequency Model'!D102*$C102^2</f>
        <v>327.2917833</v>
      </c>
      <c r="F102" s="8">
        <f>'Total Frequency Model'!E102*$C102^2</f>
        <v>324.4508551</v>
      </c>
      <c r="G102" s="8">
        <f>'Total Frequency Model'!F102*$C102^2</f>
        <v>219.6534499</v>
      </c>
      <c r="H102" s="8">
        <f>'Total Frequency Model'!G102*$C102^2</f>
        <v>183.7985051</v>
      </c>
      <c r="I102" s="8">
        <f>'Total Frequency Model'!H102*$C102^2</f>
        <v>109.401552</v>
      </c>
    </row>
    <row r="103" ht="15.75" customHeight="1">
      <c r="A103" s="8">
        <f>'Total Frequency Model'!A103</f>
        <v>2122</v>
      </c>
      <c r="B103" s="8">
        <f>'Total Frequency Model'!B103</f>
        <v>2120</v>
      </c>
      <c r="C103" s="8">
        <f>'Total Frequency Model'!L103</f>
        <v>3.209658478</v>
      </c>
      <c r="D103" s="8">
        <f>'Total Frequency Model'!C103*$C103^2</f>
        <v>276.6010117</v>
      </c>
      <c r="E103" s="8">
        <f>'Total Frequency Model'!D103*$C103^2</f>
        <v>329.7596569</v>
      </c>
      <c r="F103" s="8">
        <f>'Total Frequency Model'!E103*$C103^2</f>
        <v>326.8973073</v>
      </c>
      <c r="G103" s="8">
        <f>'Total Frequency Model'!F103*$C103^2</f>
        <v>221.3096997</v>
      </c>
      <c r="H103" s="8">
        <f>'Total Frequency Model'!G103*$C103^2</f>
        <v>185.1843984</v>
      </c>
      <c r="I103" s="8">
        <f>'Total Frequency Model'!H103*$C103^2</f>
        <v>110.226471</v>
      </c>
    </row>
    <row r="104" ht="15.75" customHeight="1">
      <c r="A104" s="8">
        <f>'Total Frequency Model'!A104</f>
        <v>2123</v>
      </c>
      <c r="B104" s="8">
        <f>'Total Frequency Model'!B104</f>
        <v>2120</v>
      </c>
      <c r="C104" s="8">
        <f>'Total Frequency Model'!L104</f>
        <v>3.209658478</v>
      </c>
      <c r="D104" s="8">
        <f>'Total Frequency Model'!C104*$C104^2</f>
        <v>278.6866624</v>
      </c>
      <c r="E104" s="8">
        <f>'Total Frequency Model'!D104*$C104^2</f>
        <v>332.246139</v>
      </c>
      <c r="F104" s="8">
        <f>'Total Frequency Model'!E104*$C104^2</f>
        <v>329.3622065</v>
      </c>
      <c r="G104" s="8">
        <f>'Total Frequency Model'!F104*$C104^2</f>
        <v>222.9784381</v>
      </c>
      <c r="H104" s="8">
        <f>'Total Frequency Model'!G104*$C104^2</f>
        <v>186.5807417</v>
      </c>
      <c r="I104" s="8">
        <f>'Total Frequency Model'!H104*$C104^2</f>
        <v>111.0576101</v>
      </c>
    </row>
    <row r="105" ht="15.75" customHeight="1">
      <c r="A105" s="8">
        <f>'Total Frequency Model'!A105</f>
        <v>2124</v>
      </c>
      <c r="B105" s="8">
        <f>'Total Frequency Model'!B105</f>
        <v>2120</v>
      </c>
      <c r="C105" s="8">
        <f>'Total Frequency Model'!L105</f>
        <v>3.209658478</v>
      </c>
      <c r="D105" s="8">
        <f>'Total Frequency Model'!C105*$C105^2</f>
        <v>280.7880395</v>
      </c>
      <c r="E105" s="8">
        <f>'Total Frequency Model'!D105*$C105^2</f>
        <v>334.7513699</v>
      </c>
      <c r="F105" s="8">
        <f>'Total Frequency Model'!E105*$C105^2</f>
        <v>331.8456917</v>
      </c>
      <c r="G105" s="8">
        <f>'Total Frequency Model'!F105*$C105^2</f>
        <v>224.6597593</v>
      </c>
      <c r="H105" s="8">
        <f>'Total Frequency Model'!G105*$C105^2</f>
        <v>187.9876138</v>
      </c>
      <c r="I105" s="8">
        <f>'Total Frequency Model'!H105*$C105^2</f>
        <v>111.8950162</v>
      </c>
    </row>
    <row r="106" ht="15.75" customHeight="1">
      <c r="A106" s="8">
        <f>'Total Frequency Model'!A106</f>
        <v>2125</v>
      </c>
      <c r="B106" s="8">
        <f>'Total Frequency Model'!B106</f>
        <v>2120</v>
      </c>
      <c r="C106" s="8">
        <f>'Total Frequency Model'!L106</f>
        <v>3.209658478</v>
      </c>
      <c r="D106" s="8">
        <f>'Total Frequency Model'!C106*$C106^2</f>
        <v>282.9052615</v>
      </c>
      <c r="E106" s="8">
        <f>'Total Frequency Model'!D106*$C106^2</f>
        <v>337.2754909</v>
      </c>
      <c r="F106" s="8">
        <f>'Total Frequency Model'!E106*$C106^2</f>
        <v>334.347903</v>
      </c>
      <c r="G106" s="8">
        <f>'Total Frequency Model'!F106*$C106^2</f>
        <v>226.3537581</v>
      </c>
      <c r="H106" s="8">
        <f>'Total Frequency Model'!G106*$C106^2</f>
        <v>189.4050942</v>
      </c>
      <c r="I106" s="8">
        <f>'Total Frequency Model'!H106*$C106^2</f>
        <v>112.7387367</v>
      </c>
    </row>
    <row r="107" ht="15.75" customHeight="1">
      <c r="A107" s="8">
        <f>'Total Frequency Model'!A107</f>
        <v>2126</v>
      </c>
      <c r="B107" s="8">
        <f>'Total Frequency Model'!B107</f>
        <v>2120</v>
      </c>
      <c r="C107" s="8">
        <f>'Total Frequency Model'!L107</f>
        <v>3.209658478</v>
      </c>
      <c r="D107" s="8">
        <f>'Total Frequency Model'!C107*$C107^2</f>
        <v>285.0384481</v>
      </c>
      <c r="E107" s="8">
        <f>'Total Frequency Model'!D107*$C107^2</f>
        <v>339.8186445</v>
      </c>
      <c r="F107" s="8">
        <f>'Total Frequency Model'!E107*$C107^2</f>
        <v>336.8689818</v>
      </c>
      <c r="G107" s="8">
        <f>'Total Frequency Model'!F107*$C107^2</f>
        <v>228.0605301</v>
      </c>
      <c r="H107" s="8">
        <f>'Total Frequency Model'!G107*$C107^2</f>
        <v>190.8332627</v>
      </c>
      <c r="I107" s="8">
        <f>'Total Frequency Model'!H107*$C107^2</f>
        <v>113.588819</v>
      </c>
    </row>
    <row r="108" ht="15.75" customHeight="1">
      <c r="A108" s="8">
        <f>'Total Frequency Model'!A108</f>
        <v>2127</v>
      </c>
      <c r="B108" s="8">
        <f>'Total Frequency Model'!B108</f>
        <v>2120</v>
      </c>
      <c r="C108" s="8">
        <f>'Total Frequency Model'!L108</f>
        <v>3.209658478</v>
      </c>
      <c r="D108" s="8">
        <f>'Total Frequency Model'!C108*$C108^2</f>
        <v>287.1877195</v>
      </c>
      <c r="E108" s="8">
        <f>'Total Frequency Model'!D108*$C108^2</f>
        <v>342.3809742</v>
      </c>
      <c r="F108" s="8">
        <f>'Total Frequency Model'!E108*$C108^2</f>
        <v>339.4090702</v>
      </c>
      <c r="G108" s="8">
        <f>'Total Frequency Model'!F108*$C108^2</f>
        <v>229.7801717</v>
      </c>
      <c r="H108" s="8">
        <f>'Total Frequency Model'!G108*$C108^2</f>
        <v>192.2722001</v>
      </c>
      <c r="I108" s="8">
        <f>'Total Frequency Model'!H108*$C108^2</f>
        <v>114.4453111</v>
      </c>
    </row>
    <row r="109" ht="15.75" customHeight="1">
      <c r="A109" s="8">
        <f>'Total Frequency Model'!A109</f>
        <v>2128</v>
      </c>
      <c r="B109" s="8">
        <f>'Total Frequency Model'!B109</f>
        <v>2120</v>
      </c>
      <c r="C109" s="8">
        <f>'Total Frequency Model'!L109</f>
        <v>3.209658478</v>
      </c>
      <c r="D109" s="8">
        <f>'Total Frequency Model'!C109*$C109^2</f>
        <v>289.353197</v>
      </c>
      <c r="E109" s="8">
        <f>'Total Frequency Model'!D109*$C109^2</f>
        <v>344.9626246</v>
      </c>
      <c r="F109" s="8">
        <f>'Total Frequency Model'!E109*$C109^2</f>
        <v>341.9683116</v>
      </c>
      <c r="G109" s="8">
        <f>'Total Frequency Model'!F109*$C109^2</f>
        <v>231.5127799</v>
      </c>
      <c r="H109" s="8">
        <f>'Total Frequency Model'!G109*$C109^2</f>
        <v>193.7219874</v>
      </c>
      <c r="I109" s="8">
        <f>'Total Frequency Model'!H109*$C109^2</f>
        <v>115.3082615</v>
      </c>
    </row>
    <row r="110" ht="15.75" customHeight="1">
      <c r="A110" s="8">
        <f>'Total Frequency Model'!A110</f>
        <v>2129</v>
      </c>
      <c r="B110" s="8">
        <f>'Total Frequency Model'!B110</f>
        <v>2120</v>
      </c>
      <c r="C110" s="8">
        <f>'Total Frequency Model'!L110</f>
        <v>3.209658478</v>
      </c>
      <c r="D110" s="8">
        <f>'Total Frequency Model'!C110*$C110^2</f>
        <v>291.5350028</v>
      </c>
      <c r="E110" s="8">
        <f>'Total Frequency Model'!D110*$C110^2</f>
        <v>347.5637414</v>
      </c>
      <c r="F110" s="8">
        <f>'Total Frequency Model'!E110*$C110^2</f>
        <v>344.5468505</v>
      </c>
      <c r="G110" s="8">
        <f>'Total Frequency Model'!F110*$C110^2</f>
        <v>233.2584524</v>
      </c>
      <c r="H110" s="8">
        <f>'Total Frequency Model'!G110*$C110^2</f>
        <v>195.1827066</v>
      </c>
      <c r="I110" s="8">
        <f>'Total Frequency Model'!H110*$C110^2</f>
        <v>116.1777187</v>
      </c>
    </row>
    <row r="111" ht="15.75" customHeight="1">
      <c r="A111" s="8">
        <f>'Total Frequency Model'!A111</f>
        <v>2130</v>
      </c>
      <c r="B111" s="8">
        <f>'Total Frequency Model'!B111</f>
        <v>2130</v>
      </c>
      <c r="C111" s="8">
        <f>'Total Frequency Model'!L111</f>
        <v>3.509550629</v>
      </c>
      <c r="D111" s="8">
        <f>'Total Frequency Model'!C111*$C111^2</f>
        <v>351.1870568</v>
      </c>
      <c r="E111" s="8">
        <f>'Total Frequency Model'!D111*$C111^2</f>
        <v>418.6800426</v>
      </c>
      <c r="F111" s="8">
        <f>'Total Frequency Model'!E111*$C111^2</f>
        <v>415.0458545</v>
      </c>
      <c r="G111" s="8">
        <f>'Total Frequency Model'!F111*$C111^2</f>
        <v>280.9863262</v>
      </c>
      <c r="H111" s="8">
        <f>'Total Frequency Model'!G111*$C111^2</f>
        <v>235.1197613</v>
      </c>
      <c r="I111" s="8">
        <f>'Total Frequency Model'!H111*$C111^2</f>
        <v>139.949271</v>
      </c>
    </row>
    <row r="112" ht="15.75" customHeight="1">
      <c r="A112" s="8">
        <f>'Total Frequency Model'!A112</f>
        <v>2131</v>
      </c>
      <c r="B112" s="8">
        <f>'Total Frequency Model'!B112</f>
        <v>2130</v>
      </c>
      <c r="C112" s="8">
        <f>'Total Frequency Model'!L112</f>
        <v>3.509550629</v>
      </c>
      <c r="D112" s="8">
        <f>'Total Frequency Model'!C112*$C112^2</f>
        <v>353.8351076</v>
      </c>
      <c r="E112" s="8">
        <f>'Total Frequency Model'!D112*$C112^2</f>
        <v>421.8370098</v>
      </c>
      <c r="F112" s="8">
        <f>'Total Frequency Model'!E112*$C112^2</f>
        <v>418.1754188</v>
      </c>
      <c r="G112" s="8">
        <f>'Total Frequency Model'!F112*$C112^2</f>
        <v>283.1050434</v>
      </c>
      <c r="H112" s="8">
        <f>'Total Frequency Model'!G112*$C112^2</f>
        <v>236.8926315</v>
      </c>
      <c r="I112" s="8">
        <f>'Total Frequency Model'!H112*$C112^2</f>
        <v>141.0045285</v>
      </c>
    </row>
    <row r="113" ht="15.75" customHeight="1">
      <c r="A113" s="8">
        <f>'Total Frequency Model'!A113</f>
        <v>2132</v>
      </c>
      <c r="B113" s="8">
        <f>'Total Frequency Model'!B113</f>
        <v>2130</v>
      </c>
      <c r="C113" s="8">
        <f>'Total Frequency Model'!L113</f>
        <v>3.509550629</v>
      </c>
      <c r="D113" s="8">
        <f>'Total Frequency Model'!C113*$C113^2</f>
        <v>356.5031254</v>
      </c>
      <c r="E113" s="8">
        <f>'Total Frequency Model'!D113*$C113^2</f>
        <v>425.0177815</v>
      </c>
      <c r="F113" s="8">
        <f>'Total Frequency Model'!E113*$C113^2</f>
        <v>421.328581</v>
      </c>
      <c r="G113" s="8">
        <f>'Total Frequency Model'!F113*$C113^2</f>
        <v>285.2397363</v>
      </c>
      <c r="H113" s="8">
        <f>'Total Frequency Model'!G113*$C113^2</f>
        <v>238.6788696</v>
      </c>
      <c r="I113" s="8">
        <f>'Total Frequency Model'!H113*$C113^2</f>
        <v>142.0677429</v>
      </c>
    </row>
    <row r="114" ht="15.75" customHeight="1">
      <c r="A114" s="8">
        <f>'Total Frequency Model'!A114</f>
        <v>2133</v>
      </c>
      <c r="B114" s="8">
        <f>'Total Frequency Model'!B114</f>
        <v>2130</v>
      </c>
      <c r="C114" s="8">
        <f>'Total Frequency Model'!L114</f>
        <v>3.509550629</v>
      </c>
      <c r="D114" s="8">
        <f>'Total Frequency Model'!C114*$C114^2</f>
        <v>359.1912609</v>
      </c>
      <c r="E114" s="8">
        <f>'Total Frequency Model'!D114*$C114^2</f>
        <v>428.222537</v>
      </c>
      <c r="F114" s="8">
        <f>'Total Frequency Model'!E114*$C114^2</f>
        <v>424.505519</v>
      </c>
      <c r="G114" s="8">
        <f>'Total Frequency Model'!F114*$C114^2</f>
        <v>287.3905255</v>
      </c>
      <c r="H114" s="8">
        <f>'Total Frequency Model'!G114*$C114^2</f>
        <v>240.4785765</v>
      </c>
      <c r="I114" s="8">
        <f>'Total Frequency Model'!H114*$C114^2</f>
        <v>143.1389743</v>
      </c>
    </row>
    <row r="115" ht="15.75" customHeight="1">
      <c r="A115" s="8">
        <f>'Total Frequency Model'!A115</f>
        <v>2134</v>
      </c>
      <c r="B115" s="8">
        <f>'Total Frequency Model'!B115</f>
        <v>2130</v>
      </c>
      <c r="C115" s="8">
        <f>'Total Frequency Model'!L115</f>
        <v>3.509550629</v>
      </c>
      <c r="D115" s="8">
        <f>'Total Frequency Model'!C115*$C115^2</f>
        <v>361.8996657</v>
      </c>
      <c r="E115" s="8">
        <f>'Total Frequency Model'!D115*$C115^2</f>
        <v>431.4514574</v>
      </c>
      <c r="F115" s="8">
        <f>'Total Frequency Model'!E115*$C115^2</f>
        <v>427.7064119</v>
      </c>
      <c r="G115" s="8">
        <f>'Total Frequency Model'!F115*$C115^2</f>
        <v>289.5575322</v>
      </c>
      <c r="H115" s="8">
        <f>'Total Frequency Model'!G115*$C115^2</f>
        <v>242.2918538</v>
      </c>
      <c r="I115" s="8">
        <f>'Total Frequency Model'!H115*$C115^2</f>
        <v>144.2182831</v>
      </c>
    </row>
    <row r="116" ht="15.75" customHeight="1">
      <c r="A116" s="8">
        <f>'Total Frequency Model'!A116</f>
        <v>2135</v>
      </c>
      <c r="B116" s="8">
        <f>'Total Frequency Model'!B116</f>
        <v>2130</v>
      </c>
      <c r="C116" s="8">
        <f>'Total Frequency Model'!L116</f>
        <v>3.509550629</v>
      </c>
      <c r="D116" s="8">
        <f>'Total Frequency Model'!C116*$C116^2</f>
        <v>364.6284926</v>
      </c>
      <c r="E116" s="8">
        <f>'Total Frequency Model'!D116*$C116^2</f>
        <v>434.7047247</v>
      </c>
      <c r="F116" s="8">
        <f>'Total Frequency Model'!E116*$C116^2</f>
        <v>430.9314405</v>
      </c>
      <c r="G116" s="8">
        <f>'Total Frequency Model'!F116*$C116^2</f>
        <v>291.7408788</v>
      </c>
      <c r="H116" s="8">
        <f>'Total Frequency Model'!G116*$C116^2</f>
        <v>244.1188036</v>
      </c>
      <c r="I116" s="8">
        <f>'Total Frequency Model'!H116*$C116^2</f>
        <v>145.3057302</v>
      </c>
    </row>
    <row r="117" ht="15.75" customHeight="1">
      <c r="A117" s="8">
        <f>'Total Frequency Model'!A117</f>
        <v>2136</v>
      </c>
      <c r="B117" s="8">
        <f>'Total Frequency Model'!B117</f>
        <v>2130</v>
      </c>
      <c r="C117" s="8">
        <f>'Total Frequency Model'!L117</f>
        <v>3.509550629</v>
      </c>
      <c r="D117" s="8">
        <f>'Total Frequency Model'!C117*$C117^2</f>
        <v>367.3778957</v>
      </c>
      <c r="E117" s="8">
        <f>'Total Frequency Model'!D117*$C117^2</f>
        <v>437.9825226</v>
      </c>
      <c r="F117" s="8">
        <f>'Total Frequency Model'!E117*$C117^2</f>
        <v>434.1807868</v>
      </c>
      <c r="G117" s="8">
        <f>'Total Frequency Model'!F117*$C117^2</f>
        <v>293.9406884</v>
      </c>
      <c r="H117" s="8">
        <f>'Total Frequency Model'!G117*$C117^2</f>
        <v>245.9595292</v>
      </c>
      <c r="I117" s="8">
        <f>'Total Frequency Model'!H117*$C117^2</f>
        <v>146.4013769</v>
      </c>
    </row>
    <row r="118" ht="15.75" customHeight="1">
      <c r="A118" s="8">
        <f>'Total Frequency Model'!A118</f>
        <v>2137</v>
      </c>
      <c r="B118" s="8">
        <f>'Total Frequency Model'!B118</f>
        <v>2130</v>
      </c>
      <c r="C118" s="8">
        <f>'Total Frequency Model'!L118</f>
        <v>3.509550629</v>
      </c>
      <c r="D118" s="8">
        <f>'Total Frequency Model'!C118*$C118^2</f>
        <v>370.14803</v>
      </c>
      <c r="E118" s="8">
        <f>'Total Frequency Model'!D118*$C118^2</f>
        <v>441.285036</v>
      </c>
      <c r="F118" s="8">
        <f>'Total Frequency Model'!E118*$C118^2</f>
        <v>437.454634</v>
      </c>
      <c r="G118" s="8">
        <f>'Total Frequency Model'!F118*$C118^2</f>
        <v>296.1570852</v>
      </c>
      <c r="H118" s="8">
        <f>'Total Frequency Model'!G118*$C118^2</f>
        <v>247.8141343</v>
      </c>
      <c r="I118" s="8">
        <f>'Total Frequency Model'!H118*$C118^2</f>
        <v>147.5052852</v>
      </c>
    </row>
    <row r="119" ht="15.75" customHeight="1">
      <c r="A119" s="8">
        <f>'Total Frequency Model'!A119</f>
        <v>2138</v>
      </c>
      <c r="B119" s="8">
        <f>'Total Frequency Model'!B119</f>
        <v>2130</v>
      </c>
      <c r="C119" s="8">
        <f>'Total Frequency Model'!L119</f>
        <v>3.509550629</v>
      </c>
      <c r="D119" s="8">
        <f>'Total Frequency Model'!C119*$C119^2</f>
        <v>372.939052</v>
      </c>
      <c r="E119" s="8">
        <f>'Total Frequency Model'!D119*$C119^2</f>
        <v>444.6124513</v>
      </c>
      <c r="F119" s="8">
        <f>'Total Frequency Model'!E119*$C119^2</f>
        <v>440.753167</v>
      </c>
      <c r="G119" s="8">
        <f>'Total Frequency Model'!F119*$C119^2</f>
        <v>298.3901943</v>
      </c>
      <c r="H119" s="8">
        <f>'Total Frequency Model'!G119*$C119^2</f>
        <v>249.6827237</v>
      </c>
      <c r="I119" s="8">
        <f>'Total Frequency Model'!H119*$C119^2</f>
        <v>148.6175172</v>
      </c>
    </row>
    <row r="120" ht="15.75" customHeight="1">
      <c r="A120" s="8">
        <f>'Total Frequency Model'!A120</f>
        <v>2139</v>
      </c>
      <c r="B120" s="8">
        <f>'Total Frequency Model'!B120</f>
        <v>2130</v>
      </c>
      <c r="C120" s="8">
        <f>'Total Frequency Model'!L120</f>
        <v>3.509550629</v>
      </c>
      <c r="D120" s="8">
        <f>'Total Frequency Model'!C120*$C120^2</f>
        <v>375.751119</v>
      </c>
      <c r="E120" s="8">
        <f>'Total Frequency Model'!D120*$C120^2</f>
        <v>447.9649563</v>
      </c>
      <c r="F120" s="8">
        <f>'Total Frequency Model'!E120*$C120^2</f>
        <v>444.0765719</v>
      </c>
      <c r="G120" s="8">
        <f>'Total Frequency Model'!F120*$C120^2</f>
        <v>300.6401416</v>
      </c>
      <c r="H120" s="8">
        <f>'Total Frequency Model'!G120*$C120^2</f>
        <v>251.5654028</v>
      </c>
      <c r="I120" s="8">
        <f>'Total Frequency Model'!H120*$C120^2</f>
        <v>149.7381357</v>
      </c>
    </row>
    <row r="121" ht="15.75" customHeight="1">
      <c r="A121" s="8">
        <f>'Total Frequency Model'!A121</f>
        <v>2140</v>
      </c>
      <c r="B121" s="8">
        <f>'Total Frequency Model'!B121</f>
        <v>2140</v>
      </c>
      <c r="C121" s="8">
        <f>'Total Frequency Model'!L121</f>
        <v>3.80944278</v>
      </c>
      <c r="D121" s="8">
        <f>'Total Frequency Model'!C121*$C121^2</f>
        <v>446.0490185</v>
      </c>
      <c r="E121" s="8">
        <f>'Total Frequency Model'!D121*$C121^2</f>
        <v>531.7730779</v>
      </c>
      <c r="F121" s="8">
        <f>'Total Frequency Model'!E121*$C121^2</f>
        <v>527.1572299</v>
      </c>
      <c r="G121" s="8">
        <f>'Total Frequency Model'!F121*$C121^2</f>
        <v>356.8858037</v>
      </c>
      <c r="H121" s="8">
        <f>'Total Frequency Model'!G121*$C121^2</f>
        <v>298.6298519</v>
      </c>
      <c r="I121" s="8">
        <f>'Total Frequency Model'!H121*$C121^2</f>
        <v>177.7520947</v>
      </c>
    </row>
    <row r="122" ht="15.75" customHeight="1">
      <c r="A122" s="8">
        <f>'Total Frequency Model'!A122</f>
        <v>2141</v>
      </c>
      <c r="B122" s="8">
        <f>'Total Frequency Model'!B122</f>
        <v>2140</v>
      </c>
      <c r="C122" s="8">
        <f>'Total Frequency Model'!L122</f>
        <v>3.80944278</v>
      </c>
      <c r="D122" s="8">
        <f>'Total Frequency Model'!C122*$C122^2</f>
        <v>449.4123556</v>
      </c>
      <c r="E122" s="8">
        <f>'Total Frequency Model'!D122*$C122^2</f>
        <v>535.7827989</v>
      </c>
      <c r="F122" s="8">
        <f>'Total Frequency Model'!E122*$C122^2</f>
        <v>531.1321461</v>
      </c>
      <c r="G122" s="8">
        <f>'Total Frequency Model'!F122*$C122^2</f>
        <v>359.5768247</v>
      </c>
      <c r="H122" s="8">
        <f>'Total Frequency Model'!G122*$C122^2</f>
        <v>300.8816064</v>
      </c>
      <c r="I122" s="8">
        <f>'Total Frequency Model'!H122*$C122^2</f>
        <v>179.0923963</v>
      </c>
    </row>
    <row r="123" ht="15.75" customHeight="1">
      <c r="A123" s="8">
        <f>'Total Frequency Model'!A123</f>
        <v>2142</v>
      </c>
      <c r="B123" s="8">
        <f>'Total Frequency Model'!B123</f>
        <v>2140</v>
      </c>
      <c r="C123" s="8">
        <f>'Total Frequency Model'!L123</f>
        <v>3.80944278</v>
      </c>
      <c r="D123" s="8">
        <f>'Total Frequency Model'!C123*$C123^2</f>
        <v>452.8010533</v>
      </c>
      <c r="E123" s="8">
        <f>'Total Frequency Model'!D123*$C123^2</f>
        <v>539.8227544</v>
      </c>
      <c r="F123" s="8">
        <f>'Total Frequency Model'!E123*$C123^2</f>
        <v>535.1370343</v>
      </c>
      <c r="G123" s="8">
        <f>'Total Frequency Model'!F123*$C123^2</f>
        <v>362.2881367</v>
      </c>
      <c r="H123" s="8">
        <f>'Total Frequency Model'!G123*$C123^2</f>
        <v>303.1503397</v>
      </c>
      <c r="I123" s="8">
        <f>'Total Frequency Model'!H123*$C123^2</f>
        <v>180.4428041</v>
      </c>
    </row>
    <row r="124" ht="15.75" customHeight="1">
      <c r="A124" s="8">
        <f>'Total Frequency Model'!A124</f>
        <v>2143</v>
      </c>
      <c r="B124" s="8">
        <f>'Total Frequency Model'!B124</f>
        <v>2140</v>
      </c>
      <c r="C124" s="8">
        <f>'Total Frequency Model'!L124</f>
        <v>3.80944278</v>
      </c>
      <c r="D124" s="8">
        <f>'Total Frequency Model'!C124*$C124^2</f>
        <v>456.2153026</v>
      </c>
      <c r="E124" s="8">
        <f>'Total Frequency Model'!D124*$C124^2</f>
        <v>543.8931722</v>
      </c>
      <c r="F124" s="8">
        <f>'Total Frequency Model'!E124*$C124^2</f>
        <v>539.1721205</v>
      </c>
      <c r="G124" s="8">
        <f>'Total Frequency Model'!F124*$C124^2</f>
        <v>365.0198928</v>
      </c>
      <c r="H124" s="8">
        <f>'Total Frequency Model'!G124*$C124^2</f>
        <v>305.4361799</v>
      </c>
      <c r="I124" s="8">
        <f>'Total Frequency Model'!H124*$C124^2</f>
        <v>181.8033945</v>
      </c>
    </row>
    <row r="125" ht="15.75" customHeight="1">
      <c r="A125" s="8">
        <f>'Total Frequency Model'!A125</f>
        <v>2144</v>
      </c>
      <c r="B125" s="8">
        <f>'Total Frequency Model'!B125</f>
        <v>2140</v>
      </c>
      <c r="C125" s="8">
        <f>'Total Frequency Model'!L125</f>
        <v>3.80944278</v>
      </c>
      <c r="D125" s="8">
        <f>'Total Frequency Model'!C125*$C125^2</f>
        <v>459.6552964</v>
      </c>
      <c r="E125" s="8">
        <f>'Total Frequency Model'!D125*$C125^2</f>
        <v>547.9942822</v>
      </c>
      <c r="F125" s="8">
        <f>'Total Frequency Model'!E125*$C125^2</f>
        <v>543.2376324</v>
      </c>
      <c r="G125" s="8">
        <f>'Total Frequency Model'!F125*$C125^2</f>
        <v>367.7722472</v>
      </c>
      <c r="H125" s="8">
        <f>'Total Frequency Model'!G125*$C125^2</f>
        <v>307.739256</v>
      </c>
      <c r="I125" s="8">
        <f>'Total Frequency Model'!H125*$C125^2</f>
        <v>183.174244</v>
      </c>
    </row>
    <row r="126" ht="15.75" customHeight="1">
      <c r="A126" s="8">
        <f>'Total Frequency Model'!A126</f>
        <v>2145</v>
      </c>
      <c r="B126" s="8">
        <f>'Total Frequency Model'!B126</f>
        <v>2140</v>
      </c>
      <c r="C126" s="8">
        <f>'Total Frequency Model'!L126</f>
        <v>3.80944278</v>
      </c>
      <c r="D126" s="8">
        <f>'Total Frequency Model'!C126*$C126^2</f>
        <v>463.1212288</v>
      </c>
      <c r="E126" s="8">
        <f>'Total Frequency Model'!D126*$C126^2</f>
        <v>552.1263158</v>
      </c>
      <c r="F126" s="8">
        <f>'Total Frequency Model'!E126*$C126^2</f>
        <v>547.3337995</v>
      </c>
      <c r="G126" s="8">
        <f>'Total Frequency Model'!F126*$C126^2</f>
        <v>370.545355</v>
      </c>
      <c r="H126" s="8">
        <f>'Total Frequency Model'!G126*$C126^2</f>
        <v>310.059698</v>
      </c>
      <c r="I126" s="8">
        <f>'Total Frequency Model'!H126*$C126^2</f>
        <v>184.5554302</v>
      </c>
    </row>
    <row r="127" ht="15.75" customHeight="1">
      <c r="A127" s="8">
        <f>'Total Frequency Model'!A127</f>
        <v>2146</v>
      </c>
      <c r="B127" s="8">
        <f>'Total Frequency Model'!B127</f>
        <v>2140</v>
      </c>
      <c r="C127" s="8">
        <f>'Total Frequency Model'!L127</f>
        <v>3.80944278</v>
      </c>
      <c r="D127" s="8">
        <f>'Total Frequency Model'!C127*$C127^2</f>
        <v>466.6132952</v>
      </c>
      <c r="E127" s="8">
        <f>'Total Frequency Model'!D127*$C127^2</f>
        <v>556.289506</v>
      </c>
      <c r="F127" s="8">
        <f>'Total Frequency Model'!E127*$C127^2</f>
        <v>551.4608528</v>
      </c>
      <c r="G127" s="8">
        <f>'Total Frequency Model'!F127*$C127^2</f>
        <v>373.3393729</v>
      </c>
      <c r="H127" s="8">
        <f>'Total Frequency Model'!G127*$C127^2</f>
        <v>312.3976367</v>
      </c>
      <c r="I127" s="8">
        <f>'Total Frequency Model'!H127*$C127^2</f>
        <v>185.9470309</v>
      </c>
    </row>
    <row r="128" ht="15.75" customHeight="1">
      <c r="A128" s="8">
        <f>'Total Frequency Model'!A128</f>
        <v>2147</v>
      </c>
      <c r="B128" s="8">
        <f>'Total Frequency Model'!B128</f>
        <v>2140</v>
      </c>
      <c r="C128" s="8">
        <f>'Total Frequency Model'!L128</f>
        <v>3.80944278</v>
      </c>
      <c r="D128" s="8">
        <f>'Total Frequency Model'!C128*$C128^2</f>
        <v>470.1316928</v>
      </c>
      <c r="E128" s="8">
        <f>'Total Frequency Model'!D128*$C128^2</f>
        <v>560.4840879</v>
      </c>
      <c r="F128" s="8">
        <f>'Total Frequency Model'!E128*$C128^2</f>
        <v>555.6190253</v>
      </c>
      <c r="G128" s="8">
        <f>'Total Frequency Model'!F128*$C128^2</f>
        <v>376.1544585</v>
      </c>
      <c r="H128" s="8">
        <f>'Total Frequency Model'!G128*$C128^2</f>
        <v>314.7532042</v>
      </c>
      <c r="I128" s="8">
        <f>'Total Frequency Model'!H128*$C128^2</f>
        <v>187.3491247</v>
      </c>
    </row>
    <row r="129" ht="15.75" customHeight="1">
      <c r="A129" s="8">
        <f>'Total Frequency Model'!A129</f>
        <v>2148</v>
      </c>
      <c r="B129" s="8">
        <f>'Total Frequency Model'!B129</f>
        <v>2140</v>
      </c>
      <c r="C129" s="8">
        <f>'Total Frequency Model'!L129</f>
        <v>3.80944278</v>
      </c>
      <c r="D129" s="8">
        <f>'Total Frequency Model'!C129*$C129^2</f>
        <v>473.6766202</v>
      </c>
      <c r="E129" s="8">
        <f>'Total Frequency Model'!D129*$C129^2</f>
        <v>564.7102981</v>
      </c>
      <c r="F129" s="8">
        <f>'Total Frequency Model'!E129*$C129^2</f>
        <v>559.8085515</v>
      </c>
      <c r="G129" s="8">
        <f>'Total Frequency Model'!F129*$C129^2</f>
        <v>378.9907707</v>
      </c>
      <c r="H129" s="8">
        <f>'Total Frequency Model'!G129*$C129^2</f>
        <v>317.1265333</v>
      </c>
      <c r="I129" s="8">
        <f>'Total Frequency Model'!H129*$C129^2</f>
        <v>188.7617906</v>
      </c>
    </row>
    <row r="130" ht="15.75" customHeight="1">
      <c r="A130" s="8">
        <f>'Total Frequency Model'!A130</f>
        <v>2149</v>
      </c>
      <c r="B130" s="8">
        <f>'Total Frequency Model'!B130</f>
        <v>2140</v>
      </c>
      <c r="C130" s="8">
        <f>'Total Frequency Model'!L130</f>
        <v>3.80944278</v>
      </c>
      <c r="D130" s="8">
        <f>'Total Frequency Model'!C130*$C130^2</f>
        <v>477.2482773</v>
      </c>
      <c r="E130" s="8">
        <f>'Total Frequency Model'!D130*$C130^2</f>
        <v>568.9683752</v>
      </c>
      <c r="F130" s="8">
        <f>'Total Frequency Model'!E130*$C130^2</f>
        <v>564.029668</v>
      </c>
      <c r="G130" s="8">
        <f>'Total Frequency Model'!F130*$C130^2</f>
        <v>381.8484694</v>
      </c>
      <c r="H130" s="8">
        <f>'Total Frequency Model'!G130*$C130^2</f>
        <v>319.517758</v>
      </c>
      <c r="I130" s="8">
        <f>'Total Frequency Model'!H130*$C130^2</f>
        <v>190.1851085</v>
      </c>
    </row>
    <row r="131" ht="15.75" customHeight="1">
      <c r="A131" s="8">
        <f>'Total Frequency Model'!A131</f>
        <v>2150</v>
      </c>
      <c r="B131" s="8">
        <f>'Total Frequency Model'!B131</f>
        <v>2150</v>
      </c>
      <c r="C131" s="8">
        <f>'Total Frequency Model'!L131</f>
        <v>4.109334931</v>
      </c>
      <c r="D131" s="8">
        <f>'Total Frequency Model'!C131*$C131^2</f>
        <v>559.5346165</v>
      </c>
      <c r="E131" s="8">
        <f>'Total Frequency Model'!D131*$C131^2</f>
        <v>667.0689383</v>
      </c>
      <c r="F131" s="8">
        <f>'Total Frequency Model'!E131*$C131^2</f>
        <v>661.2787076</v>
      </c>
      <c r="G131" s="8">
        <f>'Total Frequency Model'!F131*$C131^2</f>
        <v>447.6861354</v>
      </c>
      <c r="H131" s="8">
        <f>'Total Frequency Model'!G131*$C131^2</f>
        <v>374.6084684</v>
      </c>
      <c r="I131" s="8">
        <f>'Total Frequency Model'!H131*$C131^2</f>
        <v>222.9765026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5.0"/>
    <col customWidth="1" min="2" max="2" width="7.57"/>
    <col customWidth="1" min="3" max="4" width="14.86"/>
    <col customWidth="1" min="5" max="8" width="13.86"/>
    <col customWidth="1" min="9" max="9" width="30.86"/>
    <col customWidth="1" min="10" max="10" width="19.86"/>
    <col customWidth="1" min="11" max="11" width="39.43"/>
    <col customWidth="1" hidden="1" min="12" max="12" width="37.57" outlineLevel="1"/>
    <col customWidth="1" hidden="1" min="13" max="13" width="12.43" outlineLevel="1"/>
    <col customWidth="1" hidden="1" min="14" max="14" width="18.0" outlineLevel="1"/>
    <col customWidth="1" hidden="1" min="15" max="15" width="17.57" outlineLevel="1"/>
    <col customWidth="1" hidden="1" min="16" max="16" width="24.14" outlineLevel="1"/>
    <col customWidth="1" min="17" max="17" width="25.29"/>
    <col customWidth="1" min="18" max="18" width="32.0"/>
    <col customWidth="1" min="19" max="26" width="8.71"/>
  </cols>
  <sheetData>
    <row r="1">
      <c r="C1" s="4" t="s">
        <v>34</v>
      </c>
    </row>
    <row r="3">
      <c r="A3" s="4" t="s">
        <v>10</v>
      </c>
      <c r="B3" s="4" t="s">
        <v>30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16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38</v>
      </c>
      <c r="P3" s="4" t="s">
        <v>52</v>
      </c>
      <c r="Q3" s="4" t="s">
        <v>53</v>
      </c>
      <c r="R3" s="4" t="s">
        <v>54</v>
      </c>
    </row>
    <row r="4">
      <c r="A4" s="8">
        <v>2023.0</v>
      </c>
      <c r="B4" s="8">
        <f t="shared" ref="B4:B131" si="1">LEFT(A4,3)*10</f>
        <v>2020</v>
      </c>
      <c r="C4" s="9">
        <f>'Total Severity Model'!B4*IF($C$1="Low Emissions",'Low Scenario'!D4,IF($C$1="High Emissions",'High Scenario'!D4,IF($C$1="Very High Emissions",'Very High Scenario'!D4)))</f>
        <v>1862885.15</v>
      </c>
      <c r="D4" s="9">
        <f>'Total Severity Model'!C4*IF($C$1="Low Emissions",'Low Scenario'!E4,IF($C$1="High Emissions",'High Scenario'!E4,IF($C$1="Very High Emissions",'Very High Scenario'!E4)))</f>
        <v>2121591.346</v>
      </c>
      <c r="E4" s="9">
        <f>'Total Severity Model'!D4*IF($C$1="Low Emissions",'Low Scenario'!F4,IF($C$1="High Emissions",'High Scenario'!F4,IF($C$1="Very High Emissions",'Very High Scenario'!F4)))</f>
        <v>1107092.758</v>
      </c>
      <c r="F4" s="9">
        <f>'Total Severity Model'!E4*IF($C$1="Low Emissions",'Low Scenario'!G4,IF($C$1="High Emissions",'High Scenario'!G4,IF($C$1="Very High Emissions",'Very High Scenario'!G4)))</f>
        <v>843450.9258</v>
      </c>
      <c r="G4" s="9">
        <f>'Total Severity Model'!F4*IF($C$1="Low Emissions",'Low Scenario'!H4,IF($C$1="High Emissions",'High Scenario'!H4,IF($C$1="Very High Emissions",'Very High Scenario'!H4)))</f>
        <v>696300.0829</v>
      </c>
      <c r="H4" s="9">
        <f>'Total Severity Model'!G4*IF($C$1="Low Emissions",'Low Scenario'!I4,IF($C$1="High Emissions",'High Scenario'!I4,IF($C$1="Very High Emissions",'Very High Scenario'!I4)))</f>
        <v>408990.4152</v>
      </c>
      <c r="I4" s="9">
        <f t="shared" ref="I4:I131" si="2">SUM(C4:H4)</f>
        <v>7040310.678</v>
      </c>
      <c r="J4" s="34">
        <f>Info!$B$50*(-LN(1-RAND()))^(1/Info!$B$51)</f>
        <v>0.126641662</v>
      </c>
      <c r="K4" s="34">
        <f t="shared" ref="K4:K131" si="3">AVERAGEIF($B$4:$B$131,B4,$J$4:$J$131)</f>
        <v>0.06531789818</v>
      </c>
      <c r="L4" s="34">
        <f>AVERAGE('Interest Rate Projection'!B2:F2)</f>
        <v>0.06898655407</v>
      </c>
      <c r="M4" s="34">
        <f>0.0016+L4</f>
        <v>0.07058655407</v>
      </c>
      <c r="N4" s="35">
        <v>0.0016</v>
      </c>
      <c r="O4" s="36">
        <f>(1+M4)</f>
        <v>1.070586554</v>
      </c>
      <c r="P4" s="36">
        <f t="shared" ref="P4:P131" si="4">I4/O4</f>
        <v>6576124.696</v>
      </c>
      <c r="Q4" s="36">
        <f>1+K4</f>
        <v>1.065317898</v>
      </c>
      <c r="R4" s="9">
        <f t="shared" ref="R4:R131" si="5">I4/Q4</f>
        <v>6608647.7</v>
      </c>
    </row>
    <row r="5">
      <c r="A5" s="8">
        <v>2024.0</v>
      </c>
      <c r="B5" s="8">
        <f t="shared" si="1"/>
        <v>2020</v>
      </c>
      <c r="C5" s="9">
        <f>'Total Severity Model'!B5*IF($C$1="Low Emissions",'Low Scenario'!D5,IF($C$1="High Emissions",'High Scenario'!D5,IF($C$1="Very High Emissions",'Very High Scenario'!D5)))</f>
        <v>1946386.238</v>
      </c>
      <c r="D5" s="9">
        <f>'Total Severity Model'!C5*IF($C$1="Low Emissions",'Low Scenario'!E5,IF($C$1="High Emissions",'High Scenario'!E5,IF($C$1="Very High Emissions",'Very High Scenario'!E5)))</f>
        <v>2216688.559</v>
      </c>
      <c r="E5" s="9">
        <f>'Total Severity Model'!D5*IF($C$1="Low Emissions",'Low Scenario'!F5,IF($C$1="High Emissions",'High Scenario'!F5,IF($C$1="Very High Emissions",'Very High Scenario'!F5)))</f>
        <v>1156716.563</v>
      </c>
      <c r="F5" s="9">
        <f>'Total Severity Model'!E5*IF($C$1="Low Emissions",'Low Scenario'!G5,IF($C$1="High Emissions",'High Scenario'!G5,IF($C$1="Very High Emissions",'Very High Scenario'!G5)))</f>
        <v>881257.3734</v>
      </c>
      <c r="G5" s="9">
        <f>'Total Severity Model'!F5*IF($C$1="Low Emissions",'Low Scenario'!H5,IF($C$1="High Emissions",'High Scenario'!H5,IF($C$1="Very High Emissions",'Very High Scenario'!H5)))</f>
        <v>727510.7103</v>
      </c>
      <c r="H5" s="9">
        <f>'Total Severity Model'!G5*IF($C$1="Low Emissions",'Low Scenario'!I5,IF($C$1="High Emissions",'High Scenario'!I5,IF($C$1="Very High Emissions",'Very High Scenario'!I5)))</f>
        <v>427322.8092</v>
      </c>
      <c r="I5" s="9">
        <f t="shared" si="2"/>
        <v>7355882.252</v>
      </c>
      <c r="J5" s="34">
        <f>Info!$B$50*(-LN(1-RAND()))^(1/Info!$B$51)</f>
        <v>0.006754594142</v>
      </c>
      <c r="K5" s="34">
        <f t="shared" si="3"/>
        <v>0.06531789818</v>
      </c>
      <c r="L5" s="34">
        <f>AVERAGE('Interest Rate Projection'!B3:F3)</f>
        <v>0.05646023467</v>
      </c>
      <c r="M5" s="34">
        <f t="shared" ref="M5:M131" si="6">M4+L5</f>
        <v>0.1270467887</v>
      </c>
      <c r="N5" s="35">
        <v>0.014036824489365222</v>
      </c>
      <c r="O5" s="8">
        <f t="shared" ref="O5:O131" si="7">(1+M5)*O4</f>
        <v>1.206601138</v>
      </c>
      <c r="P5" s="36">
        <f t="shared" si="4"/>
        <v>6096366.083</v>
      </c>
      <c r="Q5" s="8">
        <f t="shared" ref="Q5:Q131" si="8">(1+K5)*Q4</f>
        <v>1.134902224</v>
      </c>
      <c r="R5" s="9">
        <f t="shared" si="5"/>
        <v>6481511.883</v>
      </c>
    </row>
    <row r="6">
      <c r="A6" s="8">
        <v>2025.0</v>
      </c>
      <c r="B6" s="8">
        <f t="shared" si="1"/>
        <v>2020</v>
      </c>
      <c r="C6" s="9">
        <f>'Total Severity Model'!B6*IF($C$1="Low Emissions",'Low Scenario'!D6,IF($C$1="High Emissions",'High Scenario'!D6,IF($C$1="Very High Emissions",'Very High Scenario'!D6)))</f>
        <v>2033630.139</v>
      </c>
      <c r="D6" s="9">
        <f>'Total Severity Model'!C6*IF($C$1="Low Emissions",'Low Scenario'!E6,IF($C$1="High Emissions",'High Scenario'!E6,IF($C$1="Very High Emissions",'Very High Scenario'!E6)))</f>
        <v>2316048.364</v>
      </c>
      <c r="E6" s="9">
        <f>'Total Severity Model'!D6*IF($C$1="Low Emissions",'Low Scenario'!F6,IF($C$1="High Emissions",'High Scenario'!F6,IF($C$1="Very High Emissions",'Very High Scenario'!F6)))</f>
        <v>1208564.682</v>
      </c>
      <c r="F6" s="9">
        <f>'Total Severity Model'!E6*IF($C$1="Low Emissions",'Low Scenario'!G6,IF($C$1="High Emissions",'High Scenario'!G6,IF($C$1="Very High Emissions",'Very High Scenario'!G6)))</f>
        <v>920758.4394</v>
      </c>
      <c r="G6" s="9">
        <f>'Total Severity Model'!F6*IF($C$1="Low Emissions",'Low Scenario'!H6,IF($C$1="High Emissions",'High Scenario'!H6,IF($C$1="Very High Emissions",'Very High Scenario'!H6)))</f>
        <v>760120.3082</v>
      </c>
      <c r="H6" s="9">
        <f>'Total Severity Model'!G6*IF($C$1="Low Emissions",'Low Scenario'!I6,IF($C$1="High Emissions",'High Scenario'!I6,IF($C$1="Very High Emissions",'Very High Scenario'!I6)))</f>
        <v>446476.9258</v>
      </c>
      <c r="I6" s="9">
        <f t="shared" si="2"/>
        <v>7685598.858</v>
      </c>
      <c r="J6" s="34">
        <f>Info!$B$50*(-LN(1-RAND()))^(1/Info!$B$51)</f>
        <v>0.07098499247</v>
      </c>
      <c r="K6" s="34">
        <f t="shared" si="3"/>
        <v>0.06531789818</v>
      </c>
      <c r="L6" s="34">
        <f>AVERAGE('Interest Rate Projection'!B4:F4)</f>
        <v>0.05300945515</v>
      </c>
      <c r="M6" s="34">
        <f t="shared" si="6"/>
        <v>0.1800562439</v>
      </c>
      <c r="N6" s="35">
        <v>0.006197257958258741</v>
      </c>
      <c r="O6" s="8">
        <f t="shared" si="7"/>
        <v>1.423857207</v>
      </c>
      <c r="P6" s="36">
        <f t="shared" si="4"/>
        <v>5397731.474</v>
      </c>
      <c r="Q6" s="8">
        <f t="shared" si="8"/>
        <v>1.209031652</v>
      </c>
      <c r="R6" s="9">
        <f t="shared" si="5"/>
        <v>6356821.879</v>
      </c>
    </row>
    <row r="7">
      <c r="A7" s="8">
        <v>2026.0</v>
      </c>
      <c r="B7" s="8">
        <f t="shared" si="1"/>
        <v>2020</v>
      </c>
      <c r="C7" s="9">
        <f>'Total Severity Model'!B7*IF($C$1="Low Emissions",'Low Scenario'!D7,IF($C$1="High Emissions",'High Scenario'!D7,IF($C$1="Very High Emissions",'Very High Scenario'!D7)))</f>
        <v>2124784.62</v>
      </c>
      <c r="D7" s="9">
        <f>'Total Severity Model'!C7*IF($C$1="Low Emissions",'Low Scenario'!E7,IF($C$1="High Emissions",'High Scenario'!E7,IF($C$1="Very High Emissions",'Very High Scenario'!E7)))</f>
        <v>2419861.826</v>
      </c>
      <c r="E7" s="9">
        <f>'Total Severity Model'!D7*IF($C$1="Low Emissions",'Low Scenario'!F7,IF($C$1="High Emissions",'High Scenario'!F7,IF($C$1="Very High Emissions",'Very High Scenario'!F7)))</f>
        <v>1262736.817</v>
      </c>
      <c r="F7" s="9">
        <f>'Total Severity Model'!E7*IF($C$1="Low Emissions",'Low Scenario'!G7,IF($C$1="High Emissions",'High Scenario'!G7,IF($C$1="Very High Emissions",'Very High Scenario'!G7)))</f>
        <v>962030.0825</v>
      </c>
      <c r="G7" s="9">
        <f>'Total Severity Model'!F7*IF($C$1="Low Emissions",'Low Scenario'!H7,IF($C$1="High Emissions",'High Scenario'!H7,IF($C$1="Very High Emissions",'Very High Scenario'!H7)))</f>
        <v>794191.5834</v>
      </c>
      <c r="H7" s="9">
        <f>'Total Severity Model'!G7*IF($C$1="Low Emissions",'Low Scenario'!I7,IF($C$1="High Emissions",'High Scenario'!I7,IF($C$1="Very High Emissions",'Very High Scenario'!I7)))</f>
        <v>466489.5975</v>
      </c>
      <c r="I7" s="9">
        <f t="shared" si="2"/>
        <v>8030094.527</v>
      </c>
      <c r="J7" s="34">
        <f>Info!$B$50*(-LN(1-RAND()))^(1/Info!$B$51)</f>
        <v>0.02862919533</v>
      </c>
      <c r="K7" s="34">
        <f t="shared" si="3"/>
        <v>0.06531789818</v>
      </c>
      <c r="L7" s="34">
        <f>AVERAGE('Interest Rate Projection'!B5:F5)</f>
        <v>0.05000282383</v>
      </c>
      <c r="M7" s="34">
        <f t="shared" si="6"/>
        <v>0.2300590677</v>
      </c>
      <c r="N7" s="35">
        <v>0.0404400685376124</v>
      </c>
      <c r="O7" s="8">
        <f t="shared" si="7"/>
        <v>1.751428468</v>
      </c>
      <c r="P7" s="36">
        <f t="shared" si="4"/>
        <v>4584882.953</v>
      </c>
      <c r="Q7" s="8">
        <f t="shared" si="8"/>
        <v>1.288003058</v>
      </c>
      <c r="R7" s="9">
        <f t="shared" si="5"/>
        <v>6234530.636</v>
      </c>
    </row>
    <row r="8">
      <c r="A8" s="8">
        <v>2027.0</v>
      </c>
      <c r="B8" s="8">
        <f t="shared" si="1"/>
        <v>2020</v>
      </c>
      <c r="C8" s="9">
        <f>'Total Severity Model'!B8*IF($C$1="Low Emissions",'Low Scenario'!D8,IF($C$1="High Emissions",'High Scenario'!D8,IF($C$1="Very High Emissions",'Very High Scenario'!D8)))</f>
        <v>2220024.967</v>
      </c>
      <c r="D8" s="9">
        <f>'Total Severity Model'!C8*IF($C$1="Low Emissions",'Low Scenario'!E8,IF($C$1="High Emissions",'High Scenario'!E8,IF($C$1="Very High Emissions",'Very High Scenario'!E8)))</f>
        <v>2528328.575</v>
      </c>
      <c r="E8" s="9">
        <f>'Total Severity Model'!D8*IF($C$1="Low Emissions",'Low Scenario'!F8,IF($C$1="High Emissions",'High Scenario'!F8,IF($C$1="Very High Emissions",'Very High Scenario'!F8)))</f>
        <v>1319337.138</v>
      </c>
      <c r="F8" s="9">
        <f>'Total Severity Model'!E8*IF($C$1="Low Emissions",'Low Scenario'!G8,IF($C$1="High Emissions",'High Scenario'!G8,IF($C$1="Very High Emissions",'Very High Scenario'!G8)))</f>
        <v>1005151.666</v>
      </c>
      <c r="G8" s="9">
        <f>'Total Severity Model'!F8*IF($C$1="Low Emissions",'Low Scenario'!H8,IF($C$1="High Emissions",'High Scenario'!H8,IF($C$1="Very High Emissions",'Very High Scenario'!H8)))</f>
        <v>829790.0533</v>
      </c>
      <c r="H8" s="9">
        <f>'Total Severity Model'!G8*IF($C$1="Low Emissions",'Low Scenario'!I8,IF($C$1="High Emissions",'High Scenario'!I8,IF($C$1="Very High Emissions",'Very High Scenario'!I8)))</f>
        <v>487399.3078</v>
      </c>
      <c r="I8" s="9">
        <f t="shared" si="2"/>
        <v>8390031.707</v>
      </c>
      <c r="J8" s="34">
        <f>Info!$B$50*(-LN(1-RAND()))^(1/Info!$B$51)</f>
        <v>0.01467567775</v>
      </c>
      <c r="K8" s="34">
        <f t="shared" si="3"/>
        <v>0.06531789818</v>
      </c>
      <c r="L8" s="34">
        <f>AVERAGE('Interest Rate Projection'!B6:F6)</f>
        <v>0.04284028509</v>
      </c>
      <c r="M8" s="34">
        <f t="shared" si="6"/>
        <v>0.2728993528</v>
      </c>
      <c r="N8" s="35">
        <v>0.03686261665475305</v>
      </c>
      <c r="O8" s="8">
        <f t="shared" si="7"/>
        <v>2.229392164</v>
      </c>
      <c r="P8" s="36">
        <f t="shared" si="4"/>
        <v>3763371.848</v>
      </c>
      <c r="Q8" s="8">
        <f t="shared" si="8"/>
        <v>1.372132711</v>
      </c>
      <c r="R8" s="9">
        <f t="shared" si="5"/>
        <v>6114592.006</v>
      </c>
    </row>
    <row r="9">
      <c r="A9" s="8">
        <v>2028.0</v>
      </c>
      <c r="B9" s="8">
        <f t="shared" si="1"/>
        <v>2020</v>
      </c>
      <c r="C9" s="9">
        <f>'Total Severity Model'!B9*IF($C$1="Low Emissions",'Low Scenario'!D9,IF($C$1="High Emissions",'High Scenario'!D9,IF($C$1="Very High Emissions",'Very High Scenario'!D9)))</f>
        <v>2319534.321</v>
      </c>
      <c r="D9" s="9">
        <f>'Total Severity Model'!C9*IF($C$1="Low Emissions",'Low Scenario'!E9,IF($C$1="High Emissions",'High Scenario'!E9,IF($C$1="Very High Emissions",'Very High Scenario'!E9)))</f>
        <v>2641657.186</v>
      </c>
      <c r="E9" s="9">
        <f>'Total Severity Model'!D9*IF($C$1="Low Emissions",'Low Scenario'!F9,IF($C$1="High Emissions",'High Scenario'!F9,IF($C$1="Very High Emissions",'Very High Scenario'!F9)))</f>
        <v>1378474.485</v>
      </c>
      <c r="F9" s="9">
        <f>'Total Severity Model'!E9*IF($C$1="Low Emissions",'Low Scenario'!G9,IF($C$1="High Emissions",'High Scenario'!G9,IF($C$1="Very High Emissions",'Very High Scenario'!G9)))</f>
        <v>1050206.112</v>
      </c>
      <c r="G9" s="9">
        <f>'Total Severity Model'!F9*IF($C$1="Low Emissions",'Low Scenario'!H9,IF($C$1="High Emissions",'High Scenario'!H9,IF($C$1="Very High Emissions",'Very High Scenario'!H9)))</f>
        <v>866984.1724</v>
      </c>
      <c r="H9" s="9">
        <f>'Total Severity Model'!G9*IF($C$1="Low Emissions",'Low Scenario'!I9,IF($C$1="High Emissions",'High Scenario'!I9,IF($C$1="Very High Emissions",'Very High Scenario'!I9)))</f>
        <v>509246.2651</v>
      </c>
      <c r="I9" s="9">
        <f t="shared" si="2"/>
        <v>8766102.542</v>
      </c>
      <c r="J9" s="34">
        <f>Info!$B$50*(-LN(1-RAND()))^(1/Info!$B$51)</f>
        <v>0.06988531696</v>
      </c>
      <c r="K9" s="34">
        <f t="shared" si="3"/>
        <v>0.06531789818</v>
      </c>
      <c r="L9" s="34">
        <f>AVERAGE('Interest Rate Projection'!B7:F7)</f>
        <v>0.06268904469</v>
      </c>
      <c r="M9" s="34">
        <f t="shared" si="6"/>
        <v>0.3355883975</v>
      </c>
      <c r="N9" s="35">
        <v>0.051675825238660246</v>
      </c>
      <c r="O9" s="8">
        <f t="shared" si="7"/>
        <v>2.977550307</v>
      </c>
      <c r="P9" s="36">
        <f t="shared" si="4"/>
        <v>2944065.301</v>
      </c>
      <c r="Q9" s="8">
        <f t="shared" si="8"/>
        <v>1.461757536</v>
      </c>
      <c r="R9" s="9">
        <f t="shared" si="5"/>
        <v>5996960.732</v>
      </c>
    </row>
    <row r="10">
      <c r="A10" s="8">
        <v>2029.0</v>
      </c>
      <c r="B10" s="8">
        <f t="shared" si="1"/>
        <v>2020</v>
      </c>
      <c r="C10" s="9">
        <f>'Total Severity Model'!B10*IF($C$1="Low Emissions",'Low Scenario'!D10,IF($C$1="High Emissions",'High Scenario'!D10,IF($C$1="Very High Emissions",'Very High Scenario'!D10)))</f>
        <v>2423504.037</v>
      </c>
      <c r="D10" s="9">
        <f>'Total Severity Model'!C10*IF($C$1="Low Emissions",'Low Scenario'!E10,IF($C$1="High Emissions",'High Scenario'!E10,IF($C$1="Very High Emissions",'Very High Scenario'!E10)))</f>
        <v>2760065.585</v>
      </c>
      <c r="E10" s="9">
        <f>'Total Severity Model'!D10*IF($C$1="Low Emissions",'Low Scenario'!F10,IF($C$1="High Emissions",'High Scenario'!F10,IF($C$1="Very High Emissions",'Very High Scenario'!F10)))</f>
        <v>1440262.577</v>
      </c>
      <c r="F10" s="9">
        <f>'Total Severity Model'!E10*IF($C$1="Low Emissions",'Low Scenario'!G10,IF($C$1="High Emissions",'High Scenario'!G10,IF($C$1="Very High Emissions",'Very High Scenario'!G10)))</f>
        <v>1097280.057</v>
      </c>
      <c r="G10" s="9">
        <f>'Total Severity Model'!F10*IF($C$1="Low Emissions",'Low Scenario'!H10,IF($C$1="High Emissions",'High Scenario'!H10,IF($C$1="Very High Emissions",'Very High Scenario'!H10)))</f>
        <v>905845.4631</v>
      </c>
      <c r="H10" s="9">
        <f>'Total Severity Model'!G10*IF($C$1="Low Emissions",'Low Scenario'!I10,IF($C$1="High Emissions",'High Scenario'!I10,IF($C$1="Very High Emissions",'Very High Scenario'!I10)))</f>
        <v>532072.4802</v>
      </c>
      <c r="I10" s="9">
        <f t="shared" si="2"/>
        <v>9159030.199</v>
      </c>
      <c r="J10" s="34">
        <f>Info!$B$50*(-LN(1-RAND()))^(1/Info!$B$51)</f>
        <v>0.1396538486</v>
      </c>
      <c r="K10" s="34">
        <f t="shared" si="3"/>
        <v>0.06531789818</v>
      </c>
      <c r="L10" s="34">
        <f>AVERAGE('Interest Rate Projection'!B8:F8)</f>
        <v>0.05792408196</v>
      </c>
      <c r="M10" s="34">
        <f t="shared" si="6"/>
        <v>0.3935124795</v>
      </c>
      <c r="N10" s="35">
        <v>0.05361922718345209</v>
      </c>
      <c r="O10" s="8">
        <f t="shared" si="7"/>
        <v>4.149253511</v>
      </c>
      <c r="P10" s="36">
        <f t="shared" si="4"/>
        <v>2207392.287</v>
      </c>
      <c r="Q10" s="8">
        <f t="shared" si="8"/>
        <v>1.557236466</v>
      </c>
      <c r="R10" s="9">
        <f t="shared" si="5"/>
        <v>5881592.424</v>
      </c>
    </row>
    <row r="11">
      <c r="A11" s="8">
        <v>2030.0</v>
      </c>
      <c r="B11" s="8">
        <f t="shared" si="1"/>
        <v>2030</v>
      </c>
      <c r="C11" s="9">
        <f>'Total Severity Model'!B11*IF($C$1="Low Emissions",'Low Scenario'!D11,IF($C$1="High Emissions",'High Scenario'!D11,IF($C$1="Very High Emissions",'Very High Scenario'!D11)))</f>
        <v>2981599.369</v>
      </c>
      <c r="D11" s="9">
        <f>'Total Severity Model'!C11*IF($C$1="Low Emissions",'Low Scenario'!E11,IF($C$1="High Emissions",'High Scenario'!E11,IF($C$1="Very High Emissions",'Very High Scenario'!E11)))</f>
        <v>3395665.813</v>
      </c>
      <c r="E11" s="9">
        <f>'Total Severity Model'!D11*IF($C$1="Low Emissions",'Low Scenario'!F11,IF($C$1="High Emissions",'High Scenario'!F11,IF($C$1="Very High Emissions",'Very High Scenario'!F11)))</f>
        <v>1771932.675</v>
      </c>
      <c r="F11" s="9">
        <f>'Total Severity Model'!E11*IF($C$1="Low Emissions",'Low Scenario'!G11,IF($C$1="High Emissions",'High Scenario'!G11,IF($C$1="Very High Emissions",'Very High Scenario'!G11)))</f>
        <v>1349966.608</v>
      </c>
      <c r="G11" s="9">
        <f>'Total Severity Model'!F11*IF($C$1="Low Emissions",'Low Scenario'!H11,IF($C$1="High Emissions",'High Scenario'!H11,IF($C$1="Very High Emissions",'Very High Scenario'!H11)))</f>
        <v>1114447.602</v>
      </c>
      <c r="H11" s="9">
        <f>'Total Severity Model'!G11*IF($C$1="Low Emissions",'Low Scenario'!I11,IF($C$1="High Emissions",'High Scenario'!I11,IF($C$1="Very High Emissions",'Very High Scenario'!I11)))</f>
        <v>654600.5069</v>
      </c>
      <c r="I11" s="9">
        <f t="shared" si="2"/>
        <v>11268212.57</v>
      </c>
      <c r="J11" s="34">
        <f>Info!$B$50*(-LN(1-RAND()))^(1/Info!$B$51)</f>
        <v>0.04415997953</v>
      </c>
      <c r="K11" s="34">
        <f t="shared" si="3"/>
        <v>0.05111528755</v>
      </c>
      <c r="L11" s="34">
        <f>AVERAGE('Interest Rate Projection'!B9:F9)</f>
        <v>0.08197232953</v>
      </c>
      <c r="M11" s="34">
        <f t="shared" si="6"/>
        <v>0.475484809</v>
      </c>
      <c r="N11" s="35">
        <v>0.04942001703703938</v>
      </c>
      <c r="O11" s="8">
        <f t="shared" si="7"/>
        <v>6.122160525</v>
      </c>
      <c r="P11" s="36">
        <f t="shared" si="4"/>
        <v>1840561.437</v>
      </c>
      <c r="Q11" s="8">
        <f t="shared" si="8"/>
        <v>1.636835055</v>
      </c>
      <c r="R11" s="9">
        <f t="shared" si="5"/>
        <v>6884146.656</v>
      </c>
    </row>
    <row r="12">
      <c r="A12" s="8">
        <v>2031.0</v>
      </c>
      <c r="B12" s="8">
        <f t="shared" si="1"/>
        <v>2030</v>
      </c>
      <c r="C12" s="9">
        <f>'Total Severity Model'!B12*IF($C$1="Low Emissions",'Low Scenario'!D12,IF($C$1="High Emissions",'High Scenario'!D12,IF($C$1="Very High Emissions",'Very High Scenario'!D12)))</f>
        <v>3115245.177</v>
      </c>
      <c r="D12" s="9">
        <f>'Total Severity Model'!C12*IF($C$1="Low Emissions",'Low Scenario'!E12,IF($C$1="High Emissions",'High Scenario'!E12,IF($C$1="Very High Emissions",'Very High Scenario'!E12)))</f>
        <v>3547871.54</v>
      </c>
      <c r="E12" s="9">
        <f>'Total Severity Model'!D12*IF($C$1="Low Emissions",'Low Scenario'!F12,IF($C$1="High Emissions",'High Scenario'!F12,IF($C$1="Very High Emissions",'Very High Scenario'!F12)))</f>
        <v>1851356.951</v>
      </c>
      <c r="F12" s="9">
        <f>'Total Severity Model'!E12*IF($C$1="Low Emissions",'Low Scenario'!G12,IF($C$1="High Emissions",'High Scenario'!G12,IF($C$1="Very High Emissions",'Very High Scenario'!G12)))</f>
        <v>1410476.877</v>
      </c>
      <c r="G12" s="9">
        <f>'Total Severity Model'!F12*IF($C$1="Low Emissions",'Low Scenario'!H12,IF($C$1="High Emissions",'High Scenario'!H12,IF($C$1="Very High Emissions",'Very High Scenario'!H12)))</f>
        <v>1164401.077</v>
      </c>
      <c r="H12" s="9">
        <f>'Total Severity Model'!G12*IF($C$1="Low Emissions",'Low Scenario'!I12,IF($C$1="High Emissions",'High Scenario'!I12,IF($C$1="Very High Emissions",'Very High Scenario'!I12)))</f>
        <v>683942.0122</v>
      </c>
      <c r="I12" s="9">
        <f t="shared" si="2"/>
        <v>11773293.63</v>
      </c>
      <c r="J12" s="34">
        <f>Info!$B$50*(-LN(1-RAND()))^(1/Info!$B$51)</f>
        <v>0.04524831656</v>
      </c>
      <c r="K12" s="34">
        <f t="shared" si="3"/>
        <v>0.05111528755</v>
      </c>
      <c r="L12" s="34">
        <f>AVERAGE('Interest Rate Projection'!B10:F10)</f>
        <v>0.09181964787</v>
      </c>
      <c r="M12" s="34">
        <f t="shared" si="6"/>
        <v>0.5673044569</v>
      </c>
      <c r="N12" s="35">
        <v>0.05911628853872554</v>
      </c>
      <c r="O12" s="8">
        <f t="shared" si="7"/>
        <v>9.595289476</v>
      </c>
      <c r="P12" s="36">
        <f t="shared" si="4"/>
        <v>1226986.811</v>
      </c>
      <c r="Q12" s="8">
        <f t="shared" si="8"/>
        <v>1.72050235</v>
      </c>
      <c r="R12" s="9">
        <f t="shared" si="5"/>
        <v>6842939.583</v>
      </c>
    </row>
    <row r="13">
      <c r="A13" s="8">
        <v>2032.0</v>
      </c>
      <c r="B13" s="8">
        <f t="shared" si="1"/>
        <v>2030</v>
      </c>
      <c r="C13" s="9">
        <f>'Total Severity Model'!B13*IF($C$1="Low Emissions",'Low Scenario'!D13,IF($C$1="High Emissions",'High Scenario'!D13,IF($C$1="Very High Emissions",'Very High Scenario'!D13)))</f>
        <v>3254881.461</v>
      </c>
      <c r="D13" s="9">
        <f>'Total Severity Model'!C13*IF($C$1="Low Emissions",'Low Scenario'!E13,IF($C$1="High Emissions",'High Scenario'!E13,IF($C$1="Very High Emissions",'Very High Scenario'!E13)))</f>
        <v>3706899.665</v>
      </c>
      <c r="E13" s="9">
        <f>'Total Severity Model'!D13*IF($C$1="Low Emissions",'Low Scenario'!F13,IF($C$1="High Emissions",'High Scenario'!F13,IF($C$1="Very High Emissions",'Very High Scenario'!F13)))</f>
        <v>1934341.305</v>
      </c>
      <c r="F13" s="9">
        <f>'Total Severity Model'!E13*IF($C$1="Low Emissions",'Low Scenario'!G13,IF($C$1="High Emissions",'High Scenario'!G13,IF($C$1="Very High Emissions",'Very High Scenario'!G13)))</f>
        <v>1473699.429</v>
      </c>
      <c r="G13" s="9">
        <f>'Total Severity Model'!F13*IF($C$1="Low Emissions",'Low Scenario'!H13,IF($C$1="High Emissions",'High Scenario'!H13,IF($C$1="Very High Emissions",'Very High Scenario'!H13)))</f>
        <v>1216593.643</v>
      </c>
      <c r="H13" s="9">
        <f>'Total Severity Model'!G13*IF($C$1="Low Emissions",'Low Scenario'!I13,IF($C$1="High Emissions",'High Scenario'!I13,IF($C$1="Very High Emissions",'Very High Scenario'!I13)))</f>
        <v>714598.7072</v>
      </c>
      <c r="I13" s="9">
        <f t="shared" si="2"/>
        <v>12301014.21</v>
      </c>
      <c r="J13" s="34">
        <f>Info!$B$50*(-LN(1-RAND()))^(1/Info!$B$51)</f>
        <v>0.003589207703</v>
      </c>
      <c r="K13" s="34">
        <f t="shared" si="3"/>
        <v>0.05111528755</v>
      </c>
      <c r="L13" s="34">
        <f>AVERAGE('Interest Rate Projection'!B11:F11)</f>
        <v>0.06636417438</v>
      </c>
      <c r="M13" s="34">
        <f t="shared" si="6"/>
        <v>0.6336686313</v>
      </c>
      <c r="N13" s="35">
        <v>0.08764540718882084</v>
      </c>
      <c r="O13" s="8">
        <f t="shared" si="7"/>
        <v>15.67552342</v>
      </c>
      <c r="P13" s="36">
        <f t="shared" si="4"/>
        <v>784727.4937</v>
      </c>
      <c r="Q13" s="8">
        <f t="shared" si="8"/>
        <v>1.808446322</v>
      </c>
      <c r="R13" s="9">
        <f t="shared" si="5"/>
        <v>6801979.167</v>
      </c>
    </row>
    <row r="14">
      <c r="A14" s="8">
        <v>2033.0</v>
      </c>
      <c r="B14" s="8">
        <f t="shared" si="1"/>
        <v>2030</v>
      </c>
      <c r="C14" s="9">
        <f>'Total Severity Model'!B14*IF($C$1="Low Emissions",'Low Scenario'!D14,IF($C$1="High Emissions",'High Scenario'!D14,IF($C$1="Very High Emissions",'Very High Scenario'!D14)))</f>
        <v>3400776.737</v>
      </c>
      <c r="D14" s="9">
        <f>'Total Severity Model'!C14*IF($C$1="Low Emissions",'Low Scenario'!E14,IF($C$1="High Emissions",'High Scenario'!E14,IF($C$1="Very High Emissions",'Very High Scenario'!E14)))</f>
        <v>3873055.992</v>
      </c>
      <c r="E14" s="9">
        <f>'Total Severity Model'!D14*IF($C$1="Low Emissions",'Low Scenario'!F14,IF($C$1="High Emissions",'High Scenario'!F14,IF($C$1="Very High Emissions",'Very High Scenario'!F14)))</f>
        <v>2021045.309</v>
      </c>
      <c r="F14" s="9">
        <f>'Total Severity Model'!E14*IF($C$1="Low Emissions",'Low Scenario'!G14,IF($C$1="High Emissions",'High Scenario'!G14,IF($C$1="Very High Emissions",'Very High Scenario'!G14)))</f>
        <v>1539755.839</v>
      </c>
      <c r="G14" s="9">
        <f>'Total Severity Model'!F14*IF($C$1="Low Emissions",'Low Scenario'!H14,IF($C$1="High Emissions",'High Scenario'!H14,IF($C$1="Very High Emissions",'Very High Scenario'!H14)))</f>
        <v>1271125.664</v>
      </c>
      <c r="H14" s="9">
        <f>'Total Severity Model'!G14*IF($C$1="Low Emissions",'Low Scenario'!I14,IF($C$1="High Emissions",'High Scenario'!I14,IF($C$1="Very High Emissions",'Very High Scenario'!I14)))</f>
        <v>746629.5436</v>
      </c>
      <c r="I14" s="9">
        <f t="shared" si="2"/>
        <v>12852389.08</v>
      </c>
      <c r="J14" s="34">
        <f>Info!$B$50*(-LN(1-RAND()))^(1/Info!$B$51)</f>
        <v>0.06336450273</v>
      </c>
      <c r="K14" s="34">
        <f t="shared" si="3"/>
        <v>0.05111528755</v>
      </c>
      <c r="L14" s="34">
        <f>AVERAGE('Interest Rate Projection'!B12:F12)</f>
        <v>0.05153855201</v>
      </c>
      <c r="M14" s="34">
        <f t="shared" si="6"/>
        <v>0.6852071833</v>
      </c>
      <c r="N14" s="35">
        <v>0.06973911733767599</v>
      </c>
      <c r="O14" s="8">
        <f t="shared" si="7"/>
        <v>26.41650468</v>
      </c>
      <c r="P14" s="36">
        <f t="shared" si="4"/>
        <v>486528.7532</v>
      </c>
      <c r="Q14" s="8">
        <f t="shared" si="8"/>
        <v>1.900885576</v>
      </c>
      <c r="R14" s="9">
        <f t="shared" si="5"/>
        <v>6761263.932</v>
      </c>
    </row>
    <row r="15">
      <c r="A15" s="8">
        <v>2034.0</v>
      </c>
      <c r="B15" s="8">
        <f t="shared" si="1"/>
        <v>2030</v>
      </c>
      <c r="C15" s="9">
        <f>'Total Severity Model'!B15*IF($C$1="Low Emissions",'Low Scenario'!D15,IF($C$1="High Emissions",'High Scenario'!D15,IF($C$1="Very High Emissions",'Very High Scenario'!D15)))</f>
        <v>3553211.554</v>
      </c>
      <c r="D15" s="9">
        <f>'Total Severity Model'!C15*IF($C$1="Low Emissions",'Low Scenario'!E15,IF($C$1="High Emissions",'High Scenario'!E15,IF($C$1="Very High Emissions",'Very High Scenario'!E15)))</f>
        <v>4046660.032</v>
      </c>
      <c r="E15" s="9">
        <f>'Total Severity Model'!D15*IF($C$1="Low Emissions",'Low Scenario'!F15,IF($C$1="High Emissions",'High Scenario'!F15,IF($C$1="Very High Emissions",'Very High Scenario'!F15)))</f>
        <v>2111635.694</v>
      </c>
      <c r="F15" s="9">
        <f>'Total Severity Model'!E15*IF($C$1="Low Emissions",'Low Scenario'!G15,IF($C$1="High Emissions",'High Scenario'!G15,IF($C$1="Very High Emissions",'Very High Scenario'!G15)))</f>
        <v>1608773.13</v>
      </c>
      <c r="G15" s="9">
        <f>'Total Severity Model'!F15*IF($C$1="Low Emissions",'Low Scenario'!H15,IF($C$1="High Emissions",'High Scenario'!H15,IF($C$1="Very High Emissions",'Very High Scenario'!H15)))</f>
        <v>1328102.003</v>
      </c>
      <c r="H15" s="9">
        <f>'Total Severity Model'!G15*IF($C$1="Low Emissions",'Low Scenario'!I15,IF($C$1="High Emissions",'High Scenario'!I15,IF($C$1="Very High Emissions",'Very High Scenario'!I15)))</f>
        <v>780096.115</v>
      </c>
      <c r="I15" s="9">
        <f t="shared" si="2"/>
        <v>13428478.53</v>
      </c>
      <c r="J15" s="34">
        <f>Info!$B$50*(-LN(1-RAND()))^(1/Info!$B$51)</f>
        <v>0.0119842041</v>
      </c>
      <c r="K15" s="34">
        <f t="shared" si="3"/>
        <v>0.05111528755</v>
      </c>
      <c r="L15" s="34">
        <f>AVERAGE('Interest Rate Projection'!B13:F13)</f>
        <v>0.01540152151</v>
      </c>
      <c r="M15" s="34">
        <f t="shared" si="6"/>
        <v>0.7006087048</v>
      </c>
      <c r="N15" s="35">
        <v>0.06155357875191089</v>
      </c>
      <c r="O15" s="8">
        <f t="shared" si="7"/>
        <v>44.9241378</v>
      </c>
      <c r="P15" s="36">
        <f t="shared" si="4"/>
        <v>298914.5521</v>
      </c>
      <c r="Q15" s="8">
        <f t="shared" si="8"/>
        <v>1.998049889</v>
      </c>
      <c r="R15" s="9">
        <f t="shared" si="5"/>
        <v>6720792.41</v>
      </c>
    </row>
    <row r="16">
      <c r="A16" s="8">
        <v>2035.0</v>
      </c>
      <c r="B16" s="8">
        <f t="shared" si="1"/>
        <v>2030</v>
      </c>
      <c r="C16" s="9">
        <f>'Total Severity Model'!B16*IF($C$1="Low Emissions",'Low Scenario'!D16,IF($C$1="High Emissions",'High Scenario'!D16,IF($C$1="Very High Emissions",'Very High Scenario'!D16)))</f>
        <v>3712479.037</v>
      </c>
      <c r="D16" s="9">
        <f>'Total Severity Model'!C16*IF($C$1="Low Emissions",'Low Scenario'!E16,IF($C$1="High Emissions",'High Scenario'!E16,IF($C$1="Very High Emissions",'Very High Scenario'!E16)))</f>
        <v>4228045.618</v>
      </c>
      <c r="E16" s="9">
        <f>'Total Severity Model'!D16*IF($C$1="Low Emissions",'Low Scenario'!F16,IF($C$1="High Emissions",'High Scenario'!F16,IF($C$1="Very High Emissions",'Very High Scenario'!F16)))</f>
        <v>2206286.659</v>
      </c>
      <c r="F16" s="9">
        <f>'Total Severity Model'!E16*IF($C$1="Low Emissions",'Low Scenario'!G16,IF($C$1="High Emissions",'High Scenario'!G16,IF($C$1="Very High Emissions",'Very High Scenario'!G16)))</f>
        <v>1680884.02</v>
      </c>
      <c r="G16" s="9">
        <f>'Total Severity Model'!F16*IF($C$1="Low Emissions",'Low Scenario'!H16,IF($C$1="High Emissions",'High Scenario'!H16,IF($C$1="Very High Emissions",'Very High Scenario'!H16)))</f>
        <v>1387632.222</v>
      </c>
      <c r="H16" s="9">
        <f>'Total Severity Model'!G16*IF($C$1="Low Emissions",'Low Scenario'!I16,IF($C$1="High Emissions",'High Scenario'!I16,IF($C$1="Very High Emissions",'Very High Scenario'!I16)))</f>
        <v>815062.7764</v>
      </c>
      <c r="I16" s="9">
        <f t="shared" si="2"/>
        <v>14030390.33</v>
      </c>
      <c r="J16" s="34">
        <f>Info!$B$50*(-LN(1-RAND()))^(1/Info!$B$51)</f>
        <v>0.0931070264</v>
      </c>
      <c r="K16" s="34">
        <f t="shared" si="3"/>
        <v>0.05111528755</v>
      </c>
      <c r="L16" s="34">
        <f>AVERAGE('Interest Rate Projection'!B14:F14)</f>
        <v>0.03859543193</v>
      </c>
      <c r="M16" s="34">
        <f t="shared" si="6"/>
        <v>0.7392041367</v>
      </c>
      <c r="N16" s="35">
        <v>0.06903099697144044</v>
      </c>
      <c r="O16" s="8">
        <f t="shared" si="7"/>
        <v>78.1322463</v>
      </c>
      <c r="P16" s="36">
        <f t="shared" si="4"/>
        <v>179572.3404</v>
      </c>
      <c r="Q16" s="8">
        <f t="shared" si="8"/>
        <v>2.100180784</v>
      </c>
      <c r="R16" s="9">
        <f t="shared" si="5"/>
        <v>6680563.142</v>
      </c>
    </row>
    <row r="17">
      <c r="A17" s="8">
        <v>2036.0</v>
      </c>
      <c r="B17" s="8">
        <f t="shared" si="1"/>
        <v>2030</v>
      </c>
      <c r="C17" s="9">
        <f>'Total Severity Model'!B17*IF($C$1="Low Emissions",'Low Scenario'!D17,IF($C$1="High Emissions",'High Scenario'!D17,IF($C$1="Very High Emissions",'Very High Scenario'!D17)))</f>
        <v>3878885.451</v>
      </c>
      <c r="D17" s="9">
        <f>'Total Severity Model'!C17*IF($C$1="Low Emissions",'Low Scenario'!E17,IF($C$1="High Emissions",'High Scenario'!E17,IF($C$1="Very High Emissions",'Very High Scenario'!E17)))</f>
        <v>4417561.546</v>
      </c>
      <c r="E17" s="9">
        <f>'Total Severity Model'!D17*IF($C$1="Low Emissions",'Low Scenario'!F17,IF($C$1="High Emissions",'High Scenario'!F17,IF($C$1="Very High Emissions",'Very High Scenario'!F17)))</f>
        <v>2305180.214</v>
      </c>
      <c r="F17" s="9">
        <f>'Total Severity Model'!E17*IF($C$1="Low Emissions",'Low Scenario'!G17,IF($C$1="High Emissions",'High Scenario'!G17,IF($C$1="Very High Emissions",'Very High Scenario'!G17)))</f>
        <v>1756227.175</v>
      </c>
      <c r="G17" s="9">
        <f>'Total Severity Model'!F17*IF($C$1="Low Emissions",'Low Scenario'!H17,IF($C$1="High Emissions",'High Scenario'!H17,IF($C$1="Very High Emissions",'Very High Scenario'!H17)))</f>
        <v>1449830.796</v>
      </c>
      <c r="H17" s="9">
        <f>'Total Severity Model'!G17*IF($C$1="Low Emissions",'Low Scenario'!I17,IF($C$1="High Emissions",'High Scenario'!I17,IF($C$1="Very High Emissions",'Very High Scenario'!I17)))</f>
        <v>851596.7669</v>
      </c>
      <c r="I17" s="9">
        <f t="shared" si="2"/>
        <v>14659281.95</v>
      </c>
      <c r="J17" s="34">
        <f>Info!$B$50*(-LN(1-RAND()))^(1/Info!$B$51)</f>
        <v>0.08845418857</v>
      </c>
      <c r="K17" s="34">
        <f t="shared" si="3"/>
        <v>0.05111528755</v>
      </c>
      <c r="L17" s="34">
        <f>AVERAGE('Interest Rate Projection'!B15:F15)</f>
        <v>0.07403132632</v>
      </c>
      <c r="M17" s="34">
        <f t="shared" si="6"/>
        <v>0.813235463</v>
      </c>
      <c r="N17" s="35">
        <v>0.03034254508382085</v>
      </c>
      <c r="O17" s="8">
        <f t="shared" si="7"/>
        <v>141.6721598</v>
      </c>
      <c r="P17" s="36">
        <f t="shared" si="4"/>
        <v>103473.2722</v>
      </c>
      <c r="Q17" s="8">
        <f t="shared" si="8"/>
        <v>2.207532128</v>
      </c>
      <c r="R17" s="9">
        <f t="shared" si="5"/>
        <v>6640574.677</v>
      </c>
    </row>
    <row r="18">
      <c r="A18" s="8">
        <v>2037.0</v>
      </c>
      <c r="B18" s="8">
        <f t="shared" si="1"/>
        <v>2030</v>
      </c>
      <c r="C18" s="9">
        <f>'Total Severity Model'!B18*IF($C$1="Low Emissions",'Low Scenario'!D18,IF($C$1="High Emissions",'High Scenario'!D18,IF($C$1="Very High Emissions",'Very High Scenario'!D18)))</f>
        <v>4052750.788</v>
      </c>
      <c r="D18" s="9">
        <f>'Total Severity Model'!C18*IF($C$1="Low Emissions",'Low Scenario'!E18,IF($C$1="High Emissions",'High Scenario'!E18,IF($C$1="Very High Emissions",'Very High Scenario'!E18)))</f>
        <v>4615572.247</v>
      </c>
      <c r="E18" s="9">
        <f>'Total Severity Model'!D18*IF($C$1="Low Emissions",'Low Scenario'!F18,IF($C$1="High Emissions",'High Scenario'!F18,IF($C$1="Very High Emissions",'Very High Scenario'!F18)))</f>
        <v>2408506.528</v>
      </c>
      <c r="F18" s="9">
        <f>'Total Severity Model'!E18*IF($C$1="Low Emissions",'Low Scenario'!G18,IF($C$1="High Emissions",'High Scenario'!G18,IF($C$1="Very High Emissions",'Very High Scenario'!G18)))</f>
        <v>1834947.476</v>
      </c>
      <c r="G18" s="9">
        <f>'Total Severity Model'!F18*IF($C$1="Low Emissions",'Low Scenario'!H18,IF($C$1="High Emissions",'High Scenario'!H18,IF($C$1="Very High Emissions",'Very High Scenario'!H18)))</f>
        <v>1514817.33</v>
      </c>
      <c r="H18" s="9">
        <f>'Total Severity Model'!G18*IF($C$1="Low Emissions",'Low Scenario'!I18,IF($C$1="High Emissions",'High Scenario'!I18,IF($C$1="Very High Emissions",'Very High Scenario'!I18)))</f>
        <v>889768.3398</v>
      </c>
      <c r="I18" s="9">
        <f t="shared" si="2"/>
        <v>15316362.71</v>
      </c>
      <c r="J18" s="34">
        <f>Info!$B$50*(-LN(1-RAND()))^(1/Info!$B$51)</f>
        <v>0.07659474279</v>
      </c>
      <c r="K18" s="34">
        <f t="shared" si="3"/>
        <v>0.05111528755</v>
      </c>
      <c r="L18" s="34">
        <f>AVERAGE('Interest Rate Projection'!B16:F16)</f>
        <v>0.05380812842</v>
      </c>
      <c r="M18" s="34">
        <f t="shared" si="6"/>
        <v>0.8670435914</v>
      </c>
      <c r="N18" s="35">
        <v>0.012684127809226394</v>
      </c>
      <c r="O18" s="8">
        <f t="shared" si="7"/>
        <v>264.508098</v>
      </c>
      <c r="P18" s="36">
        <f t="shared" si="4"/>
        <v>57905.08049</v>
      </c>
      <c r="Q18" s="8">
        <f t="shared" si="8"/>
        <v>2.320370768</v>
      </c>
      <c r="R18" s="9">
        <f t="shared" si="5"/>
        <v>6600825.576</v>
      </c>
    </row>
    <row r="19">
      <c r="A19" s="8">
        <v>2038.0</v>
      </c>
      <c r="B19" s="8">
        <f t="shared" si="1"/>
        <v>2030</v>
      </c>
      <c r="C19" s="9">
        <f>'Total Severity Model'!B19*IF($C$1="Low Emissions",'Low Scenario'!D19,IF($C$1="High Emissions",'High Scenario'!D19,IF($C$1="Very High Emissions",'Very High Scenario'!D19)))</f>
        <v>4234409.383</v>
      </c>
      <c r="D19" s="9">
        <f>'Total Severity Model'!C19*IF($C$1="Low Emissions",'Low Scenario'!E19,IF($C$1="High Emissions",'High Scenario'!E19,IF($C$1="Very High Emissions",'Very High Scenario'!E19)))</f>
        <v>4822458.487</v>
      </c>
      <c r="E19" s="9">
        <f>'Total Severity Model'!D19*IF($C$1="Low Emissions",'Low Scenario'!F19,IF($C$1="High Emissions",'High Scenario'!F19,IF($C$1="Very High Emissions",'Very High Scenario'!F19)))</f>
        <v>2516464.292</v>
      </c>
      <c r="F19" s="9">
        <f>'Total Severity Model'!E19*IF($C$1="Low Emissions",'Low Scenario'!G19,IF($C$1="High Emissions",'High Scenario'!G19,IF($C$1="Very High Emissions",'Very High Scenario'!G19)))</f>
        <v>1917196.298</v>
      </c>
      <c r="G19" s="9">
        <f>'Total Severity Model'!F19*IF($C$1="Low Emissions",'Low Scenario'!H19,IF($C$1="High Emissions",'High Scenario'!H19,IF($C$1="Very High Emissions",'Very High Scenario'!H19)))</f>
        <v>1582716.79</v>
      </c>
      <c r="H19" s="9">
        <f>'Total Severity Model'!G19*IF($C$1="Low Emissions",'Low Scenario'!I19,IF($C$1="High Emissions",'High Scenario'!I19,IF($C$1="Very High Emissions",'Very High Scenario'!I19)))</f>
        <v>929650.8974</v>
      </c>
      <c r="I19" s="9">
        <f t="shared" si="2"/>
        <v>16002896.15</v>
      </c>
      <c r="J19" s="34">
        <f>Info!$B$50*(-LN(1-RAND()))^(1/Info!$B$51)</f>
        <v>0.01459610942</v>
      </c>
      <c r="K19" s="34">
        <f t="shared" si="3"/>
        <v>0.05111528755</v>
      </c>
      <c r="L19" s="34">
        <f>AVERAGE('Interest Rate Projection'!B17:F17)</f>
        <v>0.05984190861</v>
      </c>
      <c r="M19" s="34">
        <f t="shared" si="6"/>
        <v>0.9268855001</v>
      </c>
      <c r="N19" s="35">
        <v>0.017368331451504036</v>
      </c>
      <c r="O19" s="8">
        <f t="shared" si="7"/>
        <v>509.6768188</v>
      </c>
      <c r="P19" s="36">
        <f t="shared" si="4"/>
        <v>31398.12437</v>
      </c>
      <c r="Q19" s="8">
        <f t="shared" si="8"/>
        <v>2.438977187</v>
      </c>
      <c r="R19" s="9">
        <f t="shared" si="5"/>
        <v>6561314.404</v>
      </c>
    </row>
    <row r="20">
      <c r="A20" s="8">
        <v>2039.0</v>
      </c>
      <c r="B20" s="8">
        <f t="shared" si="1"/>
        <v>2030</v>
      </c>
      <c r="C20" s="9">
        <f>'Total Severity Model'!B20*IF($C$1="Low Emissions",'Low Scenario'!D20,IF($C$1="High Emissions",'High Scenario'!D20,IF($C$1="Very High Emissions",'Very High Scenario'!D20)))</f>
        <v>4424210.558</v>
      </c>
      <c r="D20" s="9">
        <f>'Total Severity Model'!C20*IF($C$1="Low Emissions",'Low Scenario'!E20,IF($C$1="High Emissions",'High Scenario'!E20,IF($C$1="Very High Emissions",'Very High Scenario'!E20)))</f>
        <v>5038618.098</v>
      </c>
      <c r="E20" s="9">
        <f>'Total Severity Model'!D20*IF($C$1="Low Emissions",'Low Scenario'!F20,IF($C$1="High Emissions",'High Scenario'!F20,IF($C$1="Very High Emissions",'Very High Scenario'!F20)))</f>
        <v>2629261.104</v>
      </c>
      <c r="F20" s="9">
        <f>'Total Severity Model'!E20*IF($C$1="Low Emissions",'Low Scenario'!G20,IF($C$1="High Emissions",'High Scenario'!G20,IF($C$1="Very High Emissions",'Very High Scenario'!G20)))</f>
        <v>2003131.803</v>
      </c>
      <c r="G20" s="9">
        <f>'Total Severity Model'!F20*IF($C$1="Low Emissions",'Low Scenario'!H20,IF($C$1="High Emissions",'High Scenario'!H20,IF($C$1="Very High Emissions",'Very High Scenario'!H20)))</f>
        <v>1653659.743</v>
      </c>
      <c r="H20" s="9">
        <f>'Total Severity Model'!G20*IF($C$1="Low Emissions",'Low Scenario'!I20,IF($C$1="High Emissions",'High Scenario'!I20,IF($C$1="Very High Emissions",'Very High Scenario'!I20)))</f>
        <v>971321.1319</v>
      </c>
      <c r="I20" s="9">
        <f t="shared" si="2"/>
        <v>16720202.44</v>
      </c>
      <c r="J20" s="34">
        <f>Info!$B$50*(-LN(1-RAND()))^(1/Info!$B$51)</f>
        <v>0.07005459772</v>
      </c>
      <c r="K20" s="34">
        <f t="shared" si="3"/>
        <v>0.05111528755</v>
      </c>
      <c r="L20" s="34">
        <f>AVERAGE('Interest Rate Projection'!B18:F18)</f>
        <v>0.04858651314</v>
      </c>
      <c r="M20" s="34">
        <f t="shared" si="6"/>
        <v>0.9754720132</v>
      </c>
      <c r="N20" s="35">
        <v>0.03562870604668385</v>
      </c>
      <c r="O20" s="8">
        <f t="shared" si="7"/>
        <v>1006.852291</v>
      </c>
      <c r="P20" s="36">
        <f t="shared" si="4"/>
        <v>16606.41048</v>
      </c>
      <c r="Q20" s="8">
        <f t="shared" si="8"/>
        <v>2.563646207</v>
      </c>
      <c r="R20" s="9">
        <f t="shared" si="5"/>
        <v>6522039.738</v>
      </c>
    </row>
    <row r="21" ht="15.75" customHeight="1">
      <c r="A21" s="8">
        <v>2040.0</v>
      </c>
      <c r="B21" s="8">
        <f t="shared" si="1"/>
        <v>2040</v>
      </c>
      <c r="C21" s="9">
        <f>'Total Severity Model'!B21*IF($C$1="Low Emissions",'Low Scenario'!D21,IF($C$1="High Emissions",'High Scenario'!D21,IF($C$1="Very High Emissions",'Very High Scenario'!D21)))</f>
        <v>5629986.836</v>
      </c>
      <c r="D21" s="9">
        <f>'Total Severity Model'!C21*IF($C$1="Low Emissions",'Low Scenario'!E21,IF($C$1="High Emissions",'High Scenario'!E21,IF($C$1="Very High Emissions",'Very High Scenario'!E21)))</f>
        <v>6411845.276</v>
      </c>
      <c r="E21" s="9">
        <f>'Total Severity Model'!D21*IF($C$1="Low Emissions",'Low Scenario'!F21,IF($C$1="High Emissions",'High Scenario'!F21,IF($C$1="Very High Emissions",'Very High Scenario'!F21)))</f>
        <v>3345841.074</v>
      </c>
      <c r="F21" s="9">
        <f>'Total Severity Model'!E21*IF($C$1="Low Emissions",'Low Scenario'!G21,IF($C$1="High Emissions",'High Scenario'!G21,IF($C$1="Very High Emissions",'Very High Scenario'!G21)))</f>
        <v>2549066.22</v>
      </c>
      <c r="G21" s="9">
        <f>'Total Severity Model'!F21*IF($C$1="Low Emissions",'Low Scenario'!H21,IF($C$1="High Emissions",'High Scenario'!H21,IF($C$1="Very High Emissions",'Very High Scenario'!H21)))</f>
        <v>2104348.891</v>
      </c>
      <c r="H21" s="9">
        <f>'Total Severity Model'!G21*IF($C$1="Low Emissions",'Low Scenario'!I21,IF($C$1="High Emissions",'High Scenario'!I21,IF($C$1="Very High Emissions",'Very High Scenario'!I21)))</f>
        <v>1236045.418</v>
      </c>
      <c r="I21" s="9">
        <f t="shared" si="2"/>
        <v>21277133.72</v>
      </c>
      <c r="J21" s="34">
        <f>Info!$B$50*(-LN(1-RAND()))^(1/Info!$B$51)</f>
        <v>0.01640477767</v>
      </c>
      <c r="K21" s="34">
        <f t="shared" si="3"/>
        <v>0.03982586298</v>
      </c>
      <c r="L21" s="34">
        <f>AVERAGE('Interest Rate Projection'!B19:F19)</f>
        <v>0.05149469383</v>
      </c>
      <c r="M21" s="34">
        <f t="shared" si="6"/>
        <v>1.026966707</v>
      </c>
      <c r="N21" s="35">
        <v>0.055506418914901934</v>
      </c>
      <c r="O21" s="8">
        <f t="shared" si="7"/>
        <v>2040.856073</v>
      </c>
      <c r="P21" s="36">
        <f t="shared" si="4"/>
        <v>10425.59247</v>
      </c>
      <c r="Q21" s="8">
        <f t="shared" si="8"/>
        <v>2.66574563</v>
      </c>
      <c r="R21" s="9">
        <f t="shared" si="5"/>
        <v>7981681.928</v>
      </c>
    </row>
    <row r="22" ht="15.75" customHeight="1">
      <c r="A22" s="8">
        <v>2041.0</v>
      </c>
      <c r="B22" s="8">
        <f t="shared" si="1"/>
        <v>2040</v>
      </c>
      <c r="C22" s="9">
        <f>'Total Severity Model'!B22*IF($C$1="Low Emissions",'Low Scenario'!D22,IF($C$1="High Emissions",'High Scenario'!D22,IF($C$1="Very High Emissions",'Very High Scenario'!D22)))</f>
        <v>5882342.718</v>
      </c>
      <c r="D22" s="9">
        <f>'Total Severity Model'!C22*IF($C$1="Low Emissions",'Low Scenario'!E22,IF($C$1="High Emissions",'High Scenario'!E22,IF($C$1="Very High Emissions",'Very High Scenario'!E22)))</f>
        <v>6699246.812</v>
      </c>
      <c r="E22" s="9">
        <f>'Total Severity Model'!D22*IF($C$1="Low Emissions",'Low Scenario'!F22,IF($C$1="High Emissions",'High Scenario'!F22,IF($C$1="Very High Emissions",'Very High Scenario'!F22)))</f>
        <v>3495813.48</v>
      </c>
      <c r="F22" s="9">
        <f>'Total Severity Model'!E22*IF($C$1="Low Emissions",'Low Scenario'!G22,IF($C$1="High Emissions",'High Scenario'!G22,IF($C$1="Very High Emissions",'Very High Scenario'!G22)))</f>
        <v>2663324.366</v>
      </c>
      <c r="G22" s="9">
        <f>'Total Severity Model'!F22*IF($C$1="Low Emissions",'Low Scenario'!H22,IF($C$1="High Emissions",'High Scenario'!H22,IF($C$1="Very High Emissions",'Very High Scenario'!H22)))</f>
        <v>2198673.236</v>
      </c>
      <c r="H22" s="9">
        <f>'Total Severity Model'!G22*IF($C$1="Low Emissions",'Low Scenario'!I22,IF($C$1="High Emissions",'High Scenario'!I22,IF($C$1="Very High Emissions",'Very High Scenario'!I22)))</f>
        <v>1291449.336</v>
      </c>
      <c r="I22" s="9">
        <f t="shared" si="2"/>
        <v>22230849.95</v>
      </c>
      <c r="J22" s="34">
        <f>Info!$B$50*(-LN(1-RAND()))^(1/Info!$B$51)</f>
        <v>0.04240790048</v>
      </c>
      <c r="K22" s="34">
        <f t="shared" si="3"/>
        <v>0.03982586298</v>
      </c>
      <c r="L22" s="34">
        <f>AVERAGE('Interest Rate Projection'!B20:F20)</f>
        <v>0.06333559883</v>
      </c>
      <c r="M22" s="34">
        <f t="shared" si="6"/>
        <v>1.090302306</v>
      </c>
      <c r="N22" s="35">
        <v>0.01157729738916842</v>
      </c>
      <c r="O22" s="8">
        <f t="shared" si="7"/>
        <v>4266.006156</v>
      </c>
      <c r="P22" s="36">
        <f t="shared" si="4"/>
        <v>5211.162182</v>
      </c>
      <c r="Q22" s="8">
        <f t="shared" si="8"/>
        <v>2.77191125</v>
      </c>
      <c r="R22" s="9">
        <f t="shared" si="5"/>
        <v>8020043.914</v>
      </c>
    </row>
    <row r="23" ht="15.75" customHeight="1">
      <c r="A23" s="8">
        <v>2042.0</v>
      </c>
      <c r="B23" s="8">
        <f t="shared" si="1"/>
        <v>2040</v>
      </c>
      <c r="C23" s="9">
        <f>'Total Severity Model'!B23*IF($C$1="Low Emissions",'Low Scenario'!D23,IF($C$1="High Emissions",'High Scenario'!D23,IF($C$1="Very High Emissions",'Very High Scenario'!D23)))</f>
        <v>6146010.081</v>
      </c>
      <c r="D23" s="9">
        <f>'Total Severity Model'!C23*IF($C$1="Low Emissions",'Low Scenario'!E23,IF($C$1="High Emissions",'High Scenario'!E23,IF($C$1="Very High Emissions",'Very High Scenario'!E23)))</f>
        <v>6999530.7</v>
      </c>
      <c r="E23" s="9">
        <f>'Total Severity Model'!D23*IF($C$1="Low Emissions",'Low Scenario'!F23,IF($C$1="High Emissions",'High Scenario'!F23,IF($C$1="Very High Emissions",'Very High Scenario'!F23)))</f>
        <v>3652508.179</v>
      </c>
      <c r="F23" s="9">
        <f>'Total Severity Model'!E23*IF($C$1="Low Emissions",'Low Scenario'!G23,IF($C$1="High Emissions",'High Scenario'!G23,IF($C$1="Very High Emissions",'Very High Scenario'!G23)))</f>
        <v>2782703.964</v>
      </c>
      <c r="G23" s="9">
        <f>'Total Severity Model'!F23*IF($C$1="Low Emissions",'Low Scenario'!H23,IF($C$1="High Emissions",'High Scenario'!H23,IF($C$1="Very High Emissions",'Very High Scenario'!H23)))</f>
        <v>2297225.531</v>
      </c>
      <c r="H23" s="9">
        <f>'Total Severity Model'!G23*IF($C$1="Low Emissions",'Low Scenario'!I23,IF($C$1="High Emissions",'High Scenario'!I23,IF($C$1="Very High Emissions",'Very High Scenario'!I23)))</f>
        <v>1349336.654</v>
      </c>
      <c r="I23" s="9">
        <f t="shared" si="2"/>
        <v>23227315.11</v>
      </c>
      <c r="J23" s="34">
        <f>Info!$B$50*(-LN(1-RAND()))^(1/Info!$B$51)</f>
        <v>0.08241817006</v>
      </c>
      <c r="K23" s="34">
        <f t="shared" si="3"/>
        <v>0.03982586298</v>
      </c>
      <c r="L23" s="34">
        <f>AVERAGE('Interest Rate Projection'!B21:F21)</f>
        <v>0.02917305101</v>
      </c>
      <c r="M23" s="34">
        <f t="shared" si="6"/>
        <v>1.119475357</v>
      </c>
      <c r="N23" s="35">
        <v>0.012449596926129975</v>
      </c>
      <c r="O23" s="8">
        <f t="shared" si="7"/>
        <v>9041.69492</v>
      </c>
      <c r="P23" s="36">
        <f t="shared" si="4"/>
        <v>2568.911616</v>
      </c>
      <c r="Q23" s="8">
        <f t="shared" si="8"/>
        <v>2.882305007</v>
      </c>
      <c r="R23" s="9">
        <f t="shared" si="5"/>
        <v>8058590.278</v>
      </c>
    </row>
    <row r="24" ht="15.75" customHeight="1">
      <c r="A24" s="8">
        <v>2043.0</v>
      </c>
      <c r="B24" s="8">
        <f t="shared" si="1"/>
        <v>2040</v>
      </c>
      <c r="C24" s="9">
        <f>'Total Severity Model'!B24*IF($C$1="Low Emissions",'Low Scenario'!D24,IF($C$1="High Emissions",'High Scenario'!D24,IF($C$1="Very High Emissions",'Very High Scenario'!D24)))</f>
        <v>6421495.946</v>
      </c>
      <c r="D24" s="9">
        <f>'Total Severity Model'!C24*IF($C$1="Low Emissions",'Low Scenario'!E24,IF($C$1="High Emissions",'High Scenario'!E24,IF($C$1="Very High Emissions",'Very High Scenario'!E24)))</f>
        <v>7313274.372</v>
      </c>
      <c r="E24" s="9">
        <f>'Total Severity Model'!D24*IF($C$1="Low Emissions",'Low Scenario'!F24,IF($C$1="High Emissions",'High Scenario'!F24,IF($C$1="Very High Emissions",'Very High Scenario'!F24)))</f>
        <v>3816226.488</v>
      </c>
      <c r="F24" s="9">
        <f>'Total Severity Model'!E24*IF($C$1="Low Emissions",'Low Scenario'!G24,IF($C$1="High Emissions",'High Scenario'!G24,IF($C$1="Very High Emissions",'Very High Scenario'!G24)))</f>
        <v>2907434.578</v>
      </c>
      <c r="G24" s="9">
        <f>'Total Severity Model'!F24*IF($C$1="Low Emissions",'Low Scenario'!H24,IF($C$1="High Emissions",'High Scenario'!H24,IF($C$1="Very High Emissions",'Very High Scenario'!H24)))</f>
        <v>2400195.288</v>
      </c>
      <c r="H24" s="9">
        <f>'Total Severity Model'!G24*IF($C$1="Low Emissions",'Low Scenario'!I24,IF($C$1="High Emissions",'High Scenario'!I24,IF($C$1="Very High Emissions",'Very High Scenario'!I24)))</f>
        <v>1409818.685</v>
      </c>
      <c r="I24" s="9">
        <f t="shared" si="2"/>
        <v>24268445.36</v>
      </c>
      <c r="J24" s="34">
        <f>Info!$B$50*(-LN(1-RAND()))^(1/Info!$B$51)</f>
        <v>0.05113611093</v>
      </c>
      <c r="K24" s="34">
        <f t="shared" si="3"/>
        <v>0.03982586298</v>
      </c>
      <c r="L24" s="34">
        <f>AVERAGE('Interest Rate Projection'!B22:F22)</f>
        <v>0.07191327636</v>
      </c>
      <c r="M24" s="34">
        <f t="shared" si="6"/>
        <v>1.191388633</v>
      </c>
      <c r="N24" s="35">
        <v>0.04396560453047768</v>
      </c>
      <c r="O24" s="8">
        <f t="shared" si="7"/>
        <v>19813.86747</v>
      </c>
      <c r="P24" s="36">
        <f t="shared" si="4"/>
        <v>1224.821221</v>
      </c>
      <c r="Q24" s="8">
        <f t="shared" si="8"/>
        <v>2.997095292</v>
      </c>
      <c r="R24" s="9">
        <f t="shared" si="5"/>
        <v>8097321.905</v>
      </c>
    </row>
    <row r="25" ht="15.75" customHeight="1">
      <c r="A25" s="8">
        <v>2044.0</v>
      </c>
      <c r="B25" s="8">
        <f t="shared" si="1"/>
        <v>2040</v>
      </c>
      <c r="C25" s="9">
        <f>'Total Severity Model'!B25*IF($C$1="Low Emissions",'Low Scenario'!D25,IF($C$1="High Emissions",'High Scenario'!D25,IF($C$1="Very High Emissions",'Very High Scenario'!D25)))</f>
        <v>6709330.06</v>
      </c>
      <c r="D25" s="9">
        <f>'Total Severity Model'!C25*IF($C$1="Low Emissions",'Low Scenario'!E25,IF($C$1="High Emissions",'High Scenario'!E25,IF($C$1="Very High Emissions",'Very High Scenario'!E25)))</f>
        <v>7641081.143</v>
      </c>
      <c r="E25" s="9">
        <f>'Total Severity Model'!D25*IF($C$1="Low Emissions",'Low Scenario'!F25,IF($C$1="High Emissions",'High Scenario'!F25,IF($C$1="Very High Emissions",'Very High Scenario'!F25)))</f>
        <v>3987283.229</v>
      </c>
      <c r="F25" s="9">
        <f>'Total Severity Model'!E25*IF($C$1="Low Emissions",'Low Scenario'!G25,IF($C$1="High Emissions",'High Scenario'!G25,IF($C$1="Very High Emissions",'Very High Scenario'!G25)))</f>
        <v>3037756.058</v>
      </c>
      <c r="G25" s="9">
        <f>'Total Severity Model'!F25*IF($C$1="Low Emissions",'Low Scenario'!H25,IF($C$1="High Emissions",'High Scenario'!H25,IF($C$1="Very High Emissions",'Very High Scenario'!H25)))</f>
        <v>2507780.513</v>
      </c>
      <c r="H25" s="9">
        <f>'Total Severity Model'!G25*IF($C$1="Low Emissions",'Low Scenario'!I25,IF($C$1="High Emissions",'High Scenario'!I25,IF($C$1="Very High Emissions",'Very High Scenario'!I25)))</f>
        <v>1473011.735</v>
      </c>
      <c r="I25" s="9">
        <f t="shared" si="2"/>
        <v>25356242.74</v>
      </c>
      <c r="J25" s="34">
        <f>Info!$B$50*(-LN(1-RAND()))^(1/Info!$B$51)</f>
        <v>0.007024323055</v>
      </c>
      <c r="K25" s="34">
        <f t="shared" si="3"/>
        <v>0.03982586298</v>
      </c>
      <c r="L25" s="34">
        <f>AVERAGE('Interest Rate Projection'!B23:F23)</f>
        <v>0.05653567341</v>
      </c>
      <c r="M25" s="34">
        <f t="shared" si="6"/>
        <v>1.247924307</v>
      </c>
      <c r="N25" s="35">
        <v>0.054809113191755264</v>
      </c>
      <c r="O25" s="8">
        <f t="shared" si="7"/>
        <v>44540.0743</v>
      </c>
      <c r="P25" s="36">
        <f t="shared" si="4"/>
        <v>569.2905352</v>
      </c>
      <c r="Q25" s="8">
        <f t="shared" si="8"/>
        <v>3.116457198</v>
      </c>
      <c r="R25" s="9">
        <f t="shared" si="5"/>
        <v>8136239.687</v>
      </c>
    </row>
    <row r="26" ht="15.75" customHeight="1">
      <c r="A26" s="8">
        <v>2045.0</v>
      </c>
      <c r="B26" s="8">
        <f t="shared" si="1"/>
        <v>2040</v>
      </c>
      <c r="C26" s="9">
        <f>'Total Severity Model'!B26*IF($C$1="Low Emissions",'Low Scenario'!D26,IF($C$1="High Emissions",'High Scenario'!D26,IF($C$1="Very High Emissions",'Very High Scenario'!D26)))</f>
        <v>7010065.915</v>
      </c>
      <c r="D26" s="9">
        <f>'Total Severity Model'!C26*IF($C$1="Low Emissions",'Low Scenario'!E26,IF($C$1="High Emissions",'High Scenario'!E26,IF($C$1="Very High Emissions",'Very High Scenario'!E26)))</f>
        <v>7983581.37</v>
      </c>
      <c r="E26" s="9">
        <f>'Total Severity Model'!D26*IF($C$1="Low Emissions",'Low Scenario'!F26,IF($C$1="High Emissions",'High Scenario'!F26,IF($C$1="Very High Emissions",'Very High Scenario'!F26)))</f>
        <v>4166007.337</v>
      </c>
      <c r="F26" s="9">
        <f>'Total Severity Model'!E26*IF($C$1="Low Emissions",'Low Scenario'!G26,IF($C$1="High Emissions",'High Scenario'!G26,IF($C$1="Very High Emissions",'Very High Scenario'!G26)))</f>
        <v>3173919.007</v>
      </c>
      <c r="G26" s="9">
        <f>'Total Severity Model'!F26*IF($C$1="Low Emissions",'Low Scenario'!H26,IF($C$1="High Emissions",'High Scenario'!H26,IF($C$1="Very High Emissions",'Very High Scenario'!H26)))</f>
        <v>2620188.087</v>
      </c>
      <c r="H26" s="9">
        <f>'Total Severity Model'!G26*IF($C$1="Low Emissions",'Low Scenario'!I26,IF($C$1="High Emissions",'High Scenario'!I26,IF($C$1="Very High Emissions",'Very High Scenario'!I26)))</f>
        <v>1539037.32</v>
      </c>
      <c r="I26" s="9">
        <f t="shared" si="2"/>
        <v>26492799.04</v>
      </c>
      <c r="J26" s="34">
        <f>Info!$B$50*(-LN(1-RAND()))^(1/Info!$B$51)</f>
        <v>0.01728918944</v>
      </c>
      <c r="K26" s="34">
        <f t="shared" si="3"/>
        <v>0.03982586298</v>
      </c>
      <c r="L26" s="34">
        <f>AVERAGE('Interest Rate Projection'!B24:F24)</f>
        <v>0.03933311524</v>
      </c>
      <c r="M26" s="34">
        <f t="shared" si="6"/>
        <v>1.287257422</v>
      </c>
      <c r="N26" s="35">
        <v>0.04890645150958117</v>
      </c>
      <c r="O26" s="8">
        <f t="shared" si="7"/>
        <v>101874.6155</v>
      </c>
      <c r="P26" s="36">
        <f t="shared" si="4"/>
        <v>260.0529965</v>
      </c>
      <c r="Q26" s="8">
        <f t="shared" si="8"/>
        <v>3.240572795</v>
      </c>
      <c r="R26" s="9">
        <f t="shared" si="5"/>
        <v>8175344.517</v>
      </c>
    </row>
    <row r="27" ht="15.75" customHeight="1">
      <c r="A27" s="8">
        <v>2046.0</v>
      </c>
      <c r="B27" s="8">
        <f t="shared" si="1"/>
        <v>2040</v>
      </c>
      <c r="C27" s="9">
        <f>'Total Severity Model'!B27*IF($C$1="Low Emissions",'Low Scenario'!D27,IF($C$1="High Emissions",'High Scenario'!D27,IF($C$1="Very High Emissions",'Very High Scenario'!D27)))</f>
        <v>7324281.813</v>
      </c>
      <c r="D27" s="9">
        <f>'Total Severity Model'!C27*IF($C$1="Low Emissions",'Low Scenario'!E27,IF($C$1="High Emissions",'High Scenario'!E27,IF($C$1="Very High Emissions",'Very High Scenario'!E27)))</f>
        <v>8341433.666</v>
      </c>
      <c r="E27" s="9">
        <f>'Total Severity Model'!D27*IF($C$1="Low Emissions",'Low Scenario'!F27,IF($C$1="High Emissions",'High Scenario'!F27,IF($C$1="Very High Emissions",'Very High Scenario'!F27)))</f>
        <v>4352742.49</v>
      </c>
      <c r="F27" s="9">
        <f>'Total Severity Model'!E27*IF($C$1="Low Emissions",'Low Scenario'!G27,IF($C$1="High Emissions",'High Scenario'!G27,IF($C$1="Very High Emissions",'Very High Scenario'!G27)))</f>
        <v>3316185.259</v>
      </c>
      <c r="G27" s="9">
        <f>'Total Severity Model'!F27*IF($C$1="Low Emissions",'Low Scenario'!H27,IF($C$1="High Emissions",'High Scenario'!H27,IF($C$1="Very High Emissions",'Very High Scenario'!H27)))</f>
        <v>2737634.165</v>
      </c>
      <c r="H27" s="9">
        <f>'Total Severity Model'!G27*IF($C$1="Low Emissions",'Low Scenario'!I27,IF($C$1="High Emissions",'High Scenario'!I27,IF($C$1="Very High Emissions",'Very High Scenario'!I27)))</f>
        <v>1608022.405</v>
      </c>
      <c r="I27" s="9">
        <f t="shared" si="2"/>
        <v>27680299.8</v>
      </c>
      <c r="J27" s="34">
        <f>Info!$B$50*(-LN(1-RAND()))^(1/Info!$B$51)</f>
        <v>0.03674664799</v>
      </c>
      <c r="K27" s="34">
        <f t="shared" si="3"/>
        <v>0.03982586298</v>
      </c>
      <c r="L27" s="34">
        <f>AVERAGE('Interest Rate Projection'!B25:F25)</f>
        <v>0.08521503994</v>
      </c>
      <c r="M27" s="34">
        <f t="shared" si="6"/>
        <v>1.372472462</v>
      </c>
      <c r="N27" s="35">
        <v>0.020193919595073755</v>
      </c>
      <c r="O27" s="8">
        <f t="shared" si="7"/>
        <v>241694.7199</v>
      </c>
      <c r="P27" s="36">
        <f t="shared" si="4"/>
        <v>114.5258772</v>
      </c>
      <c r="Q27" s="8">
        <f t="shared" si="8"/>
        <v>3.369631404</v>
      </c>
      <c r="R27" s="9">
        <f t="shared" si="5"/>
        <v>8214637.295</v>
      </c>
    </row>
    <row r="28" ht="15.75" customHeight="1">
      <c r="A28" s="8">
        <v>2047.0</v>
      </c>
      <c r="B28" s="8">
        <f t="shared" si="1"/>
        <v>2040</v>
      </c>
      <c r="C28" s="9">
        <f>'Total Severity Model'!B28*IF($C$1="Low Emissions",'Low Scenario'!D28,IF($C$1="High Emissions",'High Scenario'!D28,IF($C$1="Very High Emissions",'Very High Scenario'!D28)))</f>
        <v>7652581.975</v>
      </c>
      <c r="D28" s="9">
        <f>'Total Severity Model'!C28*IF($C$1="Low Emissions",'Low Scenario'!E28,IF($C$1="High Emissions",'High Scenario'!E28,IF($C$1="Very High Emissions",'Very High Scenario'!E28)))</f>
        <v>8715326.165</v>
      </c>
      <c r="E28" s="9">
        <f>'Total Severity Model'!D28*IF($C$1="Low Emissions",'Low Scenario'!F28,IF($C$1="High Emissions",'High Scenario'!F28,IF($C$1="Very High Emissions",'Very High Scenario'!F28)))</f>
        <v>4547847.772</v>
      </c>
      <c r="F28" s="9">
        <f>'Total Severity Model'!E28*IF($C$1="Low Emissions",'Low Scenario'!G28,IF($C$1="High Emissions",'High Scenario'!G28,IF($C$1="Very High Emissions",'Very High Scenario'!G28)))</f>
        <v>3464828.388</v>
      </c>
      <c r="G28" s="9">
        <f>'Total Severity Model'!F28*IF($C$1="Low Emissions",'Low Scenario'!H28,IF($C$1="High Emissions",'High Scenario'!H28,IF($C$1="Very High Emissions",'Very High Scenario'!H28)))</f>
        <v>2860344.591</v>
      </c>
      <c r="H28" s="9">
        <f>'Total Severity Model'!G28*IF($C$1="Low Emissions",'Low Scenario'!I28,IF($C$1="High Emissions",'High Scenario'!I28,IF($C$1="Very High Emissions",'Very High Scenario'!I28)))</f>
        <v>1680099.645</v>
      </c>
      <c r="I28" s="9">
        <f t="shared" si="2"/>
        <v>28921028.54</v>
      </c>
      <c r="J28" s="34">
        <f>Info!$B$50*(-LN(1-RAND()))^(1/Info!$B$51)</f>
        <v>0.09810683054</v>
      </c>
      <c r="K28" s="34">
        <f t="shared" si="3"/>
        <v>0.03982586298</v>
      </c>
      <c r="L28" s="34">
        <f>AVERAGE('Interest Rate Projection'!B26:F26)</f>
        <v>0.05183915157</v>
      </c>
      <c r="M28" s="34">
        <f t="shared" si="6"/>
        <v>1.424311613</v>
      </c>
      <c r="N28" s="35">
        <v>-0.014319290812707459</v>
      </c>
      <c r="O28" s="8">
        <f t="shared" si="7"/>
        <v>585943.3162</v>
      </c>
      <c r="P28" s="36">
        <f t="shared" si="4"/>
        <v>49.35806542</v>
      </c>
      <c r="Q28" s="8">
        <f t="shared" si="8"/>
        <v>3.503829882</v>
      </c>
      <c r="R28" s="9">
        <f t="shared" si="5"/>
        <v>8254118.924</v>
      </c>
    </row>
    <row r="29" ht="15.75" customHeight="1">
      <c r="A29" s="8">
        <v>2048.0</v>
      </c>
      <c r="B29" s="8">
        <f t="shared" si="1"/>
        <v>2040</v>
      </c>
      <c r="C29" s="9">
        <f>'Total Severity Model'!B29*IF($C$1="Low Emissions",'Low Scenario'!D29,IF($C$1="High Emissions",'High Scenario'!D29,IF($C$1="Very High Emissions",'Very High Scenario'!D29)))</f>
        <v>7995597.71</v>
      </c>
      <c r="D29" s="9">
        <f>'Total Severity Model'!C29*IF($C$1="Low Emissions",'Low Scenario'!E29,IF($C$1="High Emissions",'High Scenario'!E29,IF($C$1="Very High Emissions",'Very High Scenario'!E29)))</f>
        <v>9105977.846</v>
      </c>
      <c r="E29" s="9">
        <f>'Total Severity Model'!D29*IF($C$1="Low Emissions",'Low Scenario'!F29,IF($C$1="High Emissions",'High Scenario'!F29,IF($C$1="Very High Emissions",'Very High Scenario'!F29)))</f>
        <v>4751698.362</v>
      </c>
      <c r="F29" s="9">
        <f>'Total Severity Model'!E29*IF($C$1="Low Emissions",'Low Scenario'!G29,IF($C$1="High Emissions",'High Scenario'!G29,IF($C$1="Very High Emissions",'Very High Scenario'!G29)))</f>
        <v>3620134.226</v>
      </c>
      <c r="G29" s="9">
        <f>'Total Severity Model'!F29*IF($C$1="Low Emissions",'Low Scenario'!H29,IF($C$1="High Emissions",'High Scenario'!H29,IF($C$1="Very High Emissions",'Very High Scenario'!H29)))</f>
        <v>2988555.332</v>
      </c>
      <c r="H29" s="9">
        <f>'Total Severity Model'!G29*IF($C$1="Low Emissions",'Low Scenario'!I29,IF($C$1="High Emissions",'High Scenario'!I29,IF($C$1="Very High Emissions",'Very High Scenario'!I29)))</f>
        <v>1755407.641</v>
      </c>
      <c r="I29" s="9">
        <f t="shared" si="2"/>
        <v>30217371.12</v>
      </c>
      <c r="J29" s="34">
        <f>Info!$B$50*(-LN(1-RAND()))^(1/Info!$B$51)</f>
        <v>0.03447831873</v>
      </c>
      <c r="K29" s="34">
        <f t="shared" si="3"/>
        <v>0.03982586298</v>
      </c>
      <c r="L29" s="34">
        <f>AVERAGE('Interest Rate Projection'!B27:F27)</f>
        <v>0.05762776972</v>
      </c>
      <c r="M29" s="34">
        <f t="shared" si="6"/>
        <v>1.481939383</v>
      </c>
      <c r="N29" s="35">
        <v>-0.033347953633599506</v>
      </c>
      <c r="O29" s="8">
        <f t="shared" si="7"/>
        <v>1454275.793</v>
      </c>
      <c r="P29" s="36">
        <f t="shared" si="4"/>
        <v>20.77829478</v>
      </c>
      <c r="Q29" s="8">
        <f t="shared" si="8"/>
        <v>3.643372931</v>
      </c>
      <c r="R29" s="9">
        <f t="shared" si="5"/>
        <v>8293790.312</v>
      </c>
    </row>
    <row r="30" ht="15.75" customHeight="1">
      <c r="A30" s="8">
        <v>2049.0</v>
      </c>
      <c r="B30" s="8">
        <f t="shared" si="1"/>
        <v>2040</v>
      </c>
      <c r="C30" s="9">
        <f>'Total Severity Model'!B30*IF($C$1="Low Emissions",'Low Scenario'!D30,IF($C$1="High Emissions",'High Scenario'!D30,IF($C$1="Very High Emissions",'Very High Scenario'!D30)))</f>
        <v>8353988.621</v>
      </c>
      <c r="D30" s="9">
        <f>'Total Severity Model'!C30*IF($C$1="Low Emissions",'Low Scenario'!E30,IF($C$1="High Emissions",'High Scenario'!E30,IF($C$1="Very High Emissions",'Very High Scenario'!E30)))</f>
        <v>9514139.914</v>
      </c>
      <c r="E30" s="9">
        <f>'Total Severity Model'!D30*IF($C$1="Low Emissions",'Low Scenario'!F30,IF($C$1="High Emissions",'High Scenario'!F30,IF($C$1="Very High Emissions",'Very High Scenario'!F30)))</f>
        <v>4964686.254</v>
      </c>
      <c r="F30" s="9">
        <f>'Total Severity Model'!E30*IF($C$1="Low Emissions",'Low Scenario'!G30,IF($C$1="High Emissions",'High Scenario'!G30,IF($C$1="Very High Emissions",'Very High Scenario'!G30)))</f>
        <v>3782401.419</v>
      </c>
      <c r="G30" s="9">
        <f>'Total Severity Model'!F30*IF($C$1="Low Emissions",'Low Scenario'!H30,IF($C$1="High Emissions",'High Scenario'!H30,IF($C$1="Very High Emissions",'Very High Scenario'!H30)))</f>
        <v>3122512.93</v>
      </c>
      <c r="H30" s="9">
        <f>'Total Severity Model'!G30*IF($C$1="Low Emissions",'Low Scenario'!I30,IF($C$1="High Emissions",'High Scenario'!I30,IF($C$1="Very High Emissions",'Very High Scenario'!I30)))</f>
        <v>1834091.207</v>
      </c>
      <c r="I30" s="9">
        <f t="shared" si="2"/>
        <v>31571820.35</v>
      </c>
      <c r="J30" s="34">
        <f>Info!$B$50*(-LN(1-RAND()))^(1/Info!$B$51)</f>
        <v>0.01224636095</v>
      </c>
      <c r="K30" s="34">
        <f t="shared" si="3"/>
        <v>0.03982586298</v>
      </c>
      <c r="L30" s="34">
        <f>AVERAGE('Interest Rate Projection'!B28:F28)</f>
        <v>0.01738280417</v>
      </c>
      <c r="M30" s="34">
        <f t="shared" si="6"/>
        <v>1.499322187</v>
      </c>
      <c r="N30" s="35">
        <v>-0.042607696791916214</v>
      </c>
      <c r="O30" s="8">
        <f t="shared" si="7"/>
        <v>3634703.756</v>
      </c>
      <c r="P30" s="36">
        <f t="shared" si="4"/>
        <v>8.686215568</v>
      </c>
      <c r="Q30" s="8">
        <f t="shared" si="8"/>
        <v>3.788473402</v>
      </c>
      <c r="R30" s="9">
        <f t="shared" si="5"/>
        <v>8333652.37</v>
      </c>
    </row>
    <row r="31" ht="15.75" customHeight="1">
      <c r="A31" s="8">
        <v>2050.0</v>
      </c>
      <c r="B31" s="8">
        <f t="shared" si="1"/>
        <v>2050</v>
      </c>
      <c r="C31" s="9">
        <f>'Total Severity Model'!B31*IF($C$1="Low Emissions",'Low Scenario'!D31,IF($C$1="High Emissions",'High Scenario'!D31,IF($C$1="Very High Emissions",'Very High Scenario'!D31)))</f>
        <v>10950853.9</v>
      </c>
      <c r="D31" s="9">
        <f>'Total Severity Model'!C31*IF($C$1="Low Emissions",'Low Scenario'!E31,IF($C$1="High Emissions",'High Scenario'!E31,IF($C$1="Very High Emissions",'Very High Scenario'!E31)))</f>
        <v>12471642.1</v>
      </c>
      <c r="E31" s="9">
        <f>'Total Severity Model'!D31*IF($C$1="Low Emissions",'Low Scenario'!F31,IF($C$1="High Emissions",'High Scenario'!F31,IF($C$1="Very High Emissions",'Very High Scenario'!F31)))</f>
        <v>6507975.567</v>
      </c>
      <c r="F31" s="9">
        <f>'Total Severity Model'!E31*IF($C$1="Low Emissions",'Low Scenario'!G31,IF($C$1="High Emissions",'High Scenario'!G31,IF($C$1="Very High Emissions",'Very High Scenario'!G31)))</f>
        <v>4958173.54</v>
      </c>
      <c r="G31" s="9">
        <f>'Total Severity Model'!F31*IF($C$1="Low Emissions",'Low Scenario'!H31,IF($C$1="High Emissions",'High Scenario'!H31,IF($C$1="Very High Emissions",'Very High Scenario'!H31)))</f>
        <v>4093156.509</v>
      </c>
      <c r="H31" s="9">
        <f>'Total Severity Model'!G31*IF($C$1="Low Emissions",'Low Scenario'!I31,IF($C$1="High Emissions",'High Scenario'!I31,IF($C$1="Very High Emissions",'Very High Scenario'!I31)))</f>
        <v>2404224.588</v>
      </c>
      <c r="I31" s="9">
        <f t="shared" si="2"/>
        <v>41386026.2</v>
      </c>
      <c r="J31" s="34">
        <f>Info!$B$50*(-LN(1-RAND()))^(1/Info!$B$51)</f>
        <v>0.1152629093</v>
      </c>
      <c r="K31" s="34">
        <f t="shared" si="3"/>
        <v>0.06883571502</v>
      </c>
      <c r="L31" s="34">
        <f>AVERAGE('Interest Rate Projection'!B29:F29)</f>
        <v>0.05747871087</v>
      </c>
      <c r="M31" s="34">
        <f t="shared" si="6"/>
        <v>1.556800898</v>
      </c>
      <c r="N31" s="35">
        <v>-0.015335321568310398</v>
      </c>
      <c r="O31" s="8">
        <f t="shared" si="7"/>
        <v>9293213.827</v>
      </c>
      <c r="P31" s="36">
        <f t="shared" si="4"/>
        <v>4.453359944</v>
      </c>
      <c r="Q31" s="8">
        <f t="shared" si="8"/>
        <v>4.049255678</v>
      </c>
      <c r="R31" s="9">
        <f t="shared" si="5"/>
        <v>10220650.29</v>
      </c>
    </row>
    <row r="32" ht="15.75" customHeight="1">
      <c r="A32" s="8">
        <v>2051.0</v>
      </c>
      <c r="B32" s="8">
        <f t="shared" si="1"/>
        <v>2050</v>
      </c>
      <c r="C32" s="9">
        <f>'Total Severity Model'!B32*IF($C$1="Low Emissions",'Low Scenario'!D32,IF($C$1="High Emissions",'High Scenario'!D32,IF($C$1="Very High Emissions",'Very High Scenario'!D32)))</f>
        <v>11441709.82</v>
      </c>
      <c r="D32" s="9">
        <f>'Total Severity Model'!C32*IF($C$1="Low Emissions",'Low Scenario'!E32,IF($C$1="High Emissions",'High Scenario'!E32,IF($C$1="Very High Emissions",'Very High Scenario'!E32)))</f>
        <v>13030665.12</v>
      </c>
      <c r="E32" s="9">
        <f>'Total Severity Model'!D32*IF($C$1="Low Emissions",'Low Scenario'!F32,IF($C$1="High Emissions",'High Scenario'!F32,IF($C$1="Very High Emissions",'Very High Scenario'!F32)))</f>
        <v>6799686.002</v>
      </c>
      <c r="F32" s="9">
        <f>'Total Severity Model'!E32*IF($C$1="Low Emissions",'Low Scenario'!G32,IF($C$1="High Emissions",'High Scenario'!G32,IF($C$1="Very High Emissions",'Very High Scenario'!G32)))</f>
        <v>5180416.379</v>
      </c>
      <c r="G32" s="9">
        <f>'Total Severity Model'!F32*IF($C$1="Low Emissions",'Low Scenario'!H32,IF($C$1="High Emissions",'High Scenario'!H32,IF($C$1="Very High Emissions",'Very High Scenario'!H32)))</f>
        <v>4276626.231</v>
      </c>
      <c r="H32" s="9">
        <f>'Total Severity Model'!G32*IF($C$1="Low Emissions",'Low Scenario'!I32,IF($C$1="High Emissions",'High Scenario'!I32,IF($C$1="Very High Emissions",'Very High Scenario'!I32)))</f>
        <v>2511990.42</v>
      </c>
      <c r="I32" s="9">
        <f t="shared" si="2"/>
        <v>43241093.98</v>
      </c>
      <c r="J32" s="34">
        <f>Info!$B$50*(-LN(1-RAND()))^(1/Info!$B$51)</f>
        <v>0.04787275114</v>
      </c>
      <c r="K32" s="34">
        <f t="shared" si="3"/>
        <v>0.06883571502</v>
      </c>
      <c r="L32" s="34">
        <f>AVERAGE('Interest Rate Projection'!B30:F30)</f>
        <v>0.04004247781</v>
      </c>
      <c r="M32" s="34">
        <f t="shared" si="6"/>
        <v>1.596843376</v>
      </c>
      <c r="N32" s="35">
        <v>-0.03135349277694949</v>
      </c>
      <c r="O32" s="8">
        <f t="shared" si="7"/>
        <v>24133020.77</v>
      </c>
      <c r="P32" s="36">
        <f t="shared" si="4"/>
        <v>1.791781244</v>
      </c>
      <c r="Q32" s="8">
        <f t="shared" si="8"/>
        <v>4.327989088</v>
      </c>
      <c r="R32" s="9">
        <f t="shared" si="5"/>
        <v>9991035.814</v>
      </c>
    </row>
    <row r="33" ht="15.75" customHeight="1">
      <c r="A33" s="8">
        <v>2052.0</v>
      </c>
      <c r="B33" s="8">
        <f t="shared" si="1"/>
        <v>2050</v>
      </c>
      <c r="C33" s="9">
        <f>'Total Severity Model'!B33*IF($C$1="Low Emissions",'Low Scenario'!D33,IF($C$1="High Emissions",'High Scenario'!D33,IF($C$1="Very High Emissions",'Very High Scenario'!D33)))</f>
        <v>11954567.64</v>
      </c>
      <c r="D33" s="9">
        <f>'Total Severity Model'!C33*IF($C$1="Low Emissions",'Low Scenario'!E33,IF($C$1="High Emissions",'High Scenario'!E33,IF($C$1="Very High Emissions",'Very High Scenario'!E33)))</f>
        <v>13614745.52</v>
      </c>
      <c r="E33" s="9">
        <f>'Total Severity Model'!D33*IF($C$1="Low Emissions",'Low Scenario'!F33,IF($C$1="High Emissions",'High Scenario'!F33,IF($C$1="Very High Emissions",'Very High Scenario'!F33)))</f>
        <v>7104471.929</v>
      </c>
      <c r="F33" s="9">
        <f>'Total Severity Model'!E33*IF($C$1="Low Emissions",'Low Scenario'!G33,IF($C$1="High Emissions",'High Scenario'!G33,IF($C$1="Very High Emissions",'Very High Scenario'!G33)))</f>
        <v>5412620.926</v>
      </c>
      <c r="G33" s="9">
        <f>'Total Severity Model'!F33*IF($C$1="Low Emissions",'Low Scenario'!H33,IF($C$1="High Emissions",'High Scenario'!H33,IF($C$1="Very High Emissions",'Very High Scenario'!H33)))</f>
        <v>4468319.714</v>
      </c>
      <c r="H33" s="9">
        <f>'Total Severity Model'!G33*IF($C$1="Low Emissions",'Low Scenario'!I33,IF($C$1="High Emissions",'High Scenario'!I33,IF($C$1="Very High Emissions",'Very High Scenario'!I33)))</f>
        <v>2624586.697</v>
      </c>
      <c r="I33" s="9">
        <f t="shared" si="2"/>
        <v>45179312.43</v>
      </c>
      <c r="J33" s="34">
        <f>Info!$B$50*(-LN(1-RAND()))^(1/Info!$B$51)</f>
        <v>0.01719239143</v>
      </c>
      <c r="K33" s="34">
        <f t="shared" si="3"/>
        <v>0.06883571502</v>
      </c>
      <c r="L33" s="34">
        <f>AVERAGE('Interest Rate Projection'!B31:F31)</f>
        <v>0.07490447214</v>
      </c>
      <c r="M33" s="34">
        <f t="shared" si="6"/>
        <v>1.671747848</v>
      </c>
      <c r="N33" s="35">
        <v>-0.04961060815256484</v>
      </c>
      <c r="O33" s="8">
        <f t="shared" si="7"/>
        <v>64477346.3</v>
      </c>
      <c r="P33" s="36">
        <f t="shared" si="4"/>
        <v>0.7007005565</v>
      </c>
      <c r="Q33" s="8">
        <f t="shared" si="8"/>
        <v>4.625909311</v>
      </c>
      <c r="R33" s="9">
        <f t="shared" si="5"/>
        <v>9766579.8</v>
      </c>
    </row>
    <row r="34" ht="15.75" customHeight="1">
      <c r="A34" s="8">
        <v>2053.0</v>
      </c>
      <c r="B34" s="8">
        <f t="shared" si="1"/>
        <v>2050</v>
      </c>
      <c r="C34" s="9">
        <f>'Total Severity Model'!B34*IF($C$1="Low Emissions",'Low Scenario'!D34,IF($C$1="High Emissions",'High Scenario'!D34,IF($C$1="Very High Emissions",'Very High Scenario'!D34)))</f>
        <v>12490413.56</v>
      </c>
      <c r="D34" s="9">
        <f>'Total Severity Model'!C34*IF($C$1="Low Emissions",'Low Scenario'!E34,IF($C$1="High Emissions",'High Scenario'!E34,IF($C$1="Very High Emissions",'Very High Scenario'!E34)))</f>
        <v>14225006.47</v>
      </c>
      <c r="E34" s="9">
        <f>'Total Severity Model'!D34*IF($C$1="Low Emissions",'Low Scenario'!F34,IF($C$1="High Emissions",'High Scenario'!F34,IF($C$1="Very High Emissions",'Very High Scenario'!F34)))</f>
        <v>7422919.438</v>
      </c>
      <c r="F34" s="9">
        <f>'Total Severity Model'!E34*IF($C$1="Low Emissions",'Low Scenario'!G34,IF($C$1="High Emissions",'High Scenario'!G34,IF($C$1="Very High Emissions",'Very High Scenario'!G34)))</f>
        <v>5655233.7</v>
      </c>
      <c r="G34" s="9">
        <f>'Total Severity Model'!F34*IF($C$1="Low Emissions",'Low Scenario'!H34,IF($C$1="High Emissions",'High Scenario'!H34,IF($C$1="Very High Emissions",'Very High Scenario'!H34)))</f>
        <v>4668605.575</v>
      </c>
      <c r="H34" s="9">
        <f>'Total Severity Model'!G34*IF($C$1="Low Emissions",'Low Scenario'!I34,IF($C$1="High Emissions",'High Scenario'!I34,IF($C$1="Very High Emissions",'Very High Scenario'!I34)))</f>
        <v>2742229.937</v>
      </c>
      <c r="I34" s="9">
        <f t="shared" si="2"/>
        <v>47204408.68</v>
      </c>
      <c r="J34" s="34">
        <f>Info!$B$50*(-LN(1-RAND()))^(1/Info!$B$51)</f>
        <v>0.1014211703</v>
      </c>
      <c r="K34" s="34">
        <f t="shared" si="3"/>
        <v>0.06883571502</v>
      </c>
      <c r="L34" s="34">
        <f>AVERAGE('Interest Rate Projection'!B32:F32)</f>
        <v>0.04227619618</v>
      </c>
      <c r="M34" s="34">
        <f t="shared" si="6"/>
        <v>1.714024044</v>
      </c>
      <c r="N34" s="35">
        <v>-0.04826664673183847</v>
      </c>
      <c r="O34" s="8">
        <f t="shared" si="7"/>
        <v>174993068.2</v>
      </c>
      <c r="P34" s="36">
        <f t="shared" si="4"/>
        <v>0.2697501631</v>
      </c>
      <c r="Q34" s="8">
        <f t="shared" si="8"/>
        <v>4.944337086</v>
      </c>
      <c r="R34" s="9">
        <f t="shared" si="5"/>
        <v>9547166.357</v>
      </c>
    </row>
    <row r="35" ht="15.75" customHeight="1">
      <c r="A35" s="8">
        <v>2054.0</v>
      </c>
      <c r="B35" s="8">
        <f t="shared" si="1"/>
        <v>2050</v>
      </c>
      <c r="C35" s="9">
        <f>'Total Severity Model'!B35*IF($C$1="Low Emissions",'Low Scenario'!D35,IF($C$1="High Emissions",'High Scenario'!D35,IF($C$1="Very High Emissions",'Very High Scenario'!D35)))</f>
        <v>13050277.98</v>
      </c>
      <c r="D35" s="9">
        <f>'Total Severity Model'!C35*IF($C$1="Low Emissions",'Low Scenario'!E35,IF($C$1="High Emissions",'High Scenario'!E35,IF($C$1="Very High Emissions",'Very High Scenario'!E35)))</f>
        <v>14862621.47</v>
      </c>
      <c r="E35" s="9">
        <f>'Total Severity Model'!D35*IF($C$1="Low Emissions",'Low Scenario'!F35,IF($C$1="High Emissions",'High Scenario'!F35,IF($C$1="Very High Emissions",'Very High Scenario'!F35)))</f>
        <v>7755640.887</v>
      </c>
      <c r="F35" s="9">
        <f>'Total Severity Model'!E35*IF($C$1="Low Emissions",'Low Scenario'!G35,IF($C$1="High Emissions",'High Scenario'!G35,IF($C$1="Very High Emissions",'Very High Scenario'!G35)))</f>
        <v>5908721.236</v>
      </c>
      <c r="G35" s="9">
        <f>'Total Severity Model'!F35*IF($C$1="Low Emissions",'Low Scenario'!H35,IF($C$1="High Emissions",'High Scenario'!H35,IF($C$1="Very High Emissions",'Very High Scenario'!H35)))</f>
        <v>4877868.955</v>
      </c>
      <c r="H35" s="9">
        <f>'Total Severity Model'!G35*IF($C$1="Low Emissions",'Low Scenario'!I35,IF($C$1="High Emissions",'High Scenario'!I35,IF($C$1="Very High Emissions",'Very High Scenario'!I35)))</f>
        <v>2865146.362</v>
      </c>
      <c r="I35" s="9">
        <f t="shared" si="2"/>
        <v>49320276.9</v>
      </c>
      <c r="J35" s="34">
        <f>Info!$B$50*(-LN(1-RAND()))^(1/Info!$B$51)</f>
        <v>0.06184161308</v>
      </c>
      <c r="K35" s="34">
        <f t="shared" si="3"/>
        <v>0.06883571502</v>
      </c>
      <c r="L35" s="34">
        <f>AVERAGE('Interest Rate Projection'!B33:F33)</f>
        <v>0.0243685483</v>
      </c>
      <c r="M35" s="34">
        <f t="shared" si="6"/>
        <v>1.738392593</v>
      </c>
      <c r="N35" s="35">
        <v>-0.03997893775801778</v>
      </c>
      <c r="O35" s="8">
        <f t="shared" si="7"/>
        <v>479199721.6</v>
      </c>
      <c r="P35" s="36">
        <f t="shared" si="4"/>
        <v>0.1029221735</v>
      </c>
      <c r="Q35" s="8">
        <f t="shared" si="8"/>
        <v>5.284684065</v>
      </c>
      <c r="R35" s="9">
        <f t="shared" si="5"/>
        <v>9332682.199</v>
      </c>
    </row>
    <row r="36" ht="15.75" customHeight="1">
      <c r="A36" s="8">
        <v>2055.0</v>
      </c>
      <c r="B36" s="8">
        <f t="shared" si="1"/>
        <v>2050</v>
      </c>
      <c r="C36" s="9">
        <f>'Total Severity Model'!B36*IF($C$1="Low Emissions",'Low Scenario'!D36,IF($C$1="High Emissions",'High Scenario'!D36,IF($C$1="Very High Emissions",'Very High Scenario'!D36)))</f>
        <v>13635237.51</v>
      </c>
      <c r="D36" s="9">
        <f>'Total Severity Model'!C36*IF($C$1="Low Emissions",'Low Scenario'!E36,IF($C$1="High Emissions",'High Scenario'!E36,IF($C$1="Very High Emissions",'Very High Scenario'!E36)))</f>
        <v>15528816.63</v>
      </c>
      <c r="E36" s="9">
        <f>'Total Severity Model'!D36*IF($C$1="Low Emissions",'Low Scenario'!F36,IF($C$1="High Emissions",'High Scenario'!F36,IF($C$1="Very High Emissions",'Very High Scenario'!F36)))</f>
        <v>8103276.086</v>
      </c>
      <c r="F36" s="9">
        <f>'Total Severity Model'!E36*IF($C$1="Low Emissions",'Low Scenario'!G36,IF($C$1="High Emissions",'High Scenario'!G36,IF($C$1="Very High Emissions",'Very High Scenario'!G36)))</f>
        <v>6173570.977</v>
      </c>
      <c r="G36" s="9">
        <f>'Total Severity Model'!F36*IF($C$1="Low Emissions",'Low Scenario'!H36,IF($C$1="High Emissions",'High Scenario'!H36,IF($C$1="Very High Emissions",'Very High Scenario'!H36)))</f>
        <v>5096512.259</v>
      </c>
      <c r="H36" s="9">
        <f>'Total Severity Model'!G36*IF($C$1="Low Emissions",'Low Scenario'!I36,IF($C$1="High Emissions",'High Scenario'!I36,IF($C$1="Very High Emissions",'Very High Scenario'!I36)))</f>
        <v>2993572.335</v>
      </c>
      <c r="I36" s="9">
        <f t="shared" si="2"/>
        <v>51530985.79</v>
      </c>
      <c r="J36" s="34">
        <f>Info!$B$50*(-LN(1-RAND()))^(1/Info!$B$51)</f>
        <v>0.1002254592</v>
      </c>
      <c r="K36" s="34">
        <f t="shared" si="3"/>
        <v>0.06883571502</v>
      </c>
      <c r="L36" s="34">
        <f>AVERAGE('Interest Rate Projection'!B34:F34)</f>
        <v>0.05818538599</v>
      </c>
      <c r="M36" s="34">
        <f t="shared" si="6"/>
        <v>1.796577979</v>
      </c>
      <c r="N36" s="35">
        <v>-0.017844127463661017</v>
      </c>
      <c r="O36" s="8">
        <f t="shared" si="7"/>
        <v>1340119389</v>
      </c>
      <c r="P36" s="36">
        <f t="shared" si="4"/>
        <v>0.03845253357</v>
      </c>
      <c r="Q36" s="8">
        <f t="shared" si="8"/>
        <v>5.648459071</v>
      </c>
      <c r="R36" s="9">
        <f t="shared" si="5"/>
        <v>9123016.586</v>
      </c>
    </row>
    <row r="37" ht="15.75" customHeight="1">
      <c r="A37" s="8">
        <v>2056.0</v>
      </c>
      <c r="B37" s="8">
        <f t="shared" si="1"/>
        <v>2050</v>
      </c>
      <c r="C37" s="9">
        <f>'Total Severity Model'!B37*IF($C$1="Low Emissions",'Low Scenario'!D37,IF($C$1="High Emissions",'High Scenario'!D37,IF($C$1="Very High Emissions",'Very High Scenario'!D37)))</f>
        <v>14246416.98</v>
      </c>
      <c r="D37" s="9">
        <f>'Total Severity Model'!C37*IF($C$1="Low Emissions",'Low Scenario'!E37,IF($C$1="High Emissions",'High Scenario'!E37,IF($C$1="Very High Emissions",'Very High Scenario'!E37)))</f>
        <v>16224873</v>
      </c>
      <c r="E37" s="9">
        <f>'Total Severity Model'!D37*IF($C$1="Low Emissions",'Low Scenario'!F37,IF($C$1="High Emissions",'High Scenario'!F37,IF($C$1="Very High Emissions",'Very High Scenario'!F37)))</f>
        <v>8466493.522</v>
      </c>
      <c r="F37" s="9">
        <f>'Total Severity Model'!E37*IF($C$1="Low Emissions",'Low Scenario'!G37,IF($C$1="High Emissions",'High Scenario'!G37,IF($C$1="Very High Emissions",'Very High Scenario'!G37)))</f>
        <v>6450292.219</v>
      </c>
      <c r="G37" s="9">
        <f>'Total Severity Model'!F37*IF($C$1="Low Emissions",'Low Scenario'!H37,IF($C$1="High Emissions",'High Scenario'!H37,IF($C$1="Very High Emissions",'Very High Scenario'!H37)))</f>
        <v>5324955.927</v>
      </c>
      <c r="H37" s="9">
        <f>'Total Severity Model'!G37*IF($C$1="Low Emissions",'Low Scenario'!I37,IF($C$1="High Emissions",'High Scenario'!I37,IF($C$1="Very High Emissions",'Very High Scenario'!I37)))</f>
        <v>3127754.813</v>
      </c>
      <c r="I37" s="9">
        <f t="shared" si="2"/>
        <v>53840786.46</v>
      </c>
      <c r="J37" s="34">
        <f>Info!$B$50*(-LN(1-RAND()))^(1/Info!$B$51)</f>
        <v>0.09869697926</v>
      </c>
      <c r="K37" s="34">
        <f t="shared" si="3"/>
        <v>0.06883571502</v>
      </c>
      <c r="L37" s="34">
        <f>AVERAGE('Interest Rate Projection'!B35:F35)</f>
        <v>0.05094746817</v>
      </c>
      <c r="M37" s="34">
        <f t="shared" si="6"/>
        <v>1.847525447</v>
      </c>
      <c r="N37" s="35">
        <v>-0.026179436328744525</v>
      </c>
      <c r="O37" s="8">
        <f t="shared" si="7"/>
        <v>3816024061</v>
      </c>
      <c r="P37" s="36">
        <f t="shared" si="4"/>
        <v>0.01410913181</v>
      </c>
      <c r="Q37" s="8">
        <f t="shared" si="8"/>
        <v>6.03727479</v>
      </c>
      <c r="R37" s="9">
        <f t="shared" si="5"/>
        <v>8918061.266</v>
      </c>
    </row>
    <row r="38" ht="15.75" customHeight="1">
      <c r="A38" s="8">
        <v>2057.0</v>
      </c>
      <c r="B38" s="8">
        <f t="shared" si="1"/>
        <v>2050</v>
      </c>
      <c r="C38" s="9">
        <f>'Total Severity Model'!B38*IF($C$1="Low Emissions",'Low Scenario'!D38,IF($C$1="High Emissions",'High Scenario'!D38,IF($C$1="Very High Emissions",'Very High Scenario'!D38)))</f>
        <v>14884991.67</v>
      </c>
      <c r="D38" s="9">
        <f>'Total Severity Model'!C38*IF($C$1="Low Emissions",'Low Scenario'!E38,IF($C$1="High Emissions",'High Scenario'!E38,IF($C$1="Very High Emissions",'Very High Scenario'!E38)))</f>
        <v>16952129.07</v>
      </c>
      <c r="E38" s="9">
        <f>'Total Severity Model'!D38*IF($C$1="Low Emissions",'Low Scenario'!F38,IF($C$1="High Emissions",'High Scenario'!F38,IF($C$1="Very High Emissions",'Very High Scenario'!F38)))</f>
        <v>8845991.645</v>
      </c>
      <c r="F38" s="9">
        <f>'Total Severity Model'!E38*IF($C$1="Low Emissions",'Low Scenario'!G38,IF($C$1="High Emissions",'High Scenario'!G38,IF($C$1="Very High Emissions",'Very High Scenario'!G38)))</f>
        <v>6739417.083</v>
      </c>
      <c r="G38" s="9">
        <f>'Total Severity Model'!F38*IF($C$1="Low Emissions",'Low Scenario'!H38,IF($C$1="High Emissions",'High Scenario'!H38,IF($C$1="Very High Emissions",'Very High Scenario'!H38)))</f>
        <v>5563639.247</v>
      </c>
      <c r="H38" s="9">
        <f>'Total Severity Model'!G38*IF($C$1="Low Emissions",'Low Scenario'!I38,IF($C$1="High Emissions",'High Scenario'!I38,IF($C$1="Very High Emissions",'Very High Scenario'!I38)))</f>
        <v>3267951.824</v>
      </c>
      <c r="I38" s="9">
        <f t="shared" si="2"/>
        <v>56254120.55</v>
      </c>
      <c r="J38" s="34">
        <f>Info!$B$50*(-LN(1-RAND()))^(1/Info!$B$51)</f>
        <v>0.04328808558</v>
      </c>
      <c r="K38" s="34">
        <f t="shared" si="3"/>
        <v>0.06883571502</v>
      </c>
      <c r="L38" s="34">
        <f>AVERAGE('Interest Rate Projection'!B36:F36)</f>
        <v>0.04281899283</v>
      </c>
      <c r="M38" s="34">
        <f t="shared" si="6"/>
        <v>1.89034444</v>
      </c>
      <c r="N38" s="35">
        <v>-0.02757096731887115</v>
      </c>
      <c r="O38" s="8">
        <f t="shared" si="7"/>
        <v>11029623927</v>
      </c>
      <c r="P38" s="36">
        <f t="shared" si="4"/>
        <v>0.005100275487</v>
      </c>
      <c r="Q38" s="8">
        <f t="shared" si="8"/>
        <v>6.452854917</v>
      </c>
      <c r="R38" s="9">
        <f t="shared" si="5"/>
        <v>8717710.42</v>
      </c>
    </row>
    <row r="39" ht="15.75" customHeight="1">
      <c r="A39" s="8">
        <v>2058.0</v>
      </c>
      <c r="B39" s="8">
        <f t="shared" si="1"/>
        <v>2050</v>
      </c>
      <c r="C39" s="9">
        <f>'Total Severity Model'!B39*IF($C$1="Low Emissions",'Low Scenario'!D39,IF($C$1="High Emissions",'High Scenario'!D39,IF($C$1="Very High Emissions",'Very High Scenario'!D39)))</f>
        <v>15552189.54</v>
      </c>
      <c r="D39" s="9">
        <f>'Total Severity Model'!C39*IF($C$1="Low Emissions",'Low Scenario'!E39,IF($C$1="High Emissions",'High Scenario'!E39,IF($C$1="Very High Emissions",'Very High Scenario'!E39)))</f>
        <v>17711983.33</v>
      </c>
      <c r="E39" s="9">
        <f>'Total Severity Model'!D39*IF($C$1="Low Emissions",'Low Scenario'!F39,IF($C$1="High Emissions",'High Scenario'!F39,IF($C$1="Very High Emissions",'Very High Scenario'!F39)))</f>
        <v>9242500.214</v>
      </c>
      <c r="F39" s="9">
        <f>'Total Severity Model'!E39*IF($C$1="Low Emissions",'Low Scenario'!G39,IF($C$1="High Emissions",'High Scenario'!G39,IF($C$1="Very High Emissions",'Very High Scenario'!G39)))</f>
        <v>7041501.545</v>
      </c>
      <c r="G39" s="9">
        <f>'Total Severity Model'!F39*IF($C$1="Low Emissions",'Low Scenario'!H39,IF($C$1="High Emissions",'High Scenario'!H39,IF($C$1="Very High Emissions",'Very High Scenario'!H39)))</f>
        <v>5813021.196</v>
      </c>
      <c r="H39" s="9">
        <f>'Total Severity Model'!G39*IF($C$1="Low Emissions",'Low Scenario'!I39,IF($C$1="High Emissions",'High Scenario'!I39,IF($C$1="Very High Emissions",'Very High Scenario'!I39)))</f>
        <v>3414432.959</v>
      </c>
      <c r="I39" s="9">
        <f t="shared" si="2"/>
        <v>58775628.78</v>
      </c>
      <c r="J39" s="34">
        <f>Info!$B$50*(-LN(1-RAND()))^(1/Info!$B$51)</f>
        <v>0.04996719391</v>
      </c>
      <c r="K39" s="34">
        <f t="shared" si="3"/>
        <v>0.06883571502</v>
      </c>
      <c r="L39" s="34">
        <f>AVERAGE('Interest Rate Projection'!B37:F37)</f>
        <v>0.0815826686</v>
      </c>
      <c r="M39" s="34">
        <f t="shared" si="6"/>
        <v>1.971927108</v>
      </c>
      <c r="N39" s="35">
        <v>-0.019919667366725406</v>
      </c>
      <c r="O39" s="8">
        <f t="shared" si="7"/>
        <v>32779238342</v>
      </c>
      <c r="P39" s="36">
        <f t="shared" si="4"/>
        <v>0.001793074878</v>
      </c>
      <c r="Q39" s="8">
        <f t="shared" si="8"/>
        <v>6.897041799</v>
      </c>
      <c r="R39" s="9">
        <f t="shared" si="5"/>
        <v>8521860.603</v>
      </c>
    </row>
    <row r="40" ht="15.75" customHeight="1">
      <c r="A40" s="8">
        <v>2059.0</v>
      </c>
      <c r="B40" s="8">
        <f t="shared" si="1"/>
        <v>2050</v>
      </c>
      <c r="C40" s="9">
        <f>'Total Severity Model'!B40*IF($C$1="Low Emissions",'Low Scenario'!D40,IF($C$1="High Emissions",'High Scenario'!D40,IF($C$1="Very High Emissions",'Very High Scenario'!D40)))</f>
        <v>16249293.57</v>
      </c>
      <c r="D40" s="9">
        <f>'Total Severity Model'!C40*IF($C$1="Low Emissions",'Low Scenario'!E40,IF($C$1="High Emissions",'High Scenario'!E40,IF($C$1="Very High Emissions",'Very High Scenario'!E40)))</f>
        <v>18505896.94</v>
      </c>
      <c r="E40" s="9">
        <f>'Total Severity Model'!D40*IF($C$1="Low Emissions",'Low Scenario'!F40,IF($C$1="High Emissions",'High Scenario'!F40,IF($C$1="Very High Emissions",'Very High Scenario'!F40)))</f>
        <v>9656781.696</v>
      </c>
      <c r="F40" s="9">
        <f>'Total Severity Model'!E40*IF($C$1="Low Emissions",'Low Scenario'!G40,IF($C$1="High Emissions",'High Scenario'!G40,IF($C$1="Very High Emissions",'Very High Scenario'!G40)))</f>
        <v>7357126.498</v>
      </c>
      <c r="G40" s="9">
        <f>'Total Severity Model'!F40*IF($C$1="Low Emissions",'Low Scenario'!H40,IF($C$1="High Emissions",'High Scenario'!H40,IF($C$1="Very High Emissions",'Very High Scenario'!H40)))</f>
        <v>6073581.324</v>
      </c>
      <c r="H40" s="9">
        <f>'Total Severity Model'!G40*IF($C$1="Low Emissions",'Low Scenario'!I40,IF($C$1="High Emissions",'High Scenario'!I40,IF($C$1="Very High Emissions",'Very High Scenario'!I40)))</f>
        <v>3567479.896</v>
      </c>
      <c r="I40" s="9">
        <f t="shared" si="2"/>
        <v>61410159.92</v>
      </c>
      <c r="J40" s="34">
        <f>Info!$B$50*(-LN(1-RAND()))^(1/Info!$B$51)</f>
        <v>0.05258859707</v>
      </c>
      <c r="K40" s="34">
        <f t="shared" si="3"/>
        <v>0.06883571502</v>
      </c>
      <c r="L40" s="34">
        <f>AVERAGE('Interest Rate Projection'!B38:F38)</f>
        <v>0.05446910901</v>
      </c>
      <c r="M40" s="34">
        <f t="shared" si="6"/>
        <v>2.026396217</v>
      </c>
      <c r="N40" s="35">
        <v>-0.005903425841689805</v>
      </c>
      <c r="O40" s="8">
        <f t="shared" si="7"/>
        <v>99202962919</v>
      </c>
      <c r="P40" s="36">
        <f t="shared" si="4"/>
        <v>0.0006190355421</v>
      </c>
      <c r="Q40" s="8">
        <f t="shared" si="8"/>
        <v>7.371804603</v>
      </c>
      <c r="R40" s="9">
        <f t="shared" si="5"/>
        <v>8330410.698</v>
      </c>
    </row>
    <row r="41" ht="15.75" customHeight="1">
      <c r="A41" s="8">
        <v>2060.0</v>
      </c>
      <c r="B41" s="8">
        <f t="shared" si="1"/>
        <v>2060</v>
      </c>
      <c r="C41" s="9">
        <f>'Total Severity Model'!B41*IF($C$1="Low Emissions",'Low Scenario'!D41,IF($C$1="High Emissions",'High Scenario'!D41,IF($C$1="Very High Emissions",'Very High Scenario'!D41)))</f>
        <v>21908352.51</v>
      </c>
      <c r="D41" s="9">
        <f>'Total Severity Model'!C41*IF($C$1="Low Emissions",'Low Scenario'!E41,IF($C$1="High Emissions",'High Scenario'!E41,IF($C$1="Very High Emissions",'Very High Scenario'!E41)))</f>
        <v>24950851.68</v>
      </c>
      <c r="E41" s="9">
        <f>'Total Severity Model'!D41*IF($C$1="Low Emissions",'Low Scenario'!F41,IF($C$1="High Emissions",'High Scenario'!F41,IF($C$1="Very High Emissions",'Very High Scenario'!F41)))</f>
        <v>13019900.01</v>
      </c>
      <c r="F41" s="9">
        <f>'Total Severity Model'!E41*IF($C$1="Low Emissions",'Low Scenario'!G41,IF($C$1="High Emissions",'High Scenario'!G41,IF($C$1="Very High Emissions",'Very High Scenario'!G41)))</f>
        <v>9919355.577</v>
      </c>
      <c r="G41" s="9">
        <f>'Total Severity Model'!F41*IF($C$1="Low Emissions",'Low Scenario'!H41,IF($C$1="High Emissions",'High Scenario'!H41,IF($C$1="Very High Emissions",'Very High Scenario'!H41)))</f>
        <v>8188796.645</v>
      </c>
      <c r="H41" s="9">
        <f>'Total Severity Model'!G41*IF($C$1="Low Emissions",'Low Scenario'!I41,IF($C$1="High Emissions",'High Scenario'!I41,IF($C$1="Very High Emissions",'Very High Scenario'!I41)))</f>
        <v>4809908.001</v>
      </c>
      <c r="I41" s="9">
        <f t="shared" si="2"/>
        <v>82797164.43</v>
      </c>
      <c r="J41" s="34">
        <f>Info!$B$50*(-LN(1-RAND()))^(1/Info!$B$51)</f>
        <v>0.06077178177</v>
      </c>
      <c r="K41" s="34">
        <f t="shared" si="3"/>
        <v>0.04904400359</v>
      </c>
      <c r="L41" s="34">
        <f>AVERAGE('Interest Rate Projection'!B39:F39)</f>
        <v>0.04797483455</v>
      </c>
      <c r="M41" s="34">
        <f t="shared" si="6"/>
        <v>2.074371052</v>
      </c>
      <c r="N41" s="35">
        <v>-0.04582492206558805</v>
      </c>
      <c r="O41" s="8">
        <f t="shared" si="7"/>
        <v>304986717445</v>
      </c>
      <c r="P41" s="36">
        <f t="shared" si="4"/>
        <v>0.0002714779356</v>
      </c>
      <c r="Q41" s="8">
        <f t="shared" si="8"/>
        <v>7.733347414</v>
      </c>
      <c r="R41" s="9">
        <f t="shared" si="5"/>
        <v>10706510.39</v>
      </c>
    </row>
    <row r="42" ht="15.75" customHeight="1">
      <c r="A42" s="8">
        <v>2061.0</v>
      </c>
      <c r="B42" s="8">
        <f t="shared" si="1"/>
        <v>2060</v>
      </c>
      <c r="C42" s="9">
        <f>'Total Severity Model'!B42*IF($C$1="Low Emissions",'Low Scenario'!D42,IF($C$1="High Emissions",'High Scenario'!D42,IF($C$1="Very High Emissions",'Very High Scenario'!D42)))</f>
        <v>22890362.2</v>
      </c>
      <c r="D42" s="9">
        <f>'Total Severity Model'!C42*IF($C$1="Low Emissions",'Low Scenario'!E42,IF($C$1="High Emissions",'High Scenario'!E42,IF($C$1="Very High Emissions",'Very High Scenario'!E42)))</f>
        <v>26069236.92</v>
      </c>
      <c r="E42" s="9">
        <f>'Total Severity Model'!D42*IF($C$1="Low Emissions",'Low Scenario'!F42,IF($C$1="High Emissions",'High Scenario'!F42,IF($C$1="Very High Emissions",'Very High Scenario'!F42)))</f>
        <v>13603497.89</v>
      </c>
      <c r="F42" s="9">
        <f>'Total Severity Model'!E42*IF($C$1="Low Emissions",'Low Scenario'!G42,IF($C$1="High Emissions",'High Scenario'!G42,IF($C$1="Very High Emissions",'Very High Scenario'!G42)))</f>
        <v>10363976.11</v>
      </c>
      <c r="G42" s="9">
        <f>'Total Severity Model'!F42*IF($C$1="Low Emissions",'Low Scenario'!H42,IF($C$1="High Emissions",'High Scenario'!H42,IF($C$1="Very High Emissions",'Very High Scenario'!H42)))</f>
        <v>8555847.414</v>
      </c>
      <c r="H42" s="9">
        <f>'Total Severity Model'!G42*IF($C$1="Low Emissions",'Low Scenario'!I42,IF($C$1="High Emissions",'High Scenario'!I42,IF($C$1="Very High Emissions",'Very High Scenario'!I42)))</f>
        <v>5025505.054</v>
      </c>
      <c r="I42" s="9">
        <f t="shared" si="2"/>
        <v>86508425.58</v>
      </c>
      <c r="J42" s="34">
        <f>Info!$B$50*(-LN(1-RAND()))^(1/Info!$B$51)</f>
        <v>0.05675877693</v>
      </c>
      <c r="K42" s="34">
        <f t="shared" si="3"/>
        <v>0.04904400359</v>
      </c>
      <c r="L42" s="34">
        <f>AVERAGE('Interest Rate Projection'!B40:F40)</f>
        <v>0.05236946083</v>
      </c>
      <c r="M42" s="34">
        <f t="shared" si="6"/>
        <v>2.126740513</v>
      </c>
      <c r="N42" s="35">
        <v>-0.01380752868510101</v>
      </c>
      <c r="O42" s="8">
        <f t="shared" si="7"/>
        <v>953614325226</v>
      </c>
      <c r="P42" s="36">
        <f t="shared" si="4"/>
        <v>0.0000907163654</v>
      </c>
      <c r="Q42" s="8">
        <f t="shared" si="8"/>
        <v>8.112621732</v>
      </c>
      <c r="R42" s="9">
        <f t="shared" si="5"/>
        <v>10663436.36</v>
      </c>
    </row>
    <row r="43" ht="15.75" customHeight="1">
      <c r="A43" s="8">
        <v>2062.0</v>
      </c>
      <c r="B43" s="8">
        <f t="shared" si="1"/>
        <v>2060</v>
      </c>
      <c r="C43" s="9">
        <f>'Total Severity Model'!B43*IF($C$1="Low Emissions",'Low Scenario'!D43,IF($C$1="High Emissions",'High Scenario'!D43,IF($C$1="Very High Emissions",'Very High Scenario'!D43)))</f>
        <v>23916389.03</v>
      </c>
      <c r="D43" s="9">
        <f>'Total Severity Model'!C43*IF($C$1="Low Emissions",'Low Scenario'!E43,IF($C$1="High Emissions",'High Scenario'!E43,IF($C$1="Very High Emissions",'Very High Scenario'!E43)))</f>
        <v>27237752.14</v>
      </c>
      <c r="E43" s="9">
        <f>'Total Severity Model'!D43*IF($C$1="Low Emissions",'Low Scenario'!F43,IF($C$1="High Emissions",'High Scenario'!F43,IF($C$1="Very High Emissions",'Very High Scenario'!F43)))</f>
        <v>14213254.68</v>
      </c>
      <c r="F43" s="9">
        <f>'Total Severity Model'!E43*IF($C$1="Low Emissions",'Low Scenario'!G43,IF($C$1="High Emissions",'High Scenario'!G43,IF($C$1="Very High Emissions",'Very High Scenario'!G43)))</f>
        <v>10828526.1</v>
      </c>
      <c r="G43" s="9">
        <f>'Total Severity Model'!F43*IF($C$1="Low Emissions",'Low Scenario'!H43,IF($C$1="High Emissions",'High Scenario'!H43,IF($C$1="Very High Emissions",'Very High Scenario'!H43)))</f>
        <v>8939350.694</v>
      </c>
      <c r="H43" s="9">
        <f>'Total Severity Model'!G43*IF($C$1="Low Emissions",'Low Scenario'!I43,IF($C$1="High Emissions",'High Scenario'!I43,IF($C$1="Very High Emissions",'Very High Scenario'!I43)))</f>
        <v>5250765.929</v>
      </c>
      <c r="I43" s="9">
        <f t="shared" si="2"/>
        <v>90386038.56</v>
      </c>
      <c r="J43" s="34">
        <f>Info!$B$50*(-LN(1-RAND()))^(1/Info!$B$51)</f>
        <v>0.1009213381</v>
      </c>
      <c r="K43" s="34">
        <f t="shared" si="3"/>
        <v>0.04904400359</v>
      </c>
      <c r="L43" s="34">
        <f>AVERAGE('Interest Rate Projection'!B41:F41)</f>
        <v>0.0454686565</v>
      </c>
      <c r="M43" s="34">
        <f t="shared" si="6"/>
        <v>2.172209169</v>
      </c>
      <c r="N43" s="35">
        <v>0.03229151728577241</v>
      </c>
      <c r="O43" s="8">
        <f t="shared" si="7"/>
        <v>3025064106221</v>
      </c>
      <c r="P43" s="36">
        <f t="shared" si="4"/>
        <v>0.00002987904897</v>
      </c>
      <c r="Q43" s="8">
        <f t="shared" si="8"/>
        <v>8.510497182</v>
      </c>
      <c r="R43" s="9">
        <f t="shared" si="5"/>
        <v>10620535.63</v>
      </c>
    </row>
    <row r="44" ht="15.75" customHeight="1">
      <c r="A44" s="8">
        <v>2063.0</v>
      </c>
      <c r="B44" s="8">
        <f t="shared" si="1"/>
        <v>2060</v>
      </c>
      <c r="C44" s="9">
        <f>'Total Severity Model'!B44*IF($C$1="Low Emissions",'Low Scenario'!D44,IF($C$1="High Emissions",'High Scenario'!D44,IF($C$1="Very High Emissions",'Very High Scenario'!D44)))</f>
        <v>24988406</v>
      </c>
      <c r="D44" s="9">
        <f>'Total Severity Model'!C44*IF($C$1="Low Emissions",'Low Scenario'!E44,IF($C$1="High Emissions",'High Scenario'!E44,IF($C$1="Very High Emissions",'Very High Scenario'!E44)))</f>
        <v>28458644.33</v>
      </c>
      <c r="E44" s="9">
        <f>'Total Severity Model'!D44*IF($C$1="Low Emissions",'Low Scenario'!F44,IF($C$1="High Emissions",'High Scenario'!F44,IF($C$1="Very High Emissions",'Very High Scenario'!F44)))</f>
        <v>14850342.92</v>
      </c>
      <c r="F44" s="9">
        <f>'Total Severity Model'!E44*IF($C$1="Low Emissions",'Low Scenario'!G44,IF($C$1="High Emissions",'High Scenario'!G44,IF($C$1="Very High Emissions",'Very High Scenario'!G44)))</f>
        <v>11313898.86</v>
      </c>
      <c r="G44" s="9">
        <f>'Total Severity Model'!F44*IF($C$1="Low Emissions",'Low Scenario'!H44,IF($C$1="High Emissions",'High Scenario'!H44,IF($C$1="Very High Emissions",'Very High Scenario'!H44)))</f>
        <v>9340043.945</v>
      </c>
      <c r="H44" s="9">
        <f>'Total Severity Model'!G44*IF($C$1="Low Emissions",'Low Scenario'!I44,IF($C$1="High Emissions",'High Scenario'!I44,IF($C$1="Very High Emissions",'Very High Scenario'!I44)))</f>
        <v>5486123.791</v>
      </c>
      <c r="I44" s="9">
        <f t="shared" si="2"/>
        <v>94437459.84</v>
      </c>
      <c r="J44" s="34">
        <f>Info!$B$50*(-LN(1-RAND()))^(1/Info!$B$51)</f>
        <v>0.0312275716</v>
      </c>
      <c r="K44" s="34">
        <f t="shared" si="3"/>
        <v>0.04904400359</v>
      </c>
      <c r="L44" s="34">
        <f>AVERAGE('Interest Rate Projection'!B42:F42)</f>
        <v>0.07979755221</v>
      </c>
      <c r="M44" s="34">
        <f t="shared" si="6"/>
        <v>2.252006721</v>
      </c>
      <c r="N44" s="35">
        <v>0.03693603327298474</v>
      </c>
      <c r="O44" s="8">
        <f t="shared" si="7"/>
        <v>9837528805688</v>
      </c>
      <c r="P44" s="36">
        <f t="shared" si="4"/>
        <v>0.000009599713678</v>
      </c>
      <c r="Q44" s="8">
        <f t="shared" si="8"/>
        <v>8.927886036</v>
      </c>
      <c r="R44" s="9">
        <f t="shared" si="5"/>
        <v>10577807.5</v>
      </c>
    </row>
    <row r="45" ht="15.75" customHeight="1">
      <c r="A45" s="8">
        <v>2064.0</v>
      </c>
      <c r="B45" s="8">
        <f t="shared" si="1"/>
        <v>2060</v>
      </c>
      <c r="C45" s="9">
        <f>'Total Severity Model'!B45*IF($C$1="Low Emissions",'Low Scenario'!D45,IF($C$1="High Emissions",'High Scenario'!D45,IF($C$1="Very High Emissions",'Very High Scenario'!D45)))</f>
        <v>26108474.56</v>
      </c>
      <c r="D45" s="9">
        <f>'Total Severity Model'!C45*IF($C$1="Low Emissions",'Low Scenario'!E45,IF($C$1="High Emissions",'High Scenario'!E45,IF($C$1="Very High Emissions",'Very High Scenario'!E45)))</f>
        <v>29734261.22</v>
      </c>
      <c r="E45" s="9">
        <f>'Total Severity Model'!D45*IF($C$1="Low Emissions",'Low Scenario'!F45,IF($C$1="High Emissions",'High Scenario'!F45,IF($C$1="Very High Emissions",'Very High Scenario'!F45)))</f>
        <v>15515987.71</v>
      </c>
      <c r="F45" s="9">
        <f>'Total Severity Model'!E45*IF($C$1="Low Emissions",'Low Scenario'!G45,IF($C$1="High Emissions",'High Scenario'!G45,IF($C$1="Very High Emissions",'Very High Scenario'!G45)))</f>
        <v>11821027.74</v>
      </c>
      <c r="G45" s="9">
        <f>'Total Severity Model'!F45*IF($C$1="Low Emissions",'Low Scenario'!H45,IF($C$1="High Emissions",'High Scenario'!H45,IF($C$1="Very High Emissions",'Very High Scenario'!H45)))</f>
        <v>9758697.681</v>
      </c>
      <c r="H45" s="9">
        <f>'Total Severity Model'!G45*IF($C$1="Low Emissions",'Low Scenario'!I45,IF($C$1="High Emissions",'High Scenario'!I45,IF($C$1="Very High Emissions",'Very High Scenario'!I45)))</f>
        <v>5732031.224</v>
      </c>
      <c r="I45" s="9">
        <f t="shared" si="2"/>
        <v>98670480.12</v>
      </c>
      <c r="J45" s="34">
        <f>Info!$B$50*(-LN(1-RAND()))^(1/Info!$B$51)</f>
        <v>0.03685264473</v>
      </c>
      <c r="K45" s="34">
        <f t="shared" si="3"/>
        <v>0.04904400359</v>
      </c>
      <c r="L45" s="34">
        <f>AVERAGE('Interest Rate Projection'!B43:F43)</f>
        <v>0.05482531165</v>
      </c>
      <c r="M45" s="34">
        <f t="shared" si="6"/>
        <v>2.306832033</v>
      </c>
      <c r="N45" s="35">
        <v>0.05827862896760637</v>
      </c>
      <c r="O45" s="8">
        <f t="shared" si="7"/>
        <v>32531055379351</v>
      </c>
      <c r="P45" s="36">
        <f t="shared" si="4"/>
        <v>0.000003033116478</v>
      </c>
      <c r="Q45" s="8">
        <f t="shared" si="8"/>
        <v>9.365745311</v>
      </c>
      <c r="R45" s="9">
        <f t="shared" si="5"/>
        <v>10535251.26</v>
      </c>
    </row>
    <row r="46" ht="15.75" customHeight="1">
      <c r="A46" s="8">
        <v>2065.0</v>
      </c>
      <c r="B46" s="8">
        <f t="shared" si="1"/>
        <v>2060</v>
      </c>
      <c r="C46" s="9">
        <f>'Total Severity Model'!B46*IF($C$1="Low Emissions",'Low Scenario'!D46,IF($C$1="High Emissions",'High Scenario'!D46,IF($C$1="Very High Emissions",'Very High Scenario'!D46)))</f>
        <v>27278748.54</v>
      </c>
      <c r="D46" s="9">
        <f>'Total Severity Model'!C46*IF($C$1="Low Emissions",'Low Scenario'!E46,IF($C$1="High Emissions",'High Scenario'!E46,IF($C$1="Very High Emissions",'Very High Scenario'!E46)))</f>
        <v>31067055.75</v>
      </c>
      <c r="E46" s="9">
        <f>'Total Severity Model'!D46*IF($C$1="Low Emissions",'Low Scenario'!F46,IF($C$1="High Emissions",'High Scenario'!F46,IF($C$1="Very High Emissions",'Very High Scenario'!F46)))</f>
        <v>16211469.04</v>
      </c>
      <c r="F46" s="9">
        <f>'Total Severity Model'!E46*IF($C$1="Low Emissions",'Low Scenario'!G46,IF($C$1="High Emissions",'High Scenario'!G46,IF($C$1="Very High Emissions",'Very High Scenario'!G46)))</f>
        <v>12350887.92</v>
      </c>
      <c r="G46" s="9">
        <f>'Total Severity Model'!F46*IF($C$1="Low Emissions",'Low Scenario'!H46,IF($C$1="High Emissions",'High Scenario'!H46,IF($C$1="Very High Emissions",'Very High Scenario'!H46)))</f>
        <v>10196116.96</v>
      </c>
      <c r="H46" s="9">
        <f>'Total Severity Model'!G46*IF($C$1="Low Emissions",'Low Scenario'!I46,IF($C$1="High Emissions",'High Scenario'!I46,IF($C$1="Very High Emissions",'Very High Scenario'!I46)))</f>
        <v>5988961.095</v>
      </c>
      <c r="I46" s="9">
        <f t="shared" si="2"/>
        <v>103093239.3</v>
      </c>
      <c r="J46" s="34">
        <f>Info!$B$50*(-LN(1-RAND()))^(1/Info!$B$51)</f>
        <v>0.04384240081</v>
      </c>
      <c r="K46" s="34">
        <f t="shared" si="3"/>
        <v>0.04904400359</v>
      </c>
      <c r="L46" s="34">
        <f>AVERAGE('Interest Rate Projection'!B44:F44)</f>
        <v>0.06289236666</v>
      </c>
      <c r="M46" s="34">
        <f t="shared" si="6"/>
        <v>2.3697244</v>
      </c>
      <c r="N46" s="35">
        <v>0.03946192619672259</v>
      </c>
      <c r="O46" s="8">
        <f t="shared" si="7"/>
        <v>109620691055733</v>
      </c>
      <c r="P46" s="36">
        <f t="shared" si="4"/>
        <v>0.0000009404542</v>
      </c>
      <c r="Q46" s="8">
        <f t="shared" si="8"/>
        <v>9.825078958</v>
      </c>
      <c r="R46" s="9">
        <f t="shared" si="5"/>
        <v>10492866.24</v>
      </c>
    </row>
    <row r="47" ht="15.75" customHeight="1">
      <c r="A47" s="8">
        <v>2066.0</v>
      </c>
      <c r="B47" s="8">
        <f t="shared" si="1"/>
        <v>2060</v>
      </c>
      <c r="C47" s="9">
        <f>'Total Severity Model'!B47*IF($C$1="Low Emissions",'Low Scenario'!D47,IF($C$1="High Emissions",'High Scenario'!D47,IF($C$1="Very High Emissions",'Very High Scenario'!D47)))</f>
        <v>28501478.33</v>
      </c>
      <c r="D47" s="9">
        <f>'Total Severity Model'!C47*IF($C$1="Low Emissions",'Low Scenario'!E47,IF($C$1="High Emissions",'High Scenario'!E47,IF($C$1="Very High Emissions",'Very High Scenario'!E47)))</f>
        <v>32459590.85</v>
      </c>
      <c r="E47" s="9">
        <f>'Total Severity Model'!D47*IF($C$1="Low Emissions",'Low Scenario'!F47,IF($C$1="High Emissions",'High Scenario'!F47,IF($C$1="Very High Emissions",'Very High Scenario'!F47)))</f>
        <v>16938124.3</v>
      </c>
      <c r="F47" s="9">
        <f>'Total Severity Model'!E47*IF($C$1="Low Emissions",'Low Scenario'!G47,IF($C$1="High Emissions",'High Scenario'!G47,IF($C$1="Very High Emissions",'Very High Scenario'!G47)))</f>
        <v>12904498.32</v>
      </c>
      <c r="G47" s="9">
        <f>'Total Severity Model'!F47*IF($C$1="Low Emissions",'Low Scenario'!H47,IF($C$1="High Emissions",'High Scenario'!H47,IF($C$1="Very High Emissions",'Very High Scenario'!H47)))</f>
        <v>10653142.91</v>
      </c>
      <c r="H47" s="9">
        <f>'Total Severity Model'!G47*IF($C$1="Low Emissions",'Low Scenario'!I47,IF($C$1="High Emissions",'High Scenario'!I47,IF($C$1="Very High Emissions",'Very High Scenario'!I47)))</f>
        <v>6257407.47</v>
      </c>
      <c r="I47" s="9">
        <f t="shared" si="2"/>
        <v>107714242.2</v>
      </c>
      <c r="J47" s="34">
        <f>Info!$B$50*(-LN(1-RAND()))^(1/Info!$B$51)</f>
        <v>0.03608533907</v>
      </c>
      <c r="K47" s="34">
        <f t="shared" si="3"/>
        <v>0.04904400359</v>
      </c>
      <c r="L47" s="34">
        <f>AVERAGE('Interest Rate Projection'!B45:F45)</f>
        <v>0.07352708436</v>
      </c>
      <c r="M47" s="34">
        <f t="shared" si="6"/>
        <v>2.443251484</v>
      </c>
      <c r="N47" s="35">
        <v>0.014893149980831431</v>
      </c>
      <c r="O47" s="8">
        <f t="shared" si="7"/>
        <v>377451607147929</v>
      </c>
      <c r="P47" s="36">
        <f t="shared" si="4"/>
        <v>0.0000002853723236</v>
      </c>
      <c r="Q47" s="8">
        <f t="shared" si="8"/>
        <v>10.30694017</v>
      </c>
      <c r="R47" s="9">
        <f t="shared" si="5"/>
        <v>10450651.74</v>
      </c>
    </row>
    <row r="48" ht="15.75" customHeight="1">
      <c r="A48" s="8">
        <v>2067.0</v>
      </c>
      <c r="B48" s="8">
        <f t="shared" si="1"/>
        <v>2060</v>
      </c>
      <c r="C48" s="9">
        <f>'Total Severity Model'!B48*IF($C$1="Low Emissions",'Low Scenario'!D48,IF($C$1="High Emissions",'High Scenario'!D48,IF($C$1="Very High Emissions",'Very High Scenario'!D48)))</f>
        <v>29779015.19</v>
      </c>
      <c r="D48" s="9">
        <f>'Total Severity Model'!C48*IF($C$1="Low Emissions",'Low Scenario'!E48,IF($C$1="High Emissions",'High Scenario'!E48,IF($C$1="Very High Emissions",'Very High Scenario'!E48)))</f>
        <v>33914544.28</v>
      </c>
      <c r="E48" s="9">
        <f>'Total Severity Model'!D48*IF($C$1="Low Emissions",'Low Scenario'!F48,IF($C$1="High Emissions",'High Scenario'!F48,IF($C$1="Very High Emissions",'Very High Scenario'!F48)))</f>
        <v>17697350.82</v>
      </c>
      <c r="F48" s="9">
        <f>'Total Severity Model'!E48*IF($C$1="Low Emissions",'Low Scenario'!G48,IF($C$1="High Emissions",'High Scenario'!G48,IF($C$1="Very High Emissions",'Very High Scenario'!G48)))</f>
        <v>13482923.48</v>
      </c>
      <c r="G48" s="9">
        <f>'Total Severity Model'!F48*IF($C$1="Low Emissions",'Low Scenario'!H48,IF($C$1="High Emissions",'High Scenario'!H48,IF($C$1="Very High Emissions",'Very High Scenario'!H48)))</f>
        <v>11130654.37</v>
      </c>
      <c r="H48" s="9">
        <f>'Total Severity Model'!G48*IF($C$1="Low Emissions",'Low Scenario'!I48,IF($C$1="High Emissions",'High Scenario'!I48,IF($C$1="Very High Emissions",'Very High Scenario'!I48)))</f>
        <v>6537886.56</v>
      </c>
      <c r="I48" s="9">
        <f t="shared" si="2"/>
        <v>112542374.7</v>
      </c>
      <c r="J48" s="34">
        <f>Info!$B$50*(-LN(1-RAND()))^(1/Info!$B$51)</f>
        <v>0.06802982063</v>
      </c>
      <c r="K48" s="34">
        <f t="shared" si="3"/>
        <v>0.04904400359</v>
      </c>
      <c r="L48" s="34">
        <f>AVERAGE('Interest Rate Projection'!B46:F46)</f>
        <v>0.05392691021</v>
      </c>
      <c r="M48" s="34">
        <f t="shared" si="6"/>
        <v>2.497178394</v>
      </c>
      <c r="N48" s="35">
        <v>0.025474600892194322</v>
      </c>
      <c r="O48" s="8">
        <f t="shared" si="7"/>
        <v>1.32002E+15</v>
      </c>
      <c r="P48" s="36">
        <f t="shared" si="4"/>
        <v>0.00000008525836683</v>
      </c>
      <c r="Q48" s="8">
        <f t="shared" si="8"/>
        <v>10.81243378</v>
      </c>
      <c r="R48" s="9">
        <f t="shared" si="5"/>
        <v>10408607.08</v>
      </c>
    </row>
    <row r="49" ht="15.75" customHeight="1">
      <c r="A49" s="8">
        <v>2068.0</v>
      </c>
      <c r="B49" s="8">
        <f t="shared" si="1"/>
        <v>2060</v>
      </c>
      <c r="C49" s="9">
        <f>'Total Severity Model'!B49*IF($C$1="Low Emissions",'Low Scenario'!D49,IF($C$1="High Emissions",'High Scenario'!D49,IF($C$1="Very High Emissions",'Very High Scenario'!D49)))</f>
        <v>31113815.76</v>
      </c>
      <c r="D49" s="9">
        <f>'Total Severity Model'!C49*IF($C$1="Low Emissions",'Low Scenario'!E49,IF($C$1="High Emissions",'High Scenario'!E49,IF($C$1="Very High Emissions",'Very High Scenario'!E49)))</f>
        <v>35434713.86</v>
      </c>
      <c r="E49" s="9">
        <f>'Total Severity Model'!D49*IF($C$1="Low Emissions",'Low Scenario'!F49,IF($C$1="High Emissions",'High Scenario'!F49,IF($C$1="Very High Emissions",'Very High Scenario'!F49)))</f>
        <v>18490608.55</v>
      </c>
      <c r="F49" s="9">
        <f>'Total Severity Model'!E49*IF($C$1="Low Emissions",'Low Scenario'!G49,IF($C$1="High Emissions",'High Scenario'!G49,IF($C$1="Very High Emissions",'Very High Scenario'!G49)))</f>
        <v>14087275.7</v>
      </c>
      <c r="G49" s="9">
        <f>'Total Severity Model'!F49*IF($C$1="Low Emissions",'Low Scenario'!H49,IF($C$1="High Emissions",'High Scenario'!H49,IF($C$1="Very High Emissions",'Very High Scenario'!H49)))</f>
        <v>11629569.59</v>
      </c>
      <c r="H49" s="9">
        <f>'Total Severity Model'!G49*IF($C$1="Low Emissions",'Low Scenario'!I49,IF($C$1="High Emissions",'High Scenario'!I49,IF($C$1="Very High Emissions",'Very High Scenario'!I49)))</f>
        <v>6830937.712</v>
      </c>
      <c r="I49" s="9">
        <f t="shared" si="2"/>
        <v>117586921.2</v>
      </c>
      <c r="J49" s="34">
        <f>Info!$B$50*(-LN(1-RAND()))^(1/Info!$B$51)</f>
        <v>0.04652117943</v>
      </c>
      <c r="K49" s="34">
        <f t="shared" si="3"/>
        <v>0.04904400359</v>
      </c>
      <c r="L49" s="34">
        <f>AVERAGE('Interest Rate Projection'!B47:F47)</f>
        <v>0.05016425478</v>
      </c>
      <c r="M49" s="34">
        <f t="shared" si="6"/>
        <v>2.547342649</v>
      </c>
      <c r="N49" s="35">
        <v>-9.463787866480361E-4</v>
      </c>
      <c r="O49" s="8">
        <f t="shared" si="7"/>
        <v>4.68255E+15</v>
      </c>
      <c r="P49" s="36">
        <f t="shared" si="4"/>
        <v>0.00000002511174042</v>
      </c>
      <c r="Q49" s="8">
        <f t="shared" si="8"/>
        <v>11.34271882</v>
      </c>
      <c r="R49" s="9">
        <f t="shared" si="5"/>
        <v>10366731.56</v>
      </c>
    </row>
    <row r="50" ht="15.75" customHeight="1">
      <c r="A50" s="8">
        <v>2069.0</v>
      </c>
      <c r="B50" s="8">
        <f t="shared" si="1"/>
        <v>2060</v>
      </c>
      <c r="C50" s="9">
        <f>'Total Severity Model'!B50*IF($C$1="Low Emissions",'Low Scenario'!D50,IF($C$1="High Emissions",'High Scenario'!D50,IF($C$1="Very High Emissions",'Very High Scenario'!D50)))</f>
        <v>32508446.8</v>
      </c>
      <c r="D50" s="9">
        <f>'Total Severity Model'!C50*IF($C$1="Low Emissions",'Low Scenario'!E50,IF($C$1="High Emissions",'High Scenario'!E50,IF($C$1="Very High Emissions",'Very High Scenario'!E50)))</f>
        <v>37023022.81</v>
      </c>
      <c r="E50" s="9">
        <f>'Total Severity Model'!D50*IF($C$1="Low Emissions",'Low Scenario'!F50,IF($C$1="High Emissions",'High Scenario'!F50,IF($C$1="Very High Emissions",'Very High Scenario'!F50)))</f>
        <v>19319422.89</v>
      </c>
      <c r="F50" s="9">
        <f>'Total Severity Model'!E50*IF($C$1="Low Emissions",'Low Scenario'!G50,IF($C$1="High Emissions",'High Scenario'!G50,IF($C$1="Very High Emissions",'Very High Scenario'!G50)))</f>
        <v>14718717.12</v>
      </c>
      <c r="G50" s="9">
        <f>'Total Severity Model'!F50*IF($C$1="Low Emissions",'Low Scenario'!H50,IF($C$1="High Emissions",'High Scenario'!H50,IF($C$1="Very High Emissions",'Very High Scenario'!H50)))</f>
        <v>12150847.95</v>
      </c>
      <c r="H50" s="9">
        <f>'Total Severity Model'!G50*IF($C$1="Low Emissions",'Low Scenario'!I50,IF($C$1="High Emissions",'High Scenario'!I50,IF($C$1="Very High Emissions",'Very High Scenario'!I50)))</f>
        <v>7137124.451</v>
      </c>
      <c r="I50" s="9">
        <f t="shared" si="2"/>
        <v>122857582</v>
      </c>
      <c r="J50" s="34">
        <f>Info!$B$50*(-LN(1-RAND()))^(1/Info!$B$51)</f>
        <v>0.009429182847</v>
      </c>
      <c r="K50" s="34">
        <f t="shared" si="3"/>
        <v>0.04904400359</v>
      </c>
      <c r="L50" s="34">
        <f>AVERAGE('Interest Rate Projection'!B48:F48)</f>
        <v>0.06869374732</v>
      </c>
      <c r="M50" s="34">
        <f t="shared" si="6"/>
        <v>2.616036396</v>
      </c>
      <c r="N50" s="35">
        <v>-0.04279355843729614</v>
      </c>
      <c r="O50" s="8">
        <f t="shared" si="7"/>
        <v>1.69323E+16</v>
      </c>
      <c r="P50" s="36">
        <f t="shared" si="4"/>
        <v>0.000000007255827758</v>
      </c>
      <c r="Q50" s="8">
        <f t="shared" si="8"/>
        <v>11.89901116</v>
      </c>
      <c r="R50" s="9">
        <f t="shared" si="5"/>
        <v>10325024.52</v>
      </c>
    </row>
    <row r="51" ht="15.75" customHeight="1">
      <c r="A51" s="8">
        <v>2070.0</v>
      </c>
      <c r="B51" s="8">
        <f t="shared" si="1"/>
        <v>2070</v>
      </c>
      <c r="C51" s="9">
        <f>'Total Severity Model'!B51*IF($C$1="Low Emissions",'Low Scenario'!D51,IF($C$1="High Emissions",'High Scenario'!D51,IF($C$1="Very High Emissions",'Very High Scenario'!D51)))</f>
        <v>44780938.78</v>
      </c>
      <c r="D51" s="9">
        <f>'Total Severity Model'!C51*IF($C$1="Low Emissions",'Low Scenario'!E51,IF($C$1="High Emissions",'High Scenario'!E51,IF($C$1="Very High Emissions",'Very High Scenario'!E51)))</f>
        <v>50999844.07</v>
      </c>
      <c r="E51" s="9">
        <f>'Total Severity Model'!D51*IF($C$1="Low Emissions",'Low Scenario'!F51,IF($C$1="High Emissions",'High Scenario'!F51,IF($C$1="Very High Emissions",'Very High Scenario'!F51)))</f>
        <v>26612833.86</v>
      </c>
      <c r="F51" s="9">
        <f>'Total Severity Model'!E51*IF($C$1="Low Emissions",'Low Scenario'!G51,IF($C$1="High Emissions",'High Scenario'!G51,IF($C$1="Very High Emissions",'Very High Scenario'!G51)))</f>
        <v>20275283.35</v>
      </c>
      <c r="G51" s="9">
        <f>'Total Severity Model'!F51*IF($C$1="Low Emissions",'Low Scenario'!H51,IF($C$1="High Emissions",'High Scenario'!H51,IF($C$1="Very High Emissions",'Very High Scenario'!H51)))</f>
        <v>16737999.86</v>
      </c>
      <c r="H51" s="9">
        <f>'Total Severity Model'!G51*IF($C$1="Low Emissions",'Low Scenario'!I51,IF($C$1="High Emissions",'High Scenario'!I51,IF($C$1="Very High Emissions",'Very High Scenario'!I51)))</f>
        <v>9831510.409</v>
      </c>
      <c r="I51" s="9">
        <f t="shared" si="2"/>
        <v>169238410.3</v>
      </c>
      <c r="J51" s="34">
        <f>Info!$B$50*(-LN(1-RAND()))^(1/Info!$B$51)</f>
        <v>0.02240839524</v>
      </c>
      <c r="K51" s="34">
        <f t="shared" si="3"/>
        <v>0.06178271894</v>
      </c>
      <c r="L51" s="34">
        <f>AVERAGE('Interest Rate Projection'!B49:F49)</f>
        <v>0.05249986595</v>
      </c>
      <c r="M51" s="34">
        <f t="shared" si="6"/>
        <v>2.668536262</v>
      </c>
      <c r="N51" s="35">
        <v>-0.06001667067821277</v>
      </c>
      <c r="O51" s="8">
        <f t="shared" si="7"/>
        <v>6.21166E+16</v>
      </c>
      <c r="P51" s="36">
        <f t="shared" si="4"/>
        <v>0.000000002724527037</v>
      </c>
      <c r="Q51" s="8">
        <f t="shared" si="8"/>
        <v>12.63416442</v>
      </c>
      <c r="R51" s="9">
        <f t="shared" si="5"/>
        <v>13395299.02</v>
      </c>
    </row>
    <row r="52" ht="15.75" customHeight="1">
      <c r="A52" s="8">
        <v>2071.0</v>
      </c>
      <c r="B52" s="8">
        <f t="shared" si="1"/>
        <v>2070</v>
      </c>
      <c r="C52" s="9">
        <f>'Total Severity Model'!B52*IF($C$1="Low Emissions",'Low Scenario'!D52,IF($C$1="High Emissions",'High Scenario'!D52,IF($C$1="Very High Emissions",'Very High Scenario'!D52)))</f>
        <v>46788178.52</v>
      </c>
      <c r="D52" s="9">
        <f>'Total Severity Model'!C52*IF($C$1="Low Emissions",'Low Scenario'!E52,IF($C$1="High Emissions",'High Scenario'!E52,IF($C$1="Very High Emissions",'Very High Scenario'!E52)))</f>
        <v>53285837.1</v>
      </c>
      <c r="E52" s="9">
        <f>'Total Severity Model'!D52*IF($C$1="Low Emissions",'Low Scenario'!F52,IF($C$1="High Emissions",'High Scenario'!F52,IF($C$1="Very High Emissions",'Very High Scenario'!F52)))</f>
        <v>27805715.01</v>
      </c>
      <c r="F52" s="9">
        <f>'Total Severity Model'!E52*IF($C$1="Low Emissions",'Low Scenario'!G52,IF($C$1="High Emissions",'High Scenario'!G52,IF($C$1="Very High Emissions",'Very High Scenario'!G52)))</f>
        <v>21184093.12</v>
      </c>
      <c r="G52" s="9">
        <f>'Total Severity Model'!F52*IF($C$1="Low Emissions",'Low Scenario'!H52,IF($C$1="High Emissions",'High Scenario'!H52,IF($C$1="Very High Emissions",'Very High Scenario'!H52)))</f>
        <v>17488256.09</v>
      </c>
      <c r="H52" s="9">
        <f>'Total Severity Model'!G52*IF($C$1="Low Emissions",'Low Scenario'!I52,IF($C$1="High Emissions",'High Scenario'!I52,IF($C$1="Very High Emissions",'Very High Scenario'!I52)))</f>
        <v>10272193.41</v>
      </c>
      <c r="I52" s="9">
        <f t="shared" si="2"/>
        <v>176824273.2</v>
      </c>
      <c r="J52" s="34">
        <f>Info!$B$50*(-LN(1-RAND()))^(1/Info!$B$51)</f>
        <v>0.07946828094</v>
      </c>
      <c r="K52" s="34">
        <f t="shared" si="3"/>
        <v>0.06178271894</v>
      </c>
      <c r="L52" s="34">
        <f>AVERAGE('Interest Rate Projection'!B50:F50)</f>
        <v>0.07534970811</v>
      </c>
      <c r="M52" s="34">
        <f t="shared" si="6"/>
        <v>2.74388597</v>
      </c>
      <c r="N52" s="35">
        <v>-0.08041190239043608</v>
      </c>
      <c r="O52" s="8">
        <f t="shared" si="7"/>
        <v>2.32558E+17</v>
      </c>
      <c r="P52" s="36">
        <f t="shared" si="4"/>
        <v>0.0000000007603463296</v>
      </c>
      <c r="Q52" s="8">
        <f t="shared" si="8"/>
        <v>13.41473745</v>
      </c>
      <c r="R52" s="9">
        <f t="shared" si="5"/>
        <v>13181344.32</v>
      </c>
    </row>
    <row r="53" ht="15.75" customHeight="1">
      <c r="A53" s="8">
        <v>2072.0</v>
      </c>
      <c r="B53" s="8">
        <f t="shared" si="1"/>
        <v>2070</v>
      </c>
      <c r="C53" s="9">
        <f>'Total Severity Model'!B53*IF($C$1="Low Emissions",'Low Scenario'!D53,IF($C$1="High Emissions",'High Scenario'!D53,IF($C$1="Very High Emissions",'Very High Scenario'!D53)))</f>
        <v>48885389.83</v>
      </c>
      <c r="D53" s="9">
        <f>'Total Severity Model'!C53*IF($C$1="Low Emissions",'Low Scenario'!E53,IF($C$1="High Emissions",'High Scenario'!E53,IF($C$1="Very High Emissions",'Very High Scenario'!E53)))</f>
        <v>55674296.39</v>
      </c>
      <c r="E53" s="9">
        <f>'Total Severity Model'!D53*IF($C$1="Low Emissions",'Low Scenario'!F53,IF($C$1="High Emissions",'High Scenario'!F53,IF($C$1="Very High Emissions",'Very High Scenario'!F53)))</f>
        <v>29052065.3</v>
      </c>
      <c r="F53" s="9">
        <f>'Total Severity Model'!E53*IF($C$1="Low Emissions",'Low Scenario'!G53,IF($C$1="High Emissions",'High Scenario'!G53,IF($C$1="Very High Emissions",'Very High Scenario'!G53)))</f>
        <v>22133638.94</v>
      </c>
      <c r="G53" s="9">
        <f>'Total Severity Model'!F53*IF($C$1="Low Emissions",'Low Scenario'!H53,IF($C$1="High Emissions",'High Scenario'!H53,IF($C$1="Very High Emissions",'Very High Scenario'!H53)))</f>
        <v>18272141.46</v>
      </c>
      <c r="H53" s="9">
        <f>'Total Severity Model'!G53*IF($C$1="Low Emissions",'Low Scenario'!I53,IF($C$1="High Emissions",'High Scenario'!I53,IF($C$1="Very High Emissions",'Very High Scenario'!I53)))</f>
        <v>10732629.37</v>
      </c>
      <c r="I53" s="9">
        <f t="shared" si="2"/>
        <v>184750161.3</v>
      </c>
      <c r="J53" s="34">
        <f>Info!$B$50*(-LN(1-RAND()))^(1/Info!$B$51)</f>
        <v>0.10002138</v>
      </c>
      <c r="K53" s="34">
        <f t="shared" si="3"/>
        <v>0.06178271894</v>
      </c>
      <c r="L53" s="34">
        <f>AVERAGE('Interest Rate Projection'!B51:F51)</f>
        <v>0.06258253632</v>
      </c>
      <c r="M53" s="34">
        <f t="shared" si="6"/>
        <v>2.806468507</v>
      </c>
      <c r="N53" s="35">
        <v>-0.04874435168224325</v>
      </c>
      <c r="O53" s="8">
        <f t="shared" si="7"/>
        <v>8.85223E+17</v>
      </c>
      <c r="P53" s="36">
        <f t="shared" si="4"/>
        <v>0.0000000002087046653</v>
      </c>
      <c r="Q53" s="8">
        <f t="shared" si="8"/>
        <v>14.2435364</v>
      </c>
      <c r="R53" s="9">
        <f t="shared" si="5"/>
        <v>12970806.97</v>
      </c>
    </row>
    <row r="54" ht="15.75" customHeight="1">
      <c r="A54" s="8">
        <v>2073.0</v>
      </c>
      <c r="B54" s="8">
        <f t="shared" si="1"/>
        <v>2070</v>
      </c>
      <c r="C54" s="9">
        <f>'Total Severity Model'!B54*IF($C$1="Low Emissions",'Low Scenario'!D54,IF($C$1="High Emissions",'High Scenario'!D54,IF($C$1="Very High Emissions",'Very High Scenario'!D54)))</f>
        <v>51076605.55</v>
      </c>
      <c r="D54" s="9">
        <f>'Total Severity Model'!C54*IF($C$1="Low Emissions",'Low Scenario'!E54,IF($C$1="High Emissions",'High Scenario'!E54,IF($C$1="Very High Emissions",'Very High Scenario'!E54)))</f>
        <v>58169814.87</v>
      </c>
      <c r="E54" s="9">
        <f>'Total Severity Model'!D54*IF($C$1="Low Emissions",'Low Scenario'!F54,IF($C$1="High Emissions",'High Scenario'!F54,IF($C$1="Very High Emissions",'Very High Scenario'!F54)))</f>
        <v>30354281.41</v>
      </c>
      <c r="F54" s="9">
        <f>'Total Severity Model'!E54*IF($C$1="Low Emissions",'Low Scenario'!G54,IF($C$1="High Emissions",'High Scenario'!G54,IF($C$1="Very High Emissions",'Very High Scenario'!G54)))</f>
        <v>23125746.76</v>
      </c>
      <c r="G54" s="9">
        <f>'Total Severity Model'!F54*IF($C$1="Low Emissions",'Low Scenario'!H54,IF($C$1="High Emissions",'High Scenario'!H54,IF($C$1="Very High Emissions",'Very High Scenario'!H54)))</f>
        <v>19091163.33</v>
      </c>
      <c r="H54" s="9">
        <f>'Total Severity Model'!G54*IF($C$1="Low Emissions",'Low Scenario'!I54,IF($C$1="High Emissions",'High Scenario'!I54,IF($C$1="Very High Emissions",'Very High Scenario'!I54)))</f>
        <v>11213703.7</v>
      </c>
      <c r="I54" s="9">
        <f t="shared" si="2"/>
        <v>193031315.6</v>
      </c>
      <c r="J54" s="34">
        <f>Info!$B$50*(-LN(1-RAND()))^(1/Info!$B$51)</f>
        <v>0.06105529209</v>
      </c>
      <c r="K54" s="34">
        <f t="shared" si="3"/>
        <v>0.06178271894</v>
      </c>
      <c r="L54" s="34">
        <f>AVERAGE('Interest Rate Projection'!B52:F52)</f>
        <v>0.05229809392</v>
      </c>
      <c r="M54" s="34">
        <f t="shared" si="6"/>
        <v>2.858766601</v>
      </c>
      <c r="N54" s="35">
        <v>-0.030381971586895467</v>
      </c>
      <c r="O54" s="8">
        <f t="shared" si="7"/>
        <v>3.41587E+18</v>
      </c>
      <c r="P54" s="36">
        <f t="shared" si="4"/>
        <v>0</v>
      </c>
      <c r="Q54" s="8">
        <f t="shared" si="8"/>
        <v>15.12354081</v>
      </c>
      <c r="R54" s="9">
        <f t="shared" si="5"/>
        <v>12763632.41</v>
      </c>
    </row>
    <row r="55" ht="15.75" customHeight="1">
      <c r="A55" s="8">
        <v>2074.0</v>
      </c>
      <c r="B55" s="8">
        <f t="shared" si="1"/>
        <v>2070</v>
      </c>
      <c r="C55" s="9">
        <f>'Total Severity Model'!B55*IF($C$1="Low Emissions",'Low Scenario'!D55,IF($C$1="High Emissions",'High Scenario'!D55,IF($C$1="Very High Emissions",'Very High Scenario'!D55)))</f>
        <v>53366039.29</v>
      </c>
      <c r="D55" s="9">
        <f>'Total Severity Model'!C55*IF($C$1="Low Emissions",'Low Scenario'!E55,IF($C$1="High Emissions",'High Scenario'!E55,IF($C$1="Very High Emissions",'Very High Scenario'!E55)))</f>
        <v>60777191.29</v>
      </c>
      <c r="E55" s="9">
        <f>'Total Severity Model'!D55*IF($C$1="Low Emissions",'Low Scenario'!F55,IF($C$1="High Emissions",'High Scenario'!F55,IF($C$1="Very High Emissions",'Very High Scenario'!F55)))</f>
        <v>31714867.44</v>
      </c>
      <c r="F55" s="9">
        <f>'Total Severity Model'!E55*IF($C$1="Low Emissions",'Low Scenario'!G55,IF($C$1="High Emissions",'High Scenario'!G55,IF($C$1="Very High Emissions",'Very High Scenario'!G55)))</f>
        <v>24162324.36</v>
      </c>
      <c r="G55" s="9">
        <f>'Total Severity Model'!F55*IF($C$1="Low Emissions",'Low Scenario'!H55,IF($C$1="High Emissions",'High Scenario'!H55,IF($C$1="Very High Emissions",'Very High Scenario'!H55)))</f>
        <v>19946896.66</v>
      </c>
      <c r="H55" s="9">
        <f>'Total Severity Model'!G55*IF($C$1="Low Emissions",'Low Scenario'!I55,IF($C$1="High Emissions",'High Scenario'!I55,IF($C$1="Very High Emissions",'Very High Scenario'!I55)))</f>
        <v>11716341.48</v>
      </c>
      <c r="I55" s="9">
        <f t="shared" si="2"/>
        <v>201683660.5</v>
      </c>
      <c r="J55" s="34">
        <f>Info!$B$50*(-LN(1-RAND()))^(1/Info!$B$51)</f>
        <v>0.05190158762</v>
      </c>
      <c r="K55" s="34">
        <f t="shared" si="3"/>
        <v>0.06178271894</v>
      </c>
      <c r="L55" s="34">
        <f>AVERAGE('Interest Rate Projection'!B53:F53)</f>
        <v>0.05322901288</v>
      </c>
      <c r="M55" s="34">
        <f t="shared" si="6"/>
        <v>2.911995613</v>
      </c>
      <c r="N55" s="35">
        <v>-0.04517968809851058</v>
      </c>
      <c r="O55" s="8">
        <f t="shared" si="7"/>
        <v>1.33629E+19</v>
      </c>
      <c r="P55" s="36">
        <f t="shared" si="4"/>
        <v>0</v>
      </c>
      <c r="Q55" s="8">
        <f t="shared" si="8"/>
        <v>16.05791428</v>
      </c>
      <c r="R55" s="9">
        <f t="shared" si="5"/>
        <v>12559766.92</v>
      </c>
    </row>
    <row r="56" ht="15.75" customHeight="1">
      <c r="A56" s="8">
        <v>2075.0</v>
      </c>
      <c r="B56" s="8">
        <f t="shared" si="1"/>
        <v>2070</v>
      </c>
      <c r="C56" s="9">
        <f>'Total Severity Model'!B56*IF($C$1="Low Emissions",'Low Scenario'!D56,IF($C$1="High Emissions",'High Scenario'!D56,IF($C$1="Very High Emissions",'Very High Scenario'!D56)))</f>
        <v>55758093.54</v>
      </c>
      <c r="D56" s="9">
        <f>'Total Severity Model'!C56*IF($C$1="Low Emissions",'Low Scenario'!E56,IF($C$1="High Emissions",'High Scenario'!E56,IF($C$1="Very High Emissions",'Very High Scenario'!E56)))</f>
        <v>63501439.53</v>
      </c>
      <c r="E56" s="9">
        <f>'Total Severity Model'!D56*IF($C$1="Low Emissions",'Low Scenario'!F56,IF($C$1="High Emissions",'High Scenario'!F56,IF($C$1="Very High Emissions",'Very High Scenario'!F56)))</f>
        <v>33136439.74</v>
      </c>
      <c r="F56" s="9">
        <f>'Total Severity Model'!E56*IF($C$1="Low Emissions",'Low Scenario'!G56,IF($C$1="High Emissions",'High Scenario'!G56,IF($C$1="Very High Emissions",'Very High Scenario'!G56)))</f>
        <v>25245365.02</v>
      </c>
      <c r="G56" s="9">
        <f>'Total Severity Model'!F56*IF($C$1="Low Emissions",'Low Scenario'!H56,IF($C$1="High Emissions",'High Scenario'!H56,IF($C$1="Very High Emissions",'Very High Scenario'!H56)))</f>
        <v>20840986.97</v>
      </c>
      <c r="H56" s="9">
        <f>'Total Severity Model'!G56*IF($C$1="Low Emissions",'Low Scenario'!I56,IF($C$1="High Emissions",'High Scenario'!I56,IF($C$1="Very High Emissions",'Very High Scenario'!I56)))</f>
        <v>12241509.26</v>
      </c>
      <c r="I56" s="9">
        <f t="shared" si="2"/>
        <v>210723834.1</v>
      </c>
      <c r="J56" s="34">
        <f>Info!$B$50*(-LN(1-RAND()))^(1/Info!$B$51)</f>
        <v>0.1259621689</v>
      </c>
      <c r="K56" s="34">
        <f t="shared" si="3"/>
        <v>0.06178271894</v>
      </c>
      <c r="L56" s="34">
        <f>AVERAGE('Interest Rate Projection'!B54:F54)</f>
        <v>0.03855406715</v>
      </c>
      <c r="M56" s="34">
        <f t="shared" si="6"/>
        <v>2.950549681</v>
      </c>
      <c r="N56" s="35">
        <v>-0.05068556197027738</v>
      </c>
      <c r="O56" s="8">
        <f t="shared" si="7"/>
        <v>5.27907E+19</v>
      </c>
      <c r="P56" s="36">
        <f t="shared" si="4"/>
        <v>0</v>
      </c>
      <c r="Q56" s="8">
        <f t="shared" si="8"/>
        <v>17.05001589</v>
      </c>
      <c r="R56" s="9">
        <f t="shared" si="5"/>
        <v>12359157.64</v>
      </c>
    </row>
    <row r="57" ht="15.75" customHeight="1">
      <c r="A57" s="8">
        <v>2076.0</v>
      </c>
      <c r="B57" s="8">
        <f t="shared" si="1"/>
        <v>2070</v>
      </c>
      <c r="C57" s="9">
        <f>'Total Severity Model'!B57*IF($C$1="Low Emissions",'Low Scenario'!D57,IF($C$1="High Emissions",'High Scenario'!D57,IF($C$1="Very High Emissions",'Very High Scenario'!D57)))</f>
        <v>58257368.09</v>
      </c>
      <c r="D57" s="9">
        <f>'Total Severity Model'!C57*IF($C$1="Low Emissions",'Low Scenario'!E57,IF($C$1="High Emissions",'High Scenario'!E57,IF($C$1="Very High Emissions",'Very High Scenario'!E57)))</f>
        <v>66347798.18</v>
      </c>
      <c r="E57" s="9">
        <f>'Total Severity Model'!D57*IF($C$1="Low Emissions",'Low Scenario'!F57,IF($C$1="High Emissions",'High Scenario'!F57,IF($C$1="Very High Emissions",'Very High Scenario'!F57)))</f>
        <v>34621731.93</v>
      </c>
      <c r="F57" s="9">
        <f>'Total Severity Model'!E57*IF($C$1="Low Emissions",'Low Scenario'!G57,IF($C$1="High Emissions",'High Scenario'!G57,IF($C$1="Very High Emissions",'Very High Scenario'!G57)))</f>
        <v>26376951.39</v>
      </c>
      <c r="G57" s="9">
        <f>'Total Severity Model'!F57*IF($C$1="Low Emissions",'Low Scenario'!H57,IF($C$1="High Emissions",'High Scenario'!H57,IF($C$1="Very High Emissions",'Very High Scenario'!H57)))</f>
        <v>21775153.57</v>
      </c>
      <c r="H57" s="9">
        <f>'Total Severity Model'!G57*IF($C$1="Low Emissions",'Low Scenario'!I57,IF($C$1="High Emissions",'High Scenario'!I57,IF($C$1="Very High Emissions",'Very High Scenario'!I57)))</f>
        <v>12790216.92</v>
      </c>
      <c r="I57" s="9">
        <f t="shared" si="2"/>
        <v>220169220.1</v>
      </c>
      <c r="J57" s="34">
        <f>Info!$B$50*(-LN(1-RAND()))^(1/Info!$B$51)</f>
        <v>0.01044622549</v>
      </c>
      <c r="K57" s="34">
        <f t="shared" si="3"/>
        <v>0.06178271894</v>
      </c>
      <c r="L57" s="34">
        <f>AVERAGE('Interest Rate Projection'!B55:F55)</f>
        <v>0.1044357045</v>
      </c>
      <c r="M57" s="34">
        <f t="shared" si="6"/>
        <v>3.054985385</v>
      </c>
      <c r="N57" s="35">
        <v>-0.09639332941739162</v>
      </c>
      <c r="O57" s="8">
        <f t="shared" si="7"/>
        <v>2.14065E+20</v>
      </c>
      <c r="P57" s="36">
        <f t="shared" si="4"/>
        <v>0</v>
      </c>
      <c r="Q57" s="8">
        <f t="shared" si="8"/>
        <v>18.10341223</v>
      </c>
      <c r="R57" s="9">
        <f t="shared" si="5"/>
        <v>12161752.57</v>
      </c>
    </row>
    <row r="58" ht="15.75" customHeight="1">
      <c r="A58" s="8">
        <v>2077.0</v>
      </c>
      <c r="B58" s="8">
        <f t="shared" si="1"/>
        <v>2070</v>
      </c>
      <c r="C58" s="9">
        <f>'Total Severity Model'!B58*IF($C$1="Low Emissions",'Low Scenario'!D58,IF($C$1="High Emissions",'High Scenario'!D58,IF($C$1="Very High Emissions",'Very High Scenario'!D58)))</f>
        <v>60868668.96</v>
      </c>
      <c r="D58" s="9">
        <f>'Total Severity Model'!C58*IF($C$1="Low Emissions",'Low Scenario'!E58,IF($C$1="High Emissions",'High Scenario'!E58,IF($C$1="Very High Emissions",'Very High Scenario'!E58)))</f>
        <v>69321740.68</v>
      </c>
      <c r="E58" s="9">
        <f>'Total Severity Model'!D58*IF($C$1="Low Emissions",'Low Scenario'!F58,IF($C$1="High Emissions",'High Scenario'!F58,IF($C$1="Very High Emissions",'Very High Scenario'!F58)))</f>
        <v>36173600.16</v>
      </c>
      <c r="F58" s="9">
        <f>'Total Severity Model'!E58*IF($C$1="Low Emissions",'Low Scenario'!G58,IF($C$1="High Emissions",'High Scenario'!G58,IF($C$1="Very High Emissions",'Very High Scenario'!G58)))</f>
        <v>27559259.45</v>
      </c>
      <c r="G58" s="9">
        <f>'Total Severity Model'!F58*IF($C$1="Low Emissions",'Low Scenario'!H58,IF($C$1="High Emissions",'High Scenario'!H58,IF($C$1="Very High Emissions",'Very High Scenario'!H58)))</f>
        <v>22751192.81</v>
      </c>
      <c r="H58" s="9">
        <f>'Total Severity Model'!G58*IF($C$1="Low Emissions",'Low Scenario'!I58,IF($C$1="High Emissions",'High Scenario'!I58,IF($C$1="Very High Emissions",'Very High Scenario'!I58)))</f>
        <v>13363519.58</v>
      </c>
      <c r="I58" s="9">
        <f t="shared" si="2"/>
        <v>230037981.6</v>
      </c>
      <c r="J58" s="34">
        <f>Info!$B$50*(-LN(1-RAND()))^(1/Info!$B$51)</f>
        <v>0.03171606655</v>
      </c>
      <c r="K58" s="34">
        <f t="shared" si="3"/>
        <v>0.06178271894</v>
      </c>
      <c r="L58" s="34">
        <f>AVERAGE('Interest Rate Projection'!B56:F56)</f>
        <v>0.07860601975</v>
      </c>
      <c r="M58" s="34">
        <f t="shared" si="6"/>
        <v>3.133591405</v>
      </c>
      <c r="N58" s="35">
        <v>-0.0703207777472496</v>
      </c>
      <c r="O58" s="8">
        <f t="shared" si="7"/>
        <v>8.84859E+20</v>
      </c>
      <c r="P58" s="36">
        <f t="shared" si="4"/>
        <v>0</v>
      </c>
      <c r="Q58" s="8">
        <f t="shared" si="8"/>
        <v>19.22189026</v>
      </c>
      <c r="R58" s="9">
        <f t="shared" si="5"/>
        <v>11967500.52</v>
      </c>
    </row>
    <row r="59" ht="15.75" customHeight="1">
      <c r="A59" s="8">
        <v>2078.0</v>
      </c>
      <c r="B59" s="8">
        <f t="shared" si="1"/>
        <v>2070</v>
      </c>
      <c r="C59" s="9">
        <f>'Total Severity Model'!B59*IF($C$1="Low Emissions",'Low Scenario'!D59,IF($C$1="High Emissions",'High Scenario'!D59,IF($C$1="Very High Emissions",'Very High Scenario'!D59)))</f>
        <v>63597017.55</v>
      </c>
      <c r="D59" s="9">
        <f>'Total Severity Model'!C59*IF($C$1="Low Emissions",'Low Scenario'!E59,IF($C$1="High Emissions",'High Scenario'!E59,IF($C$1="Very High Emissions",'Very High Scenario'!E59)))</f>
        <v>72428985.78</v>
      </c>
      <c r="E59" s="9">
        <f>'Total Severity Model'!D59*IF($C$1="Low Emissions",'Low Scenario'!F59,IF($C$1="High Emissions",'High Scenario'!F59,IF($C$1="Very High Emissions",'Very High Scenario'!F59)))</f>
        <v>37795028.6</v>
      </c>
      <c r="F59" s="9">
        <f>'Total Severity Model'!E59*IF($C$1="Low Emissions",'Low Scenario'!G59,IF($C$1="High Emissions",'High Scenario'!G59,IF($C$1="Very High Emissions",'Very High Scenario'!G59)))</f>
        <v>28794562.73</v>
      </c>
      <c r="G59" s="9">
        <f>'Total Severity Model'!F59*IF($C$1="Low Emissions",'Low Scenario'!H59,IF($C$1="High Emissions",'High Scenario'!H59,IF($C$1="Very High Emissions",'Very High Scenario'!H59)))</f>
        <v>23770981.58</v>
      </c>
      <c r="H59" s="9">
        <f>'Total Severity Model'!G59*IF($C$1="Low Emissions",'Low Scenario'!I59,IF($C$1="High Emissions",'High Scenario'!I59,IF($C$1="Very High Emissions",'Very High Scenario'!I59)))</f>
        <v>13962519.7</v>
      </c>
      <c r="I59" s="9">
        <f t="shared" si="2"/>
        <v>240349095.9</v>
      </c>
      <c r="J59" s="34">
        <f>Info!$B$50*(-LN(1-RAND()))^(1/Info!$B$51)</f>
        <v>0.1216701589</v>
      </c>
      <c r="K59" s="34">
        <f t="shared" si="3"/>
        <v>0.06178271894</v>
      </c>
      <c r="L59" s="34">
        <f>AVERAGE('Interest Rate Projection'!B57:F57)</f>
        <v>0.01590165917</v>
      </c>
      <c r="M59" s="34">
        <f t="shared" si="6"/>
        <v>3.149493064</v>
      </c>
      <c r="N59" s="35">
        <v>-0.07658829106278624</v>
      </c>
      <c r="O59" s="8">
        <f t="shared" si="7"/>
        <v>3.67171E+21</v>
      </c>
      <c r="P59" s="36">
        <f t="shared" si="4"/>
        <v>0</v>
      </c>
      <c r="Q59" s="8">
        <f t="shared" si="8"/>
        <v>20.4094709</v>
      </c>
      <c r="R59" s="9">
        <f t="shared" si="5"/>
        <v>11776351.14</v>
      </c>
    </row>
    <row r="60" ht="15.75" customHeight="1">
      <c r="A60" s="8">
        <v>2079.0</v>
      </c>
      <c r="B60" s="8">
        <f t="shared" si="1"/>
        <v>2070</v>
      </c>
      <c r="C60" s="9">
        <f>'Total Severity Model'!B60*IF($C$1="Low Emissions",'Low Scenario'!D60,IF($C$1="High Emissions",'High Scenario'!D60,IF($C$1="Very High Emissions",'Very High Scenario'!D60)))</f>
        <v>66447660.35</v>
      </c>
      <c r="D60" s="9">
        <f>'Total Severity Model'!C60*IF($C$1="Low Emissions",'Low Scenario'!E60,IF($C$1="High Emissions",'High Scenario'!E60,IF($C$1="Very High Emissions",'Very High Scenario'!E60)))</f>
        <v>75675508.57</v>
      </c>
      <c r="E60" s="9">
        <f>'Total Severity Model'!D60*IF($C$1="Low Emissions",'Low Scenario'!F60,IF($C$1="High Emissions",'High Scenario'!F60,IF($C$1="Very High Emissions",'Very High Scenario'!F60)))</f>
        <v>39489135.18</v>
      </c>
      <c r="F60" s="9">
        <f>'Total Severity Model'!E60*IF($C$1="Low Emissions",'Low Scenario'!G60,IF($C$1="High Emissions",'High Scenario'!G60,IF($C$1="Very High Emissions",'Very High Scenario'!G60)))</f>
        <v>30085236.67</v>
      </c>
      <c r="G60" s="9">
        <f>'Total Severity Model'!F60*IF($C$1="Low Emissions",'Low Scenario'!H60,IF($C$1="High Emissions",'High Scenario'!H60,IF($C$1="Very High Emissions",'Very High Scenario'!H60)))</f>
        <v>24836480.87</v>
      </c>
      <c r="H60" s="9">
        <f>'Total Severity Model'!G60*IF($C$1="Low Emissions",'Low Scenario'!I60,IF($C$1="High Emissions",'High Scenario'!I60,IF($C$1="Very High Emissions",'Very High Scenario'!I60)))</f>
        <v>14588369.12</v>
      </c>
      <c r="I60" s="9">
        <f t="shared" si="2"/>
        <v>251122390.8</v>
      </c>
      <c r="J60" s="34">
        <f>Info!$B$50*(-LN(1-RAND()))^(1/Info!$B$51)</f>
        <v>0.01317763359</v>
      </c>
      <c r="K60" s="34">
        <f t="shared" si="3"/>
        <v>0.06178271894</v>
      </c>
      <c r="L60" s="34">
        <f>AVERAGE('Interest Rate Projection'!B58:F58)</f>
        <v>0.06516154286</v>
      </c>
      <c r="M60" s="34">
        <f t="shared" si="6"/>
        <v>3.214654607</v>
      </c>
      <c r="N60" s="35">
        <v>-0.061177190654441396</v>
      </c>
      <c r="O60" s="8">
        <f t="shared" si="7"/>
        <v>1.5475E+22</v>
      </c>
      <c r="P60" s="36">
        <f t="shared" si="4"/>
        <v>0</v>
      </c>
      <c r="Q60" s="8">
        <f t="shared" si="8"/>
        <v>21.6704235</v>
      </c>
      <c r="R60" s="9">
        <f t="shared" si="5"/>
        <v>11588254.87</v>
      </c>
    </row>
    <row r="61" ht="15.75" customHeight="1">
      <c r="A61" s="8">
        <v>2080.0</v>
      </c>
      <c r="B61" s="8">
        <f t="shared" si="1"/>
        <v>2080</v>
      </c>
      <c r="C61" s="9">
        <f>'Total Severity Model'!B61*IF($C$1="Low Emissions",'Low Scenario'!D61,IF($C$1="High Emissions",'High Scenario'!D61,IF($C$1="Very High Emissions",'Very High Scenario'!D61)))</f>
        <v>92250792.88</v>
      </c>
      <c r="D61" s="9">
        <f>'Total Severity Model'!C61*IF($C$1="Low Emissions",'Low Scenario'!E61,IF($C$1="High Emissions",'High Scenario'!E61,IF($C$1="Very High Emissions",'Very High Scenario'!E61)))</f>
        <v>105062023.7</v>
      </c>
      <c r="E61" s="9">
        <f>'Total Severity Model'!D61*IF($C$1="Low Emissions",'Low Scenario'!F61,IF($C$1="High Emissions",'High Scenario'!F61,IF($C$1="Very High Emissions",'Very High Scenario'!F61)))</f>
        <v>54823661.38</v>
      </c>
      <c r="F61" s="9">
        <f>'Total Severity Model'!E61*IF($C$1="Low Emissions",'Low Scenario'!G61,IF($C$1="High Emissions",'High Scenario'!G61,IF($C$1="Very High Emissions",'Very High Scenario'!G61)))</f>
        <v>41768015.94</v>
      </c>
      <c r="G61" s="9">
        <f>'Total Severity Model'!F61*IF($C$1="Low Emissions",'Low Scenario'!H61,IF($C$1="High Emissions",'High Scenario'!H61,IF($C$1="Very High Emissions",'Very High Scenario'!H61)))</f>
        <v>34481049.31</v>
      </c>
      <c r="H61" s="9">
        <f>'Total Severity Model'!G61*IF($C$1="Low Emissions",'Low Scenario'!I61,IF($C$1="High Emissions",'High Scenario'!I61,IF($C$1="Very High Emissions",'Very High Scenario'!I61)))</f>
        <v>20253363.49</v>
      </c>
      <c r="I61" s="9">
        <f t="shared" si="2"/>
        <v>348638906.7</v>
      </c>
      <c r="J61" s="34">
        <f>Info!$B$50*(-LN(1-RAND()))^(1/Info!$B$51)</f>
        <v>0.01318462002</v>
      </c>
      <c r="K61" s="34">
        <f t="shared" si="3"/>
        <v>0.0436336298</v>
      </c>
      <c r="L61" s="34">
        <f>AVERAGE('Interest Rate Projection'!B59:F59)</f>
        <v>0.02838833773</v>
      </c>
      <c r="M61" s="34">
        <f t="shared" si="6"/>
        <v>3.243042945</v>
      </c>
      <c r="N61" s="35">
        <v>-0.061576538510842556</v>
      </c>
      <c r="O61" s="8">
        <f t="shared" si="7"/>
        <v>6.56611E+22</v>
      </c>
      <c r="P61" s="36">
        <f t="shared" si="4"/>
        <v>0</v>
      </c>
      <c r="Q61" s="8">
        <f t="shared" si="8"/>
        <v>22.61598274</v>
      </c>
      <c r="R61" s="9">
        <f t="shared" si="5"/>
        <v>15415598.37</v>
      </c>
    </row>
    <row r="62" ht="15.75" customHeight="1">
      <c r="A62" s="8">
        <v>2081.0</v>
      </c>
      <c r="B62" s="8">
        <f t="shared" si="1"/>
        <v>2080</v>
      </c>
      <c r="C62" s="9">
        <f>'Total Severity Model'!B62*IF($C$1="Low Emissions",'Low Scenario'!D62,IF($C$1="High Emissions",'High Scenario'!D62,IF($C$1="Very High Emissions",'Very High Scenario'!D62)))</f>
        <v>96385799.03</v>
      </c>
      <c r="D62" s="9">
        <f>'Total Severity Model'!C62*IF($C$1="Low Emissions",'Low Scenario'!E62,IF($C$1="High Emissions",'High Scenario'!E62,IF($C$1="Very High Emissions",'Very High Scenario'!E62)))</f>
        <v>109771274.4</v>
      </c>
      <c r="E62" s="9">
        <f>'Total Severity Model'!D62*IF($C$1="Low Emissions",'Low Scenario'!F62,IF($C$1="High Emissions",'High Scenario'!F62,IF($C$1="Very High Emissions",'Very High Scenario'!F62)))</f>
        <v>57281051.39</v>
      </c>
      <c r="F62" s="9">
        <f>'Total Severity Model'!E62*IF($C$1="Low Emissions",'Low Scenario'!G62,IF($C$1="High Emissions",'High Scenario'!G62,IF($C$1="Very High Emissions",'Very High Scenario'!G62)))</f>
        <v>43640205.84</v>
      </c>
      <c r="G62" s="9">
        <f>'Total Severity Model'!F62*IF($C$1="Low Emissions",'Low Scenario'!H62,IF($C$1="High Emissions",'High Scenario'!H62,IF($C$1="Very High Emissions",'Very High Scenario'!H62)))</f>
        <v>36026611.65</v>
      </c>
      <c r="H62" s="9">
        <f>'Total Severity Model'!G62*IF($C$1="Low Emissions",'Low Scenario'!I62,IF($C$1="High Emissions",'High Scenario'!I62,IF($C$1="Very High Emissions",'Very High Scenario'!I62)))</f>
        <v>21161190.72</v>
      </c>
      <c r="I62" s="9">
        <f t="shared" si="2"/>
        <v>364266133.1</v>
      </c>
      <c r="J62" s="34">
        <f>Info!$B$50*(-LN(1-RAND()))^(1/Info!$B$51)</f>
        <v>0.02798568771</v>
      </c>
      <c r="K62" s="34">
        <f t="shared" si="3"/>
        <v>0.0436336298</v>
      </c>
      <c r="L62" s="34">
        <f>AVERAGE('Interest Rate Projection'!B60:F60)</f>
        <v>0.02422153844</v>
      </c>
      <c r="M62" s="34">
        <f t="shared" si="6"/>
        <v>3.267264483</v>
      </c>
      <c r="N62" s="35">
        <v>-0.05778289978181352</v>
      </c>
      <c r="O62" s="8">
        <f t="shared" si="7"/>
        <v>2.80193E+23</v>
      </c>
      <c r="P62" s="36">
        <f t="shared" si="4"/>
        <v>0</v>
      </c>
      <c r="Q62" s="8">
        <f t="shared" si="8"/>
        <v>23.60280016</v>
      </c>
      <c r="R62" s="9">
        <f t="shared" si="5"/>
        <v>15433174.48</v>
      </c>
    </row>
    <row r="63" ht="15.75" customHeight="1">
      <c r="A63" s="8">
        <v>2082.0</v>
      </c>
      <c r="B63" s="8">
        <f t="shared" si="1"/>
        <v>2080</v>
      </c>
      <c r="C63" s="9">
        <f>'Total Severity Model'!B63*IF($C$1="Low Emissions",'Low Scenario'!D63,IF($C$1="High Emissions",'High Scenario'!D63,IF($C$1="Very High Emissions",'Very High Scenario'!D63)))</f>
        <v>100706150.8</v>
      </c>
      <c r="D63" s="9">
        <f>'Total Severity Model'!C63*IF($C$1="Low Emissions",'Low Scenario'!E63,IF($C$1="High Emissions",'High Scenario'!E63,IF($C$1="Very High Emissions",'Very High Scenario'!E63)))</f>
        <v>114691610.4</v>
      </c>
      <c r="E63" s="9">
        <f>'Total Severity Model'!D63*IF($C$1="Low Emissions",'Low Scenario'!F63,IF($C$1="High Emissions",'High Scenario'!F63,IF($C$1="Very High Emissions",'Very High Scenario'!F63)))</f>
        <v>59848590.3</v>
      </c>
      <c r="F63" s="9">
        <f>'Total Severity Model'!E63*IF($C$1="Low Emissions",'Low Scenario'!G63,IF($C$1="High Emissions",'High Scenario'!G63,IF($C$1="Very High Emissions",'Very High Scenario'!G63)))</f>
        <v>45596313.9</v>
      </c>
      <c r="G63" s="9">
        <f>'Total Severity Model'!F63*IF($C$1="Low Emissions",'Low Scenario'!H63,IF($C$1="High Emissions",'High Scenario'!H63,IF($C$1="Very High Emissions",'Very High Scenario'!H63)))</f>
        <v>37641451.54</v>
      </c>
      <c r="H63" s="9">
        <f>'Total Severity Model'!G63*IF($C$1="Low Emissions",'Low Scenario'!I63,IF($C$1="High Emissions",'High Scenario'!I63,IF($C$1="Very High Emissions",'Very High Scenario'!I63)))</f>
        <v>22109709.98</v>
      </c>
      <c r="I63" s="9">
        <f t="shared" si="2"/>
        <v>380593826.9</v>
      </c>
      <c r="J63" s="34">
        <f>Info!$B$50*(-LN(1-RAND()))^(1/Info!$B$51)</f>
        <v>0.04204417144</v>
      </c>
      <c r="K63" s="34">
        <f t="shared" si="3"/>
        <v>0.0436336298</v>
      </c>
      <c r="L63" s="34">
        <f>AVERAGE('Interest Rate Projection'!B61:F61)</f>
        <v>0.1030253072</v>
      </c>
      <c r="M63" s="34">
        <f t="shared" si="6"/>
        <v>3.37028979</v>
      </c>
      <c r="N63" s="35">
        <v>-0.04742695917748984</v>
      </c>
      <c r="O63" s="8">
        <f t="shared" si="7"/>
        <v>1.22453E+24</v>
      </c>
      <c r="P63" s="36">
        <f t="shared" si="4"/>
        <v>0</v>
      </c>
      <c r="Q63" s="8">
        <f t="shared" si="8"/>
        <v>24.632676</v>
      </c>
      <c r="R63" s="9">
        <f t="shared" si="5"/>
        <v>15450770.63</v>
      </c>
    </row>
    <row r="64" ht="15.75" customHeight="1">
      <c r="A64" s="8">
        <v>2083.0</v>
      </c>
      <c r="B64" s="8">
        <f t="shared" si="1"/>
        <v>2080</v>
      </c>
      <c r="C64" s="9">
        <f>'Total Severity Model'!B64*IF($C$1="Low Emissions",'Low Scenario'!D64,IF($C$1="High Emissions",'High Scenario'!D64,IF($C$1="Very High Emissions",'Very High Scenario'!D64)))</f>
        <v>105220155.9</v>
      </c>
      <c r="D64" s="9">
        <f>'Total Severity Model'!C64*IF($C$1="Low Emissions",'Low Scenario'!E64,IF($C$1="High Emissions",'High Scenario'!E64,IF($C$1="Very High Emissions",'Very High Scenario'!E64)))</f>
        <v>119832493.2</v>
      </c>
      <c r="E64" s="9">
        <f>'Total Severity Model'!D64*IF($C$1="Low Emissions",'Low Scenario'!F64,IF($C$1="High Emissions",'High Scenario'!F64,IF($C$1="Very High Emissions",'Very High Scenario'!F64)))</f>
        <v>62531215.36</v>
      </c>
      <c r="F64" s="9">
        <f>'Total Severity Model'!E64*IF($C$1="Low Emissions",'Low Scenario'!G64,IF($C$1="High Emissions",'High Scenario'!G64,IF($C$1="Very High Emissions",'Very High Scenario'!G64)))</f>
        <v>47640101.63</v>
      </c>
      <c r="G64" s="9">
        <f>'Total Severity Model'!F64*IF($C$1="Low Emissions",'Low Scenario'!H64,IF($C$1="High Emissions",'High Scenario'!H64,IF($C$1="Very High Emissions",'Very High Scenario'!H64)))</f>
        <v>39328674.26</v>
      </c>
      <c r="H64" s="9">
        <f>'Total Severity Model'!G64*IF($C$1="Low Emissions",'Low Scenario'!I64,IF($C$1="High Emissions",'High Scenario'!I64,IF($C$1="Very High Emissions",'Very High Scenario'!I64)))</f>
        <v>23100745.22</v>
      </c>
      <c r="I64" s="9">
        <f t="shared" si="2"/>
        <v>397653385.6</v>
      </c>
      <c r="J64" s="34">
        <f>Info!$B$50*(-LN(1-RAND()))^(1/Info!$B$51)</f>
        <v>0.04031446659</v>
      </c>
      <c r="K64" s="34">
        <f t="shared" si="3"/>
        <v>0.0436336298</v>
      </c>
      <c r="L64" s="34">
        <f>AVERAGE('Interest Rate Projection'!B62:F62)</f>
        <v>0.05908709152</v>
      </c>
      <c r="M64" s="34">
        <f t="shared" si="6"/>
        <v>3.429376882</v>
      </c>
      <c r="N64" s="35">
        <v>-0.05394091944217034</v>
      </c>
      <c r="O64" s="8">
        <f t="shared" si="7"/>
        <v>5.42389E+24</v>
      </c>
      <c r="P64" s="36">
        <f t="shared" si="4"/>
        <v>0</v>
      </c>
      <c r="Q64" s="8">
        <f t="shared" si="8"/>
        <v>25.70748907</v>
      </c>
      <c r="R64" s="9">
        <f t="shared" si="5"/>
        <v>15468386.84</v>
      </c>
    </row>
    <row r="65" ht="15.75" customHeight="1">
      <c r="A65" s="8">
        <v>2084.0</v>
      </c>
      <c r="B65" s="8">
        <f t="shared" si="1"/>
        <v>2080</v>
      </c>
      <c r="C65" s="9">
        <f>'Total Severity Model'!B65*IF($C$1="Low Emissions",'Low Scenario'!D65,IF($C$1="High Emissions",'High Scenario'!D65,IF($C$1="Very High Emissions",'Very High Scenario'!D65)))</f>
        <v>109936494.7</v>
      </c>
      <c r="D65" s="9">
        <f>'Total Severity Model'!C65*IF($C$1="Low Emissions",'Low Scenario'!E65,IF($C$1="High Emissions",'High Scenario'!E65,IF($C$1="Very High Emissions",'Very High Scenario'!E65)))</f>
        <v>125203808.5</v>
      </c>
      <c r="E65" s="9">
        <f>'Total Severity Model'!D65*IF($C$1="Low Emissions",'Low Scenario'!F65,IF($C$1="High Emissions",'High Scenario'!F65,IF($C$1="Very High Emissions",'Very High Scenario'!F65)))</f>
        <v>65334085.14</v>
      </c>
      <c r="F65" s="9">
        <f>'Total Severity Model'!E65*IF($C$1="Low Emissions",'Low Scenario'!G65,IF($C$1="High Emissions",'High Scenario'!G65,IF($C$1="Very High Emissions",'Very High Scenario'!G65)))</f>
        <v>49775499.14</v>
      </c>
      <c r="G65" s="9">
        <f>'Total Severity Model'!F65*IF($C$1="Low Emissions",'Low Scenario'!H65,IF($C$1="High Emissions",'High Scenario'!H65,IF($C$1="Very High Emissions",'Very High Scenario'!H65)))</f>
        <v>41091524.26</v>
      </c>
      <c r="H65" s="9">
        <f>'Total Severity Model'!G65*IF($C$1="Low Emissions",'Low Scenario'!I65,IF($C$1="High Emissions",'High Scenario'!I65,IF($C$1="Very High Emissions",'Very High Scenario'!I65)))</f>
        <v>24136202.16</v>
      </c>
      <c r="I65" s="9">
        <f t="shared" si="2"/>
        <v>415477613.9</v>
      </c>
      <c r="J65" s="34">
        <f>Info!$B$50*(-LN(1-RAND()))^(1/Info!$B$51)</f>
        <v>0.06929328926</v>
      </c>
      <c r="K65" s="34">
        <f t="shared" si="3"/>
        <v>0.0436336298</v>
      </c>
      <c r="L65" s="34">
        <f>AVERAGE('Interest Rate Projection'!B63:F63)</f>
        <v>0.04905312351</v>
      </c>
      <c r="M65" s="34">
        <f t="shared" si="6"/>
        <v>3.478430005</v>
      </c>
      <c r="N65" s="35">
        <v>-0.04396504220461589</v>
      </c>
      <c r="O65" s="8">
        <f t="shared" si="7"/>
        <v>2.42905E+25</v>
      </c>
      <c r="P65" s="36">
        <f t="shared" si="4"/>
        <v>0</v>
      </c>
      <c r="Q65" s="8">
        <f t="shared" si="8"/>
        <v>26.82920013</v>
      </c>
      <c r="R65" s="9">
        <f t="shared" si="5"/>
        <v>15486023.14</v>
      </c>
    </row>
    <row r="66" ht="15.75" customHeight="1">
      <c r="A66" s="8">
        <v>2085.0</v>
      </c>
      <c r="B66" s="8">
        <f t="shared" si="1"/>
        <v>2080</v>
      </c>
      <c r="C66" s="9">
        <f>'Total Severity Model'!B66*IF($C$1="Low Emissions",'Low Scenario'!D66,IF($C$1="High Emissions",'High Scenario'!D66,IF($C$1="Very High Emissions",'Very High Scenario'!D66)))</f>
        <v>114864236.4</v>
      </c>
      <c r="D66" s="9">
        <f>'Total Severity Model'!C66*IF($C$1="Low Emissions",'Low Scenario'!E66,IF($C$1="High Emissions",'High Scenario'!E66,IF($C$1="Very High Emissions",'Very High Scenario'!E66)))</f>
        <v>130815885.2</v>
      </c>
      <c r="E66" s="9">
        <f>'Total Severity Model'!D66*IF($C$1="Low Emissions",'Low Scenario'!F66,IF($C$1="High Emissions",'High Scenario'!F66,IF($C$1="Very High Emissions",'Very High Scenario'!F66)))</f>
        <v>68262589.45</v>
      </c>
      <c r="F66" s="9">
        <f>'Total Severity Model'!E66*IF($C$1="Low Emissions",'Low Scenario'!G66,IF($C$1="High Emissions",'High Scenario'!G66,IF($C$1="Very High Emissions",'Very High Scenario'!G66)))</f>
        <v>52006612.7</v>
      </c>
      <c r="G66" s="9">
        <f>'Total Severity Model'!F66*IF($C$1="Low Emissions",'Low Scenario'!H66,IF($C$1="High Emissions",'High Scenario'!H66,IF($C$1="Very High Emissions",'Very High Scenario'!H66)))</f>
        <v>42933391.41</v>
      </c>
      <c r="H66" s="9">
        <f>'Total Severity Model'!G66*IF($C$1="Low Emissions",'Low Scenario'!I66,IF($C$1="High Emissions",'High Scenario'!I66,IF($C$1="Very High Emissions",'Very High Scenario'!I66)))</f>
        <v>25218071.94</v>
      </c>
      <c r="I66" s="9">
        <f t="shared" si="2"/>
        <v>434100787</v>
      </c>
      <c r="J66" s="34">
        <f>Info!$B$50*(-LN(1-RAND()))^(1/Info!$B$51)</f>
        <v>0.00477983831</v>
      </c>
      <c r="K66" s="34">
        <f t="shared" si="3"/>
        <v>0.0436336298</v>
      </c>
      <c r="L66" s="34">
        <f>AVERAGE('Interest Rate Projection'!B64:F64)</f>
        <v>0.03983250197</v>
      </c>
      <c r="M66" s="34">
        <f t="shared" si="6"/>
        <v>3.518262507</v>
      </c>
      <c r="N66" s="35">
        <v>-0.02734019248091914</v>
      </c>
      <c r="O66" s="8">
        <f t="shared" si="7"/>
        <v>1.09751E+26</v>
      </c>
      <c r="P66" s="36">
        <f t="shared" si="4"/>
        <v>0</v>
      </c>
      <c r="Q66" s="8">
        <f t="shared" si="8"/>
        <v>27.99985552</v>
      </c>
      <c r="R66" s="9">
        <f t="shared" si="5"/>
        <v>15503679.54</v>
      </c>
    </row>
    <row r="67" ht="15.75" customHeight="1">
      <c r="A67" s="8">
        <v>2086.0</v>
      </c>
      <c r="B67" s="8">
        <f t="shared" si="1"/>
        <v>2080</v>
      </c>
      <c r="C67" s="9">
        <f>'Total Severity Model'!B67*IF($C$1="Low Emissions",'Low Scenario'!D67,IF($C$1="High Emissions",'High Scenario'!D67,IF($C$1="Very High Emissions",'Very High Scenario'!D67)))</f>
        <v>120012856.9</v>
      </c>
      <c r="D67" s="9">
        <f>'Total Severity Model'!C67*IF($C$1="Low Emissions",'Low Scenario'!E67,IF($C$1="High Emissions",'High Scenario'!E67,IF($C$1="Very High Emissions",'Very High Scenario'!E67)))</f>
        <v>136679514.9</v>
      </c>
      <c r="E67" s="9">
        <f>'Total Severity Model'!D67*IF($C$1="Low Emissions",'Low Scenario'!F67,IF($C$1="High Emissions",'High Scenario'!F67,IF($C$1="Very High Emissions",'Very High Scenario'!F67)))</f>
        <v>71322359.65</v>
      </c>
      <c r="F67" s="9">
        <f>'Total Severity Model'!E67*IF($C$1="Low Emissions",'Low Scenario'!G67,IF($C$1="High Emissions",'High Scenario'!G67,IF($C$1="Very High Emissions",'Very High Scenario'!G67)))</f>
        <v>54337732.65</v>
      </c>
      <c r="G67" s="9">
        <f>'Total Severity Model'!F67*IF($C$1="Low Emissions",'Low Scenario'!H67,IF($C$1="High Emissions",'High Scenario'!H67,IF($C$1="Very High Emissions",'Very High Scenario'!H67)))</f>
        <v>44857817.56</v>
      </c>
      <c r="H67" s="9">
        <f>'Total Severity Model'!G67*IF($C$1="Low Emissions",'Low Scenario'!I67,IF($C$1="High Emissions",'High Scenario'!I67,IF($C$1="Very High Emissions",'Very High Scenario'!I67)))</f>
        <v>26348434.93</v>
      </c>
      <c r="I67" s="9">
        <f t="shared" si="2"/>
        <v>453558716.5</v>
      </c>
      <c r="J67" s="34">
        <f>Info!$B$50*(-LN(1-RAND()))^(1/Info!$B$51)</f>
        <v>0.02057556208</v>
      </c>
      <c r="K67" s="34">
        <f t="shared" si="3"/>
        <v>0.0436336298</v>
      </c>
      <c r="L67" s="34">
        <f>AVERAGE('Interest Rate Projection'!B65:F65)</f>
        <v>0.07224382531</v>
      </c>
      <c r="M67" s="34">
        <f t="shared" si="6"/>
        <v>3.590506333</v>
      </c>
      <c r="N67" s="35">
        <v>-0.02643254708181748</v>
      </c>
      <c r="O67" s="8">
        <f t="shared" si="7"/>
        <v>5.03812E+26</v>
      </c>
      <c r="P67" s="36">
        <f t="shared" si="4"/>
        <v>0</v>
      </c>
      <c r="Q67" s="8">
        <f t="shared" si="8"/>
        <v>29.22159085</v>
      </c>
      <c r="R67" s="9">
        <f t="shared" si="5"/>
        <v>15521356.07</v>
      </c>
    </row>
    <row r="68" ht="15.75" customHeight="1">
      <c r="A68" s="8">
        <v>2087.0</v>
      </c>
      <c r="B68" s="8">
        <f t="shared" si="1"/>
        <v>2080</v>
      </c>
      <c r="C68" s="9">
        <f>'Total Severity Model'!B68*IF($C$1="Low Emissions",'Low Scenario'!D68,IF($C$1="High Emissions",'High Scenario'!D68,IF($C$1="Very High Emissions",'Very High Scenario'!D68)))</f>
        <v>125392256.7</v>
      </c>
      <c r="D68" s="9">
        <f>'Total Severity Model'!C68*IF($C$1="Low Emissions",'Low Scenario'!E68,IF($C$1="High Emissions",'High Scenario'!E68,IF($C$1="Very High Emissions",'Very High Scenario'!E68)))</f>
        <v>142805973.2</v>
      </c>
      <c r="E68" s="9">
        <f>'Total Severity Model'!D68*IF($C$1="Low Emissions",'Low Scenario'!F68,IF($C$1="High Emissions",'High Scenario'!F68,IF($C$1="Very High Emissions",'Very High Scenario'!F68)))</f>
        <v>74519279.55</v>
      </c>
      <c r="F68" s="9">
        <f>'Total Severity Model'!E68*IF($C$1="Low Emissions",'Low Scenario'!G68,IF($C$1="High Emissions",'High Scenario'!G68,IF($C$1="Very High Emissions",'Very High Scenario'!G68)))</f>
        <v>56773341.62</v>
      </c>
      <c r="G68" s="9">
        <f>'Total Severity Model'!F68*IF($C$1="Low Emissions",'Low Scenario'!H68,IF($C$1="High Emissions",'High Scenario'!H68,IF($C$1="Very High Emissions",'Very High Scenario'!H68)))</f>
        <v>46868503.27</v>
      </c>
      <c r="H68" s="9">
        <f>'Total Severity Model'!G68*IF($C$1="Low Emissions",'Low Scenario'!I68,IF($C$1="High Emissions",'High Scenario'!I68,IF($C$1="Very High Emissions",'Very High Scenario'!I68)))</f>
        <v>27529464.79</v>
      </c>
      <c r="I68" s="9">
        <f t="shared" si="2"/>
        <v>473888819.1</v>
      </c>
      <c r="J68" s="34">
        <f>Info!$B$50*(-LN(1-RAND()))^(1/Info!$B$51)</f>
        <v>0.1056143133</v>
      </c>
      <c r="K68" s="34">
        <f t="shared" si="3"/>
        <v>0.0436336298</v>
      </c>
      <c r="L68" s="34">
        <f>AVERAGE('Interest Rate Projection'!B66:F66)</f>
        <v>0.06589094342</v>
      </c>
      <c r="M68" s="34">
        <f t="shared" si="6"/>
        <v>3.656397276</v>
      </c>
      <c r="N68" s="35">
        <v>-0.026608844763405755</v>
      </c>
      <c r="O68" s="8">
        <f t="shared" si="7"/>
        <v>2.34595E+27</v>
      </c>
      <c r="P68" s="36">
        <f t="shared" si="4"/>
        <v>0</v>
      </c>
      <c r="Q68" s="8">
        <f t="shared" si="8"/>
        <v>30.49663492</v>
      </c>
      <c r="R68" s="9">
        <f t="shared" si="5"/>
        <v>15539052.76</v>
      </c>
    </row>
    <row r="69" ht="15.75" customHeight="1">
      <c r="A69" s="8">
        <v>2088.0</v>
      </c>
      <c r="B69" s="8">
        <f t="shared" si="1"/>
        <v>2080</v>
      </c>
      <c r="C69" s="9">
        <f>'Total Severity Model'!B69*IF($C$1="Low Emissions",'Low Scenario'!D69,IF($C$1="High Emissions",'High Scenario'!D69,IF($C$1="Very High Emissions",'Very High Scenario'!D69)))</f>
        <v>131012780.3</v>
      </c>
      <c r="D69" s="9">
        <f>'Total Severity Model'!C69*IF($C$1="Low Emissions",'Low Scenario'!E69,IF($C$1="High Emissions",'High Scenario'!E69,IF($C$1="Very High Emissions",'Very High Scenario'!E69)))</f>
        <v>149207040.9</v>
      </c>
      <c r="E69" s="9">
        <f>'Total Severity Model'!D69*IF($C$1="Low Emissions",'Low Scenario'!F69,IF($C$1="High Emissions",'High Scenario'!F69,IF($C$1="Very High Emissions",'Very High Scenario'!F69)))</f>
        <v>77859496.69</v>
      </c>
      <c r="F69" s="9">
        <f>'Total Severity Model'!E69*IF($C$1="Low Emissions",'Low Scenario'!G69,IF($C$1="High Emissions",'High Scenario'!G69,IF($C$1="Very High Emissions",'Very High Scenario'!G69)))</f>
        <v>59318123.18</v>
      </c>
      <c r="G69" s="9">
        <f>'Total Severity Model'!F69*IF($C$1="Low Emissions",'Low Scenario'!H69,IF($C$1="High Emissions",'High Scenario'!H69,IF($C$1="Very High Emissions",'Very High Scenario'!H69)))</f>
        <v>48969315.02</v>
      </c>
      <c r="H69" s="9">
        <f>'Total Severity Model'!G69*IF($C$1="Low Emissions",'Low Scenario'!I69,IF($C$1="High Emissions",'High Scenario'!I69,IF($C$1="Very High Emissions",'Very High Scenario'!I69)))</f>
        <v>28763432.57</v>
      </c>
      <c r="I69" s="9">
        <f t="shared" si="2"/>
        <v>495130188.6</v>
      </c>
      <c r="J69" s="34">
        <f>Info!$B$50*(-LN(1-RAND()))^(1/Info!$B$51)</f>
        <v>0.07425372416</v>
      </c>
      <c r="K69" s="34">
        <f t="shared" si="3"/>
        <v>0.0436336298</v>
      </c>
      <c r="L69" s="34">
        <f>AVERAGE('Interest Rate Projection'!B67:F67)</f>
        <v>0.07586092972</v>
      </c>
      <c r="M69" s="34">
        <f t="shared" si="6"/>
        <v>3.732258206</v>
      </c>
      <c r="N69" s="35">
        <v>-0.03558832703190867</v>
      </c>
      <c r="O69" s="8">
        <f t="shared" si="7"/>
        <v>1.11016E+28</v>
      </c>
      <c r="P69" s="36">
        <f t="shared" si="4"/>
        <v>0</v>
      </c>
      <c r="Q69" s="8">
        <f t="shared" si="8"/>
        <v>31.8273138</v>
      </c>
      <c r="R69" s="9">
        <f t="shared" si="5"/>
        <v>15556769.63</v>
      </c>
    </row>
    <row r="70" ht="15.75" customHeight="1">
      <c r="A70" s="8">
        <v>2089.0</v>
      </c>
      <c r="B70" s="8">
        <f t="shared" si="1"/>
        <v>2080</v>
      </c>
      <c r="C70" s="9">
        <f>'Total Severity Model'!B70*IF($C$1="Low Emissions",'Low Scenario'!D70,IF($C$1="High Emissions",'High Scenario'!D70,IF($C$1="Very High Emissions",'Very High Scenario'!D70)))</f>
        <v>136885235.5</v>
      </c>
      <c r="D70" s="9">
        <f>'Total Severity Model'!C70*IF($C$1="Low Emissions",'Low Scenario'!E70,IF($C$1="High Emissions",'High Scenario'!E70,IF($C$1="Very High Emissions",'Very High Scenario'!E70)))</f>
        <v>155895027.1</v>
      </c>
      <c r="E70" s="9">
        <f>'Total Severity Model'!D70*IF($C$1="Low Emissions",'Low Scenario'!F70,IF($C$1="High Emissions",'High Scenario'!F70,IF($C$1="Very High Emissions",'Very High Scenario'!F70)))</f>
        <v>81349434.14</v>
      </c>
      <c r="F70" s="9">
        <f>'Total Severity Model'!E70*IF($C$1="Low Emissions",'Low Scenario'!G70,IF($C$1="High Emissions",'High Scenario'!G70,IF($C$1="Very High Emissions",'Very High Scenario'!G70)))</f>
        <v>61976970.83</v>
      </c>
      <c r="G70" s="9">
        <f>'Total Severity Model'!F70*IF($C$1="Low Emissions",'Low Scenario'!H70,IF($C$1="High Emissions",'High Scenario'!H70,IF($C$1="Very High Emissions",'Very High Scenario'!H70)))</f>
        <v>51164292.56</v>
      </c>
      <c r="H70" s="9">
        <f>'Total Severity Model'!G70*IF($C$1="Low Emissions",'Low Scenario'!I70,IF($C$1="High Emissions",'High Scenario'!I70,IF($C$1="Very High Emissions",'Very High Scenario'!I70)))</f>
        <v>30052711.14</v>
      </c>
      <c r="I70" s="9">
        <f t="shared" si="2"/>
        <v>517323671.3</v>
      </c>
      <c r="J70" s="34">
        <f>Info!$B$50*(-LN(1-RAND()))^(1/Info!$B$51)</f>
        <v>0.03829062514</v>
      </c>
      <c r="K70" s="34">
        <f t="shared" si="3"/>
        <v>0.0436336298</v>
      </c>
      <c r="L70" s="34">
        <f>AVERAGE('Interest Rate Projection'!B68:F68)</f>
        <v>0.04609932849</v>
      </c>
      <c r="M70" s="34">
        <f t="shared" si="6"/>
        <v>3.778357534</v>
      </c>
      <c r="N70" s="35">
        <v>-0.025967128566195572</v>
      </c>
      <c r="O70" s="8">
        <f t="shared" si="7"/>
        <v>5.30476E+28</v>
      </c>
      <c r="P70" s="36">
        <f t="shared" si="4"/>
        <v>0</v>
      </c>
      <c r="Q70" s="8">
        <f t="shared" si="8"/>
        <v>33.21605503</v>
      </c>
      <c r="R70" s="9">
        <f t="shared" si="5"/>
        <v>15574506.69</v>
      </c>
    </row>
    <row r="71" ht="15.75" customHeight="1">
      <c r="A71" s="8">
        <v>2090.0</v>
      </c>
      <c r="B71" s="8">
        <f t="shared" si="1"/>
        <v>2090</v>
      </c>
      <c r="C71" s="9">
        <f>'Total Severity Model'!B71*IF($C$1="Low Emissions",'Low Scenario'!D71,IF($C$1="High Emissions",'High Scenario'!D71,IF($C$1="Very High Emissions",'Very High Scenario'!D71)))</f>
        <v>187620616.8</v>
      </c>
      <c r="D71" s="9">
        <f>'Total Severity Model'!C71*IF($C$1="Low Emissions",'Low Scenario'!E71,IF($C$1="High Emissions",'High Scenario'!E71,IF($C$1="Very High Emissions",'Very High Scenario'!E71)))</f>
        <v>213676230.6</v>
      </c>
      <c r="E71" s="9">
        <f>'Total Severity Model'!D71*IF($C$1="Low Emissions",'Low Scenario'!F71,IF($C$1="High Emissions",'High Scenario'!F71,IF($C$1="Very High Emissions",'Very High Scenario'!F71)))</f>
        <v>111500929.6</v>
      </c>
      <c r="F71" s="9">
        <f>'Total Severity Model'!E71*IF($C$1="Low Emissions",'Low Scenario'!G71,IF($C$1="High Emissions",'High Scenario'!G71,IF($C$1="Very High Emissions",'Very High Scenario'!G71)))</f>
        <v>84948222.89</v>
      </c>
      <c r="G71" s="9">
        <f>'Total Severity Model'!F71*IF($C$1="Low Emissions",'Low Scenario'!H71,IF($C$1="High Emissions",'High Scenario'!H71,IF($C$1="Very High Emissions",'Very High Scenario'!H71)))</f>
        <v>70127914.78</v>
      </c>
      <c r="H71" s="9">
        <f>'Total Severity Model'!G71*IF($C$1="Low Emissions",'Low Scenario'!I71,IF($C$1="High Emissions",'High Scenario'!I71,IF($C$1="Very High Emissions",'Very High Scenario'!I71)))</f>
        <v>41191500.17</v>
      </c>
      <c r="I71" s="9">
        <f t="shared" si="2"/>
        <v>709065414.9</v>
      </c>
      <c r="J71" s="34">
        <f>Info!$B$50*(-LN(1-RAND()))^(1/Info!$B$51)</f>
        <v>0.08890311839</v>
      </c>
      <c r="K71" s="34">
        <f t="shared" si="3"/>
        <v>0.0529764869</v>
      </c>
      <c r="L71" s="34">
        <f>AVERAGE('Interest Rate Projection'!B69:F69)</f>
        <v>0.06585456768</v>
      </c>
      <c r="M71" s="34">
        <f t="shared" si="6"/>
        <v>3.844212102</v>
      </c>
      <c r="N71" s="35">
        <v>-0.05306044392936794</v>
      </c>
      <c r="O71" s="8">
        <f t="shared" si="7"/>
        <v>2.56974E+29</v>
      </c>
      <c r="P71" s="36">
        <f t="shared" si="4"/>
        <v>0</v>
      </c>
      <c r="Q71" s="8">
        <f t="shared" si="8"/>
        <v>34.97572493</v>
      </c>
      <c r="R71" s="9">
        <f t="shared" si="5"/>
        <v>20273072.72</v>
      </c>
    </row>
    <row r="72" ht="15.75" customHeight="1">
      <c r="A72" s="8">
        <v>2091.0</v>
      </c>
      <c r="B72" s="8">
        <f t="shared" si="1"/>
        <v>2090</v>
      </c>
      <c r="C72" s="9">
        <f>'Total Severity Model'!B72*IF($C$1="Low Emissions",'Low Scenario'!D72,IF($C$1="High Emissions",'High Scenario'!D72,IF($C$1="Very High Emissions",'Very High Scenario'!D72)))</f>
        <v>196030435.1</v>
      </c>
      <c r="D72" s="9">
        <f>'Total Severity Model'!C72*IF($C$1="Low Emissions",'Low Scenario'!E72,IF($C$1="High Emissions",'High Scenario'!E72,IF($C$1="Very High Emissions",'Very High Scenario'!E72)))</f>
        <v>223253953.5</v>
      </c>
      <c r="E72" s="9">
        <f>'Total Severity Model'!D72*IF($C$1="Low Emissions",'Low Scenario'!F72,IF($C$1="High Emissions",'High Scenario'!F72,IF($C$1="Very High Emissions",'Very High Scenario'!F72)))</f>
        <v>116498794.9</v>
      </c>
      <c r="F72" s="9">
        <f>'Total Severity Model'!E72*IF($C$1="Low Emissions",'Low Scenario'!G72,IF($C$1="High Emissions",'High Scenario'!G72,IF($C$1="Very High Emissions",'Very High Scenario'!G72)))</f>
        <v>88755902.08</v>
      </c>
      <c r="G72" s="9">
        <f>'Total Severity Model'!F72*IF($C$1="Low Emissions",'Low Scenario'!H72,IF($C$1="High Emissions",'High Scenario'!H72,IF($C$1="Very High Emissions",'Very High Scenario'!H72)))</f>
        <v>73271295.44</v>
      </c>
      <c r="H72" s="9">
        <f>'Total Severity Model'!G72*IF($C$1="Low Emissions",'Low Scenario'!I72,IF($C$1="High Emissions",'High Scenario'!I72,IF($C$1="Very High Emissions",'Very High Scenario'!I72)))</f>
        <v>43037848.59</v>
      </c>
      <c r="I72" s="9">
        <f t="shared" si="2"/>
        <v>740848229.6</v>
      </c>
      <c r="J72" s="34">
        <f>Info!$B$50*(-LN(1-RAND()))^(1/Info!$B$51)</f>
        <v>0.01884094827</v>
      </c>
      <c r="K72" s="34">
        <f t="shared" si="3"/>
        <v>0.0529764869</v>
      </c>
      <c r="L72" s="34">
        <f>AVERAGE('Interest Rate Projection'!B70:F70)</f>
        <v>0.0942793955</v>
      </c>
      <c r="M72" s="34">
        <f t="shared" si="6"/>
        <v>3.938491497</v>
      </c>
      <c r="N72" s="35">
        <v>-0.05550670121016043</v>
      </c>
      <c r="O72" s="8">
        <f t="shared" si="7"/>
        <v>1.26906E+30</v>
      </c>
      <c r="P72" s="36">
        <f t="shared" si="4"/>
        <v>0</v>
      </c>
      <c r="Q72" s="8">
        <f t="shared" si="8"/>
        <v>36.82861597</v>
      </c>
      <c r="R72" s="9">
        <f t="shared" si="5"/>
        <v>20116102.93</v>
      </c>
    </row>
    <row r="73" ht="15.75" customHeight="1">
      <c r="A73" s="8">
        <v>2092.0</v>
      </c>
      <c r="B73" s="8">
        <f t="shared" si="1"/>
        <v>2090</v>
      </c>
      <c r="C73" s="9">
        <f>'Total Severity Model'!B73*IF($C$1="Low Emissions",'Low Scenario'!D73,IF($C$1="High Emissions",'High Scenario'!D73,IF($C$1="Very High Emissions",'Very High Scenario'!D73)))</f>
        <v>204817211.1</v>
      </c>
      <c r="D73" s="9">
        <f>'Total Severity Model'!C73*IF($C$1="Low Emissions",'Low Scenario'!E73,IF($C$1="High Emissions",'High Scenario'!E73,IF($C$1="Very High Emissions",'Very High Scenario'!E73)))</f>
        <v>233260983.7</v>
      </c>
      <c r="E73" s="9">
        <f>'Total Severity Model'!D73*IF($C$1="Low Emissions",'Low Scenario'!F73,IF($C$1="High Emissions",'High Scenario'!F73,IF($C$1="Very High Emissions",'Very High Scenario'!F73)))</f>
        <v>121720682</v>
      </c>
      <c r="F73" s="9">
        <f>'Total Severity Model'!E73*IF($C$1="Low Emissions",'Low Scenario'!G73,IF($C$1="High Emissions",'High Scenario'!G73,IF($C$1="Very High Emissions",'Very High Scenario'!G73)))</f>
        <v>92734254.88</v>
      </c>
      <c r="G73" s="9">
        <f>'Total Severity Model'!F73*IF($C$1="Low Emissions",'Low Scenario'!H73,IF($C$1="High Emissions",'High Scenario'!H73,IF($C$1="Very High Emissions",'Very High Scenario'!H73)))</f>
        <v>76555573.53</v>
      </c>
      <c r="H73" s="9">
        <f>'Total Severity Model'!G73*IF($C$1="Low Emissions",'Low Scenario'!I73,IF($C$1="High Emissions",'High Scenario'!I73,IF($C$1="Very High Emissions",'Very High Scenario'!I73)))</f>
        <v>44966956.88</v>
      </c>
      <c r="I73" s="9">
        <f t="shared" si="2"/>
        <v>774055662.2</v>
      </c>
      <c r="J73" s="34">
        <f>Info!$B$50*(-LN(1-RAND()))^(1/Info!$B$51)</f>
        <v>0.05000932203</v>
      </c>
      <c r="K73" s="34">
        <f t="shared" si="3"/>
        <v>0.0529764869</v>
      </c>
      <c r="L73" s="34">
        <f>AVERAGE('Interest Rate Projection'!B71:F71)</f>
        <v>0.07352696255</v>
      </c>
      <c r="M73" s="34">
        <f t="shared" si="6"/>
        <v>4.01201846</v>
      </c>
      <c r="N73" s="35">
        <v>-0.03106162546044655</v>
      </c>
      <c r="O73" s="8">
        <f t="shared" si="7"/>
        <v>6.36057E+30</v>
      </c>
      <c r="P73" s="36">
        <f t="shared" si="4"/>
        <v>0</v>
      </c>
      <c r="Q73" s="8">
        <f t="shared" si="8"/>
        <v>38.77966666</v>
      </c>
      <c r="R73" s="9">
        <f t="shared" si="5"/>
        <v>19960348.52</v>
      </c>
    </row>
    <row r="74" ht="15.75" customHeight="1">
      <c r="A74" s="8">
        <v>2093.0</v>
      </c>
      <c r="B74" s="8">
        <f t="shared" si="1"/>
        <v>2090</v>
      </c>
      <c r="C74" s="9">
        <f>'Total Severity Model'!B74*IF($C$1="Low Emissions",'Low Scenario'!D74,IF($C$1="High Emissions",'High Scenario'!D74,IF($C$1="Very High Emissions",'Very High Scenario'!D74)))</f>
        <v>213997841.5</v>
      </c>
      <c r="D74" s="9">
        <f>'Total Severity Model'!C74*IF($C$1="Low Emissions",'Low Scenario'!E74,IF($C$1="High Emissions",'High Scenario'!E74,IF($C$1="Very High Emissions",'Very High Scenario'!E74)))</f>
        <v>243716564.3</v>
      </c>
      <c r="E74" s="9">
        <f>'Total Severity Model'!D74*IF($C$1="Low Emissions",'Low Scenario'!F74,IF($C$1="High Emissions",'High Scenario'!F74,IF($C$1="Very High Emissions",'Very High Scenario'!F74)))</f>
        <v>127176632.6</v>
      </c>
      <c r="F74" s="9">
        <f>'Total Severity Model'!E74*IF($C$1="Low Emissions",'Low Scenario'!G74,IF($C$1="High Emissions",'High Scenario'!G74,IF($C$1="Very High Emissions",'Very High Scenario'!G74)))</f>
        <v>96890931.51</v>
      </c>
      <c r="G74" s="9">
        <f>'Total Severity Model'!F74*IF($C$1="Low Emissions",'Low Scenario'!H74,IF($C$1="High Emissions",'High Scenario'!H74,IF($C$1="Very High Emissions",'Very High Scenario'!H74)))</f>
        <v>79987064.55</v>
      </c>
      <c r="H74" s="9">
        <f>'Total Severity Model'!G74*IF($C$1="Low Emissions",'Low Scenario'!I74,IF($C$1="High Emissions",'High Scenario'!I74,IF($C$1="Very High Emissions",'Very High Scenario'!I74)))</f>
        <v>46982534.6</v>
      </c>
      <c r="I74" s="9">
        <f t="shared" si="2"/>
        <v>808751569.1</v>
      </c>
      <c r="J74" s="34">
        <f>Info!$B$50*(-LN(1-RAND()))^(1/Info!$B$51)</f>
        <v>0.06659891416</v>
      </c>
      <c r="K74" s="34">
        <f t="shared" si="3"/>
        <v>0.0529764869</v>
      </c>
      <c r="L74" s="34">
        <f>AVERAGE('Interest Rate Projection'!B72:F72)</f>
        <v>0.05902106021</v>
      </c>
      <c r="M74" s="34">
        <f t="shared" si="6"/>
        <v>4.07103952</v>
      </c>
      <c r="N74" s="35">
        <v>-0.055233223351867644</v>
      </c>
      <c r="O74" s="8">
        <f t="shared" si="7"/>
        <v>3.22547E+31</v>
      </c>
      <c r="P74" s="36">
        <f t="shared" si="4"/>
        <v>0</v>
      </c>
      <c r="Q74" s="8">
        <f t="shared" si="8"/>
        <v>40.83407716</v>
      </c>
      <c r="R74" s="9">
        <f t="shared" si="5"/>
        <v>19805800.09</v>
      </c>
    </row>
    <row r="75" ht="15.75" customHeight="1">
      <c r="A75" s="8">
        <v>2094.0</v>
      </c>
      <c r="B75" s="8">
        <f t="shared" si="1"/>
        <v>2090</v>
      </c>
      <c r="C75" s="9">
        <f>'Total Severity Model'!B75*IF($C$1="Low Emissions",'Low Scenario'!D75,IF($C$1="High Emissions",'High Scenario'!D75,IF($C$1="Very High Emissions",'Very High Scenario'!D75)))</f>
        <v>223589980.1</v>
      </c>
      <c r="D75" s="9">
        <f>'Total Severity Model'!C75*IF($C$1="Low Emissions",'Low Scenario'!E75,IF($C$1="High Emissions",'High Scenario'!E75,IF($C$1="Very High Emissions",'Very High Scenario'!E75)))</f>
        <v>254640801</v>
      </c>
      <c r="E75" s="9">
        <f>'Total Severity Model'!D75*IF($C$1="Low Emissions",'Low Scenario'!F75,IF($C$1="High Emissions",'High Scenario'!F75,IF($C$1="Very High Emissions",'Very High Scenario'!F75)))</f>
        <v>132877138.2</v>
      </c>
      <c r="F75" s="9">
        <f>'Total Severity Model'!E75*IF($C$1="Low Emissions",'Low Scenario'!G75,IF($C$1="High Emissions",'High Scenario'!G75,IF($C$1="Very High Emissions",'Very High Scenario'!G75)))</f>
        <v>101233925</v>
      </c>
      <c r="G75" s="9">
        <f>'Total Severity Model'!F75*IF($C$1="Low Emissions",'Low Scenario'!H75,IF($C$1="High Emissions",'High Scenario'!H75,IF($C$1="Very High Emissions",'Very High Scenario'!H75)))</f>
        <v>83572367.1</v>
      </c>
      <c r="H75" s="9">
        <f>'Total Severity Model'!G75*IF($C$1="Low Emissions",'Low Scenario'!I75,IF($C$1="High Emissions",'High Scenario'!I75,IF($C$1="Very High Emissions",'Very High Scenario'!I75)))</f>
        <v>49088457.63</v>
      </c>
      <c r="I75" s="9">
        <f t="shared" si="2"/>
        <v>845002669</v>
      </c>
      <c r="J75" s="34">
        <f>Info!$B$50*(-LN(1-RAND()))^(1/Info!$B$51)</f>
        <v>0.1269857247</v>
      </c>
      <c r="K75" s="34">
        <f t="shared" si="3"/>
        <v>0.0529764869</v>
      </c>
      <c r="L75" s="34">
        <f>AVERAGE('Interest Rate Projection'!B73:F73)</f>
        <v>0.07748438015</v>
      </c>
      <c r="M75" s="34">
        <f t="shared" si="6"/>
        <v>4.1485239</v>
      </c>
      <c r="N75" s="35">
        <v>-0.05962221104237968</v>
      </c>
      <c r="O75" s="8">
        <f t="shared" si="7"/>
        <v>1.66064E+32</v>
      </c>
      <c r="P75" s="36">
        <f t="shared" si="4"/>
        <v>0</v>
      </c>
      <c r="Q75" s="8">
        <f t="shared" si="8"/>
        <v>42.99732311</v>
      </c>
      <c r="R75" s="9">
        <f t="shared" si="5"/>
        <v>19652448.29</v>
      </c>
    </row>
    <row r="76" ht="15.75" customHeight="1">
      <c r="A76" s="8">
        <v>2095.0</v>
      </c>
      <c r="B76" s="8">
        <f t="shared" si="1"/>
        <v>2090</v>
      </c>
      <c r="C76" s="9">
        <f>'Total Severity Model'!B76*IF($C$1="Low Emissions",'Low Scenario'!D76,IF($C$1="High Emissions",'High Scenario'!D76,IF($C$1="Very High Emissions",'Very High Scenario'!D76)))</f>
        <v>233612072.2</v>
      </c>
      <c r="D76" s="9">
        <f>'Total Severity Model'!C76*IF($C$1="Low Emissions",'Low Scenario'!E76,IF($C$1="High Emissions",'High Scenario'!E76,IF($C$1="Very High Emissions",'Very High Scenario'!E76)))</f>
        <v>266054700.4</v>
      </c>
      <c r="E76" s="9">
        <f>'Total Severity Model'!D76*IF($C$1="Low Emissions",'Low Scenario'!F76,IF($C$1="High Emissions",'High Scenario'!F76,IF($C$1="Very High Emissions",'Very High Scenario'!F76)))</f>
        <v>138833160.6</v>
      </c>
      <c r="F76" s="9">
        <f>'Total Severity Model'!E76*IF($C$1="Low Emissions",'Low Scenario'!G76,IF($C$1="High Emissions",'High Scenario'!G76,IF($C$1="Very High Emissions",'Very High Scenario'!G76)))</f>
        <v>105771586.9</v>
      </c>
      <c r="G76" s="9">
        <f>'Total Severity Model'!F76*IF($C$1="Low Emissions",'Low Scenario'!H76,IF($C$1="High Emissions",'High Scenario'!H76,IF($C$1="Very High Emissions",'Very High Scenario'!H76)))</f>
        <v>87318375.58</v>
      </c>
      <c r="H76" s="9">
        <f>'Total Severity Model'!G76*IF($C$1="Low Emissions",'Low Scenario'!I76,IF($C$1="High Emissions",'High Scenario'!I76,IF($C$1="Very High Emissions",'Very High Scenario'!I76)))</f>
        <v>51288775.57</v>
      </c>
      <c r="I76" s="9">
        <f t="shared" si="2"/>
        <v>882878671.2</v>
      </c>
      <c r="J76" s="34">
        <f>Info!$B$50*(-LN(1-RAND()))^(1/Info!$B$51)</f>
        <v>0.04352503739</v>
      </c>
      <c r="K76" s="34">
        <f t="shared" si="3"/>
        <v>0.0529764869</v>
      </c>
      <c r="L76" s="34">
        <f>AVERAGE('Interest Rate Projection'!B74:F74)</f>
        <v>0.03905486726</v>
      </c>
      <c r="M76" s="34">
        <f t="shared" si="6"/>
        <v>4.187578768</v>
      </c>
      <c r="N76" s="35">
        <v>-0.05283210309138238</v>
      </c>
      <c r="O76" s="8">
        <f t="shared" si="7"/>
        <v>8.6147E+32</v>
      </c>
      <c r="P76" s="36">
        <f t="shared" si="4"/>
        <v>0</v>
      </c>
      <c r="Q76" s="8">
        <f t="shared" si="8"/>
        <v>45.27517024</v>
      </c>
      <c r="R76" s="9">
        <f t="shared" si="5"/>
        <v>19500283.85</v>
      </c>
    </row>
    <row r="77" ht="15.75" customHeight="1">
      <c r="A77" s="8">
        <v>2096.0</v>
      </c>
      <c r="B77" s="8">
        <f t="shared" si="1"/>
        <v>2090</v>
      </c>
      <c r="C77" s="9">
        <f>'Total Severity Model'!B77*IF($C$1="Low Emissions",'Low Scenario'!D77,IF($C$1="High Emissions",'High Scenario'!D77,IF($C$1="Very High Emissions",'Very High Scenario'!D77)))</f>
        <v>244083389.8</v>
      </c>
      <c r="D77" s="9">
        <f>'Total Severity Model'!C77*IF($C$1="Low Emissions",'Low Scenario'!E77,IF($C$1="High Emissions",'High Scenario'!E77,IF($C$1="Very High Emissions",'Very High Scenario'!E77)))</f>
        <v>277980211.2</v>
      </c>
      <c r="E77" s="9">
        <f>'Total Severity Model'!D77*IF($C$1="Low Emissions",'Low Scenario'!F77,IF($C$1="High Emissions",'High Scenario'!F77,IF($C$1="Very High Emissions",'Very High Scenario'!F77)))</f>
        <v>145056152.8</v>
      </c>
      <c r="F77" s="9">
        <f>'Total Severity Model'!E77*IF($C$1="Low Emissions",'Low Scenario'!G77,IF($C$1="High Emissions",'High Scenario'!G77,IF($C$1="Very High Emissions",'Very High Scenario'!G77)))</f>
        <v>110512642.7</v>
      </c>
      <c r="G77" s="9">
        <f>'Total Severity Model'!F77*IF($C$1="Low Emissions",'Low Scenario'!H77,IF($C$1="High Emissions",'High Scenario'!H77,IF($C$1="Very High Emissions",'Very High Scenario'!H77)))</f>
        <v>91232293.37</v>
      </c>
      <c r="H77" s="9">
        <f>'Total Severity Model'!G77*IF($C$1="Low Emissions",'Low Scenario'!I77,IF($C$1="High Emissions",'High Scenario'!I77,IF($C$1="Very High Emissions",'Very High Scenario'!I77)))</f>
        <v>53587719.52</v>
      </c>
      <c r="I77" s="9">
        <f t="shared" si="2"/>
        <v>922452409.5</v>
      </c>
      <c r="J77" s="34">
        <f>Info!$B$50*(-LN(1-RAND()))^(1/Info!$B$51)</f>
        <v>0.06446739703</v>
      </c>
      <c r="K77" s="34">
        <f t="shared" si="3"/>
        <v>0.0529764869</v>
      </c>
      <c r="L77" s="34">
        <f>AVERAGE('Interest Rate Projection'!B75:F75)</f>
        <v>0.08316854705</v>
      </c>
      <c r="M77" s="34">
        <f t="shared" si="6"/>
        <v>4.270747315</v>
      </c>
      <c r="N77" s="35">
        <v>-0.06541663272966217</v>
      </c>
      <c r="O77" s="8">
        <f t="shared" si="7"/>
        <v>4.54059E+33</v>
      </c>
      <c r="P77" s="36">
        <f t="shared" si="4"/>
        <v>0</v>
      </c>
      <c r="Q77" s="8">
        <f t="shared" si="8"/>
        <v>47.6736897</v>
      </c>
      <c r="R77" s="9">
        <f t="shared" si="5"/>
        <v>19349297.59</v>
      </c>
    </row>
    <row r="78" ht="15.75" customHeight="1">
      <c r="A78" s="8">
        <v>2097.0</v>
      </c>
      <c r="B78" s="8">
        <f t="shared" si="1"/>
        <v>2090</v>
      </c>
      <c r="C78" s="9">
        <f>'Total Severity Model'!B78*IF($C$1="Low Emissions",'Low Scenario'!D78,IF($C$1="High Emissions",'High Scenario'!D78,IF($C$1="Very High Emissions",'Very High Scenario'!D78)))</f>
        <v>255024068.9</v>
      </c>
      <c r="D78" s="9">
        <f>'Total Severity Model'!C78*IF($C$1="Low Emissions",'Low Scenario'!E78,IF($C$1="High Emissions",'High Scenario'!E78,IF($C$1="Very High Emissions",'Very High Scenario'!E78)))</f>
        <v>290440265.4</v>
      </c>
      <c r="E78" s="9">
        <f>'Total Severity Model'!D78*IF($C$1="Low Emissions",'Low Scenario'!F78,IF($C$1="High Emissions",'High Scenario'!F78,IF($C$1="Very High Emissions",'Very High Scenario'!F78)))</f>
        <v>151558081.6</v>
      </c>
      <c r="F78" s="9">
        <f>'Total Severity Model'!E78*IF($C$1="Low Emissions",'Low Scenario'!G78,IF($C$1="High Emissions",'High Scenario'!G78,IF($C$1="Very High Emissions",'Very High Scenario'!G78)))</f>
        <v>115466209.5</v>
      </c>
      <c r="G78" s="9">
        <f>'Total Severity Model'!F78*IF($C$1="Low Emissions",'Low Scenario'!H78,IF($C$1="High Emissions",'High Scenario'!H78,IF($C$1="Very High Emissions",'Very High Scenario'!H78)))</f>
        <v>95321646.78</v>
      </c>
      <c r="H78" s="9">
        <f>'Total Severity Model'!G78*IF($C$1="Low Emissions",'Low Scenario'!I78,IF($C$1="High Emissions",'High Scenario'!I78,IF($C$1="Very High Emissions",'Very High Scenario'!I78)))</f>
        <v>55989710.26</v>
      </c>
      <c r="I78" s="9">
        <f t="shared" si="2"/>
        <v>963799982.4</v>
      </c>
      <c r="J78" s="34">
        <f>Info!$B$50*(-LN(1-RAND()))^(1/Info!$B$51)</f>
        <v>0.02890177553</v>
      </c>
      <c r="K78" s="34">
        <f t="shared" si="3"/>
        <v>0.0529764869</v>
      </c>
      <c r="L78" s="34">
        <f>AVERAGE('Interest Rate Projection'!B76:F76)</f>
        <v>0.02414028902</v>
      </c>
      <c r="M78" s="34">
        <f t="shared" si="6"/>
        <v>4.294887604</v>
      </c>
      <c r="N78" s="35">
        <v>-0.032904606166636444</v>
      </c>
      <c r="O78" s="8">
        <f t="shared" si="7"/>
        <v>2.40419E+34</v>
      </c>
      <c r="P78" s="36">
        <f t="shared" si="4"/>
        <v>0</v>
      </c>
      <c r="Q78" s="8">
        <f t="shared" si="8"/>
        <v>50.1992743</v>
      </c>
      <c r="R78" s="9">
        <f t="shared" si="5"/>
        <v>19199480.39</v>
      </c>
    </row>
    <row r="79" ht="15.75" customHeight="1">
      <c r="A79" s="8">
        <v>2098.0</v>
      </c>
      <c r="B79" s="8">
        <f t="shared" si="1"/>
        <v>2090</v>
      </c>
      <c r="C79" s="9">
        <f>'Total Severity Model'!B79*IF($C$1="Low Emissions",'Low Scenario'!D79,IF($C$1="High Emissions",'High Scenario'!D79,IF($C$1="Very High Emissions",'Very High Scenario'!D79)))</f>
        <v>266455147.8</v>
      </c>
      <c r="D79" s="9">
        <f>'Total Severity Model'!C79*IF($C$1="Low Emissions",'Low Scenario'!E79,IF($C$1="High Emissions",'High Scenario'!E79,IF($C$1="Very High Emissions",'Very High Scenario'!E79)))</f>
        <v>303458823.3</v>
      </c>
      <c r="E79" s="9">
        <f>'Total Severity Model'!D79*IF($C$1="Low Emissions",'Low Scenario'!F79,IF($C$1="High Emissions",'High Scenario'!F79,IF($C$1="Very High Emissions",'Very High Scenario'!F79)))</f>
        <v>158351449.8</v>
      </c>
      <c r="F79" s="9">
        <f>'Total Severity Model'!E79*IF($C$1="Low Emissions",'Low Scenario'!G79,IF($C$1="High Emissions",'High Scenario'!G79,IF($C$1="Very High Emissions",'Very High Scenario'!G79)))</f>
        <v>120641812.5</v>
      </c>
      <c r="G79" s="9">
        <f>'Total Severity Model'!F79*IF($C$1="Low Emissions",'Low Scenario'!H79,IF($C$1="High Emissions",'High Scenario'!H79,IF($C$1="Very High Emissions",'Very High Scenario'!H79)))</f>
        <v>99594299.44</v>
      </c>
      <c r="H79" s="9">
        <f>'Total Severity Model'!G79*IF($C$1="Low Emissions",'Low Scenario'!I79,IF($C$1="High Emissions",'High Scenario'!I79,IF($C$1="Very High Emissions",'Very High Scenario'!I79)))</f>
        <v>58499366.69</v>
      </c>
      <c r="I79" s="9">
        <f t="shared" si="2"/>
        <v>1007000899</v>
      </c>
      <c r="J79" s="34">
        <f>Info!$B$50*(-LN(1-RAND()))^(1/Info!$B$51)</f>
        <v>0.02314588639</v>
      </c>
      <c r="K79" s="34">
        <f t="shared" si="3"/>
        <v>0.0529764869</v>
      </c>
      <c r="L79" s="34">
        <f>AVERAGE('Interest Rate Projection'!B77:F77)</f>
        <v>0.08674128043</v>
      </c>
      <c r="M79" s="34">
        <f t="shared" si="6"/>
        <v>4.381628884</v>
      </c>
      <c r="N79" s="35">
        <v>-0.059409879522368876</v>
      </c>
      <c r="O79" s="8">
        <f t="shared" si="7"/>
        <v>1.29385E+35</v>
      </c>
      <c r="P79" s="36">
        <f t="shared" si="4"/>
        <v>0</v>
      </c>
      <c r="Q79" s="8">
        <f t="shared" si="8"/>
        <v>52.8586555</v>
      </c>
      <c r="R79" s="9">
        <f t="shared" si="5"/>
        <v>19050823.18</v>
      </c>
    </row>
    <row r="80" ht="15.75" customHeight="1">
      <c r="A80" s="8">
        <v>2099.0</v>
      </c>
      <c r="B80" s="8">
        <f t="shared" si="1"/>
        <v>2090</v>
      </c>
      <c r="C80" s="9">
        <f>'Total Severity Model'!B80*IF($C$1="Low Emissions",'Low Scenario'!D80,IF($C$1="High Emissions",'High Scenario'!D80,IF($C$1="Very High Emissions",'Very High Scenario'!D80)))</f>
        <v>278398608</v>
      </c>
      <c r="D80" s="9">
        <f>'Total Severity Model'!C80*IF($C$1="Low Emissions",'Low Scenario'!E80,IF($C$1="High Emissions",'High Scenario'!E80,IF($C$1="Very High Emissions",'Very High Scenario'!E80)))</f>
        <v>317060918.8</v>
      </c>
      <c r="E80" s="9">
        <f>'Total Severity Model'!D80*IF($C$1="Low Emissions",'Low Scenario'!F80,IF($C$1="High Emissions",'High Scenario'!F80,IF($C$1="Very High Emissions",'Very High Scenario'!F80)))</f>
        <v>165449320.7</v>
      </c>
      <c r="F80" s="9">
        <f>'Total Severity Model'!E80*IF($C$1="Low Emissions",'Low Scenario'!G80,IF($C$1="High Emissions",'High Scenario'!G80,IF($C$1="Very High Emissions",'Very High Scenario'!G80)))</f>
        <v>126049404.4</v>
      </c>
      <c r="G80" s="9">
        <f>'Total Severity Model'!F80*IF($C$1="Low Emissions",'Low Scenario'!H80,IF($C$1="High Emissions",'High Scenario'!H80,IF($C$1="Very High Emissions",'Very High Scenario'!H80)))</f>
        <v>104058467.5</v>
      </c>
      <c r="H80" s="9">
        <f>'Total Severity Model'!G80*IF($C$1="Low Emissions",'Low Scenario'!I80,IF($C$1="High Emissions",'High Scenario'!I80,IF($C$1="Very High Emissions",'Very High Scenario'!I80)))</f>
        <v>61121514.79</v>
      </c>
      <c r="I80" s="9">
        <f t="shared" si="2"/>
        <v>1052138234</v>
      </c>
      <c r="J80" s="34">
        <f>Info!$B$50*(-LN(1-RAND()))^(1/Info!$B$51)</f>
        <v>0.01838674511</v>
      </c>
      <c r="K80" s="34">
        <f t="shared" si="3"/>
        <v>0.0529764869</v>
      </c>
      <c r="L80" s="34">
        <f>AVERAGE('Interest Rate Projection'!B78:F78)</f>
        <v>0.0973318931</v>
      </c>
      <c r="M80" s="34">
        <f t="shared" si="6"/>
        <v>4.478960777</v>
      </c>
      <c r="N80" s="35">
        <v>-0.04839748346814907</v>
      </c>
      <c r="O80" s="8">
        <f t="shared" si="7"/>
        <v>7.08894E+35</v>
      </c>
      <c r="P80" s="36">
        <f t="shared" si="4"/>
        <v>0</v>
      </c>
      <c r="Q80" s="8">
        <f t="shared" si="8"/>
        <v>55.65892137</v>
      </c>
      <c r="R80" s="9">
        <f t="shared" si="5"/>
        <v>18903316.99</v>
      </c>
    </row>
    <row r="81" ht="15.75" customHeight="1">
      <c r="A81" s="8">
        <v>2100.0</v>
      </c>
      <c r="B81" s="8">
        <f t="shared" si="1"/>
        <v>2100</v>
      </c>
      <c r="C81" s="9">
        <f>'Total Severity Model'!B81*IF($C$1="Low Emissions",'Low Scenario'!D81,IF($C$1="High Emissions",'High Scenario'!D81,IF($C$1="Very High Emissions",'Very High Scenario'!D81)))</f>
        <v>371305979.6</v>
      </c>
      <c r="D81" s="9">
        <f>'Total Severity Model'!C81*IF($C$1="Low Emissions",'Low Scenario'!E81,IF($C$1="High Emissions",'High Scenario'!E81,IF($C$1="Very High Emissions",'Very High Scenario'!E81)))</f>
        <v>422870703</v>
      </c>
      <c r="E81" s="9">
        <f>'Total Severity Model'!D81*IF($C$1="Low Emissions",'Low Scenario'!F81,IF($C$1="High Emissions",'High Scenario'!F81,IF($C$1="Very High Emissions",'Very High Scenario'!F81)))</f>
        <v>220663179.8</v>
      </c>
      <c r="F81" s="9">
        <f>'Total Severity Model'!E81*IF($C$1="Low Emissions",'Low Scenario'!G81,IF($C$1="High Emissions",'High Scenario'!G81,IF($C$1="Very High Emissions",'Very High Scenario'!G81)))</f>
        <v>168114696.8</v>
      </c>
      <c r="G81" s="9">
        <f>'Total Severity Model'!F81*IF($C$1="Low Emissions",'Low Scenario'!H81,IF($C$1="High Emissions",'High Scenario'!H81,IF($C$1="Very High Emissions",'Very High Scenario'!H81)))</f>
        <v>138784929.6</v>
      </c>
      <c r="H81" s="9">
        <f>'Total Severity Model'!G81*IF($C$1="Low Emissions",'Low Scenario'!I81,IF($C$1="High Emissions",'High Scenario'!I81,IF($C$1="Very High Emissions",'Very High Scenario'!I81)))</f>
        <v>81519028.02</v>
      </c>
      <c r="I81" s="9">
        <f t="shared" si="2"/>
        <v>1403258517</v>
      </c>
      <c r="J81" s="34">
        <f>Info!$B$50*(-LN(1-RAND()))^(1/Info!$B$51)</f>
        <v>0.1001865125</v>
      </c>
      <c r="K81" s="34">
        <f t="shared" si="3"/>
        <v>0.05771109277</v>
      </c>
      <c r="L81" s="34">
        <f>AVERAGE('Interest Rate Projection'!B79:F79)</f>
        <v>0.05198009431</v>
      </c>
      <c r="M81" s="34">
        <f t="shared" si="6"/>
        <v>4.530940871</v>
      </c>
      <c r="N81" s="35">
        <v>-0.050808921008065694</v>
      </c>
      <c r="O81" s="8">
        <f t="shared" si="7"/>
        <v>3.92085E+36</v>
      </c>
      <c r="P81" s="36">
        <f t="shared" si="4"/>
        <v>0</v>
      </c>
      <c r="Q81" s="8">
        <f t="shared" si="8"/>
        <v>58.87105854</v>
      </c>
      <c r="R81" s="9">
        <f t="shared" si="5"/>
        <v>23836135.3</v>
      </c>
    </row>
    <row r="82" ht="15.75" customHeight="1">
      <c r="A82" s="8">
        <v>2101.0</v>
      </c>
      <c r="B82" s="8">
        <f t="shared" si="1"/>
        <v>2100</v>
      </c>
      <c r="C82" s="9">
        <f>'Total Severity Model'!B82*IF($C$1="Low Emissions",'Low Scenario'!D82,IF($C$1="High Emissions",'High Scenario'!D82,IF($C$1="Very High Emissions",'Very High Scenario'!D82)))</f>
        <v>387949224.2</v>
      </c>
      <c r="D82" s="9">
        <f>'Total Severity Model'!C82*IF($C$1="Low Emissions",'Low Scenario'!E82,IF($C$1="High Emissions",'High Scenario'!E82,IF($C$1="Very High Emissions",'Very High Scenario'!E82)))</f>
        <v>441825260.5</v>
      </c>
      <c r="E82" s="9">
        <f>'Total Severity Model'!D82*IF($C$1="Low Emissions",'Low Scenario'!F82,IF($C$1="High Emissions",'High Scenario'!F82,IF($C$1="Very High Emissions",'Very High Scenario'!F82)))</f>
        <v>230554082.4</v>
      </c>
      <c r="F82" s="9">
        <f>'Total Severity Model'!E82*IF($C$1="Low Emissions",'Low Scenario'!G82,IF($C$1="High Emissions",'High Scenario'!G82,IF($C$1="Very High Emissions",'Very High Scenario'!G82)))</f>
        <v>175650190.9</v>
      </c>
      <c r="G82" s="9">
        <f>'Total Severity Model'!F82*IF($C$1="Low Emissions",'Low Scenario'!H82,IF($C$1="High Emissions",'High Scenario'!H82,IF($C$1="Very High Emissions",'Very High Scenario'!H82)))</f>
        <v>145005760</v>
      </c>
      <c r="H82" s="9">
        <f>'Total Severity Model'!G82*IF($C$1="Low Emissions",'Low Scenario'!I82,IF($C$1="High Emissions",'High Scenario'!I82,IF($C$1="Very High Emissions",'Very High Scenario'!I82)))</f>
        <v>85172998.59</v>
      </c>
      <c r="I82" s="9">
        <f t="shared" si="2"/>
        <v>1466157517</v>
      </c>
      <c r="J82" s="34">
        <f>Info!$B$50*(-LN(1-RAND()))^(1/Info!$B$51)</f>
        <v>0.03936735801</v>
      </c>
      <c r="K82" s="34">
        <f t="shared" si="3"/>
        <v>0.05771109277</v>
      </c>
      <c r="L82" s="34">
        <f>AVERAGE('Interest Rate Projection'!B80:F80)</f>
        <v>0.02413368549</v>
      </c>
      <c r="M82" s="34">
        <f t="shared" si="6"/>
        <v>4.555074557</v>
      </c>
      <c r="N82" s="35">
        <v>-0.043268330257618094</v>
      </c>
      <c r="O82" s="8">
        <f t="shared" si="7"/>
        <v>2.17806E+37</v>
      </c>
      <c r="P82" s="36">
        <f t="shared" si="4"/>
        <v>0</v>
      </c>
      <c r="Q82" s="8">
        <f t="shared" si="8"/>
        <v>62.26857166</v>
      </c>
      <c r="R82" s="9">
        <f t="shared" si="5"/>
        <v>23545706.56</v>
      </c>
    </row>
    <row r="83" ht="15.75" customHeight="1">
      <c r="A83" s="8">
        <v>2102.0</v>
      </c>
      <c r="B83" s="8">
        <f t="shared" si="1"/>
        <v>2100</v>
      </c>
      <c r="C83" s="9">
        <f>'Total Severity Model'!B83*IF($C$1="Low Emissions",'Low Scenario'!D83,IF($C$1="High Emissions",'High Scenario'!D83,IF($C$1="Very High Emissions",'Very High Scenario'!D83)))</f>
        <v>405338477.8</v>
      </c>
      <c r="D83" s="9">
        <f>'Total Severity Model'!C83*IF($C$1="Low Emissions",'Low Scenario'!E83,IF($C$1="High Emissions",'High Scenario'!E83,IF($C$1="Very High Emissions",'Very High Scenario'!E83)))</f>
        <v>461629428.1</v>
      </c>
      <c r="E83" s="9">
        <f>'Total Severity Model'!D83*IF($C$1="Low Emissions",'Low Scenario'!F83,IF($C$1="High Emissions",'High Scenario'!F83,IF($C$1="Very High Emissions",'Very High Scenario'!F83)))</f>
        <v>240888330.1</v>
      </c>
      <c r="F83" s="9">
        <f>'Total Severity Model'!E83*IF($C$1="Low Emissions",'Low Scenario'!G83,IF($C$1="High Emissions",'High Scenario'!G83,IF($C$1="Very High Emissions",'Very High Scenario'!G83)))</f>
        <v>183523452.5</v>
      </c>
      <c r="G83" s="9">
        <f>'Total Severity Model'!F83*IF($C$1="Low Emissions",'Low Scenario'!H83,IF($C$1="High Emissions",'High Scenario'!H83,IF($C$1="Very High Emissions",'Very High Scenario'!H83)))</f>
        <v>151505430</v>
      </c>
      <c r="H83" s="9">
        <f>'Total Severity Model'!G83*IF($C$1="Low Emissions",'Low Scenario'!I83,IF($C$1="High Emissions",'High Scenario'!I83,IF($C$1="Very High Emissions",'Very High Scenario'!I83)))</f>
        <v>88990753.02</v>
      </c>
      <c r="I83" s="9">
        <f t="shared" si="2"/>
        <v>1531875871</v>
      </c>
      <c r="J83" s="34">
        <f>Info!$B$50*(-LN(1-RAND()))^(1/Info!$B$51)</f>
        <v>0.1170778709</v>
      </c>
      <c r="K83" s="34">
        <f t="shared" si="3"/>
        <v>0.05771109277</v>
      </c>
      <c r="L83" s="34">
        <f>AVERAGE('Interest Rate Projection'!B81:F81)</f>
        <v>0.03553584804</v>
      </c>
      <c r="M83" s="34">
        <f t="shared" si="6"/>
        <v>4.590610405</v>
      </c>
      <c r="N83" s="35">
        <v>-0.04039020791844599</v>
      </c>
      <c r="O83" s="8">
        <f t="shared" si="7"/>
        <v>1.21767E+38</v>
      </c>
      <c r="P83" s="36">
        <f t="shared" si="4"/>
        <v>0</v>
      </c>
      <c r="Q83" s="8">
        <f t="shared" si="8"/>
        <v>65.86215898</v>
      </c>
      <c r="R83" s="9">
        <f t="shared" si="5"/>
        <v>23258816.52</v>
      </c>
    </row>
    <row r="84" ht="15.75" customHeight="1">
      <c r="A84" s="8">
        <v>2103.0</v>
      </c>
      <c r="B84" s="8">
        <f t="shared" si="1"/>
        <v>2100</v>
      </c>
      <c r="C84" s="9">
        <f>'Total Severity Model'!B84*IF($C$1="Low Emissions",'Low Scenario'!D84,IF($C$1="High Emissions",'High Scenario'!D84,IF($C$1="Very High Emissions",'Very High Scenario'!D84)))</f>
        <v>423507179</v>
      </c>
      <c r="D84" s="9">
        <f>'Total Severity Model'!C84*IF($C$1="Low Emissions",'Low Scenario'!E84,IF($C$1="High Emissions",'High Scenario'!E84,IF($C$1="Very High Emissions",'Very High Scenario'!E84)))</f>
        <v>482321288.5</v>
      </c>
      <c r="E84" s="9">
        <f>'Total Severity Model'!D84*IF($C$1="Low Emissions",'Low Scenario'!F84,IF($C$1="High Emissions",'High Scenario'!F84,IF($C$1="Very High Emissions",'Very High Scenario'!F84)))</f>
        <v>251685795.3</v>
      </c>
      <c r="F84" s="9">
        <f>'Total Severity Model'!E84*IF($C$1="Low Emissions",'Low Scenario'!G84,IF($C$1="High Emissions",'High Scenario'!G84,IF($C$1="Very High Emissions",'Very High Scenario'!G84)))</f>
        <v>191749621.4</v>
      </c>
      <c r="G84" s="9">
        <f>'Total Severity Model'!F84*IF($C$1="Low Emissions",'Low Scenario'!H84,IF($C$1="High Emissions",'High Scenario'!H84,IF($C$1="Very High Emissions",'Very High Scenario'!H84)))</f>
        <v>158296438.1</v>
      </c>
      <c r="H84" s="9">
        <f>'Total Severity Model'!G84*IF($C$1="Low Emissions",'Low Scenario'!I84,IF($C$1="High Emissions",'High Scenario'!I84,IF($C$1="Very High Emissions",'Very High Scenario'!I84)))</f>
        <v>92979632.67</v>
      </c>
      <c r="I84" s="9">
        <f t="shared" si="2"/>
        <v>1600539955</v>
      </c>
      <c r="J84" s="34">
        <f>Info!$B$50*(-LN(1-RAND()))^(1/Info!$B$51)</f>
        <v>0.005586932705</v>
      </c>
      <c r="K84" s="34">
        <f t="shared" si="3"/>
        <v>0.05771109277</v>
      </c>
      <c r="L84" s="34">
        <f>AVERAGE('Interest Rate Projection'!B82:F82)</f>
        <v>0.07215822889</v>
      </c>
      <c r="M84" s="34">
        <f t="shared" si="6"/>
        <v>4.662768634</v>
      </c>
      <c r="N84" s="35">
        <v>-0.04400149708659663</v>
      </c>
      <c r="O84" s="8">
        <f t="shared" si="7"/>
        <v>6.89538E+38</v>
      </c>
      <c r="P84" s="36">
        <f t="shared" si="4"/>
        <v>0</v>
      </c>
      <c r="Q84" s="8">
        <f t="shared" si="8"/>
        <v>69.66313615</v>
      </c>
      <c r="R84" s="9">
        <f t="shared" si="5"/>
        <v>22975422.06</v>
      </c>
    </row>
    <row r="85" ht="15.75" customHeight="1">
      <c r="A85" s="8">
        <v>2104.0</v>
      </c>
      <c r="B85" s="8">
        <f t="shared" si="1"/>
        <v>2100</v>
      </c>
      <c r="C85" s="9">
        <f>'Total Severity Model'!B85*IF($C$1="Low Emissions",'Low Scenario'!D85,IF($C$1="High Emissions",'High Scenario'!D85,IF($C$1="Very High Emissions",'Very High Scenario'!D85)))</f>
        <v>442490265.6</v>
      </c>
      <c r="D85" s="9">
        <f>'Total Severity Model'!C85*IF($C$1="Low Emissions",'Low Scenario'!E85,IF($C$1="High Emissions",'High Scenario'!E85,IF($C$1="Very High Emissions",'Very High Scenario'!E85)))</f>
        <v>503940631.1</v>
      </c>
      <c r="E85" s="9">
        <f>'Total Severity Model'!D85*IF($C$1="Low Emissions",'Low Scenario'!F85,IF($C$1="High Emissions",'High Scenario'!F85,IF($C$1="Very High Emissions",'Very High Scenario'!F85)))</f>
        <v>262967241</v>
      </c>
      <c r="F85" s="9">
        <f>'Total Severity Model'!E85*IF($C$1="Low Emissions",'Low Scenario'!G85,IF($C$1="High Emissions",'High Scenario'!G85,IF($C$1="Very High Emissions",'Very High Scenario'!G85)))</f>
        <v>200344516.2</v>
      </c>
      <c r="G85" s="9">
        <f>'Total Severity Model'!F85*IF($C$1="Low Emissions",'Low Scenario'!H85,IF($C$1="High Emissions",'High Scenario'!H85,IF($C$1="Very High Emissions",'Very High Scenario'!H85)))</f>
        <v>165391843.2</v>
      </c>
      <c r="H85" s="9">
        <f>'Total Severity Model'!G85*IF($C$1="Low Emissions",'Low Scenario'!I85,IF($C$1="High Emissions",'High Scenario'!I85,IF($C$1="Very High Emissions",'Very High Scenario'!I85)))</f>
        <v>97147307.99</v>
      </c>
      <c r="I85" s="9">
        <f t="shared" si="2"/>
        <v>1672281805</v>
      </c>
      <c r="J85" s="34">
        <f>Info!$B$50*(-LN(1-RAND()))^(1/Info!$B$51)</f>
        <v>0.05753420896</v>
      </c>
      <c r="K85" s="34">
        <f t="shared" si="3"/>
        <v>0.05771109277</v>
      </c>
      <c r="L85" s="34">
        <f>AVERAGE('Interest Rate Projection'!B83:F83)</f>
        <v>0.06010397285</v>
      </c>
      <c r="M85" s="34">
        <f t="shared" si="6"/>
        <v>4.722872607</v>
      </c>
      <c r="N85" s="35">
        <v>-0.07543183592807973</v>
      </c>
      <c r="O85" s="8">
        <f t="shared" si="7"/>
        <v>3.94614E+39</v>
      </c>
      <c r="P85" s="36">
        <f t="shared" si="4"/>
        <v>0</v>
      </c>
      <c r="Q85" s="8">
        <f t="shared" si="8"/>
        <v>73.68347186</v>
      </c>
      <c r="R85" s="9">
        <f t="shared" si="5"/>
        <v>22695480.59</v>
      </c>
    </row>
    <row r="86" ht="15.75" customHeight="1">
      <c r="A86" s="8">
        <v>2105.0</v>
      </c>
      <c r="B86" s="8">
        <f t="shared" si="1"/>
        <v>2100</v>
      </c>
      <c r="C86" s="9">
        <f>'Total Severity Model'!B86*IF($C$1="Low Emissions",'Low Scenario'!D86,IF($C$1="High Emissions",'High Scenario'!D86,IF($C$1="Very High Emissions",'Very High Scenario'!D86)))</f>
        <v>462324241.2</v>
      </c>
      <c r="D86" s="9">
        <f>'Total Severity Model'!C86*IF($C$1="Low Emissions",'Low Scenario'!E86,IF($C$1="High Emissions",'High Scenario'!E86,IF($C$1="Very High Emissions",'Very High Scenario'!E86)))</f>
        <v>526529028.9</v>
      </c>
      <c r="E86" s="9">
        <f>'Total Severity Model'!D86*IF($C$1="Low Emissions",'Low Scenario'!F86,IF($C$1="High Emissions",'High Scenario'!F86,IF($C$1="Very High Emissions",'Very High Scenario'!F86)))</f>
        <v>274754361</v>
      </c>
      <c r="F86" s="9">
        <f>'Total Severity Model'!E86*IF($C$1="Low Emissions",'Low Scenario'!G86,IF($C$1="High Emissions",'High Scenario'!G86,IF($C$1="Very High Emissions",'Very High Scenario'!G86)))</f>
        <v>209324664.6</v>
      </c>
      <c r="G86" s="9">
        <f>'Total Severity Model'!F86*IF($C$1="Low Emissions",'Low Scenario'!H86,IF($C$1="High Emissions",'High Scenario'!H86,IF($C$1="Very High Emissions",'Very High Scenario'!H86)))</f>
        <v>172805289.4</v>
      </c>
      <c r="H86" s="9">
        <f>'Total Severity Model'!G86*IF($C$1="Low Emissions",'Low Scenario'!I86,IF($C$1="High Emissions",'High Scenario'!I86,IF($C$1="Very High Emissions",'Very High Scenario'!I86)))</f>
        <v>101501793.2</v>
      </c>
      <c r="I86" s="9">
        <f t="shared" si="2"/>
        <v>1747239378</v>
      </c>
      <c r="J86" s="34">
        <f>Info!$B$50*(-LN(1-RAND()))^(1/Info!$B$51)</f>
        <v>0.1358610279</v>
      </c>
      <c r="K86" s="34">
        <f t="shared" si="3"/>
        <v>0.05771109277</v>
      </c>
      <c r="L86" s="34">
        <f>AVERAGE('Interest Rate Projection'!B84:F84)</f>
        <v>0.04224739048</v>
      </c>
      <c r="M86" s="34">
        <f t="shared" si="6"/>
        <v>4.765119997</v>
      </c>
      <c r="N86" s="35">
        <v>-0.05000031492389781</v>
      </c>
      <c r="O86" s="8">
        <f t="shared" si="7"/>
        <v>2.275E+40</v>
      </c>
      <c r="P86" s="36">
        <f t="shared" si="4"/>
        <v>0</v>
      </c>
      <c r="Q86" s="8">
        <f t="shared" si="8"/>
        <v>77.93582554</v>
      </c>
      <c r="R86" s="9">
        <f t="shared" si="5"/>
        <v>22418950.03</v>
      </c>
    </row>
    <row r="87" ht="15.75" customHeight="1">
      <c r="A87" s="8">
        <v>2106.0</v>
      </c>
      <c r="B87" s="8">
        <f t="shared" si="1"/>
        <v>2100</v>
      </c>
      <c r="C87" s="9">
        <f>'Total Severity Model'!B87*IF($C$1="Low Emissions",'Low Scenario'!D87,IF($C$1="High Emissions",'High Scenario'!D87,IF($C$1="Very High Emissions",'Very High Scenario'!D87)))</f>
        <v>483047245.5</v>
      </c>
      <c r="D87" s="9">
        <f>'Total Severity Model'!C87*IF($C$1="Low Emissions",'Low Scenario'!E87,IF($C$1="High Emissions",'High Scenario'!E87,IF($C$1="Very High Emissions",'Very High Scenario'!E87)))</f>
        <v>550129918.4</v>
      </c>
      <c r="E87" s="9">
        <f>'Total Severity Model'!D87*IF($C$1="Low Emissions",'Low Scenario'!F87,IF($C$1="High Emissions",'High Scenario'!F87,IF($C$1="Very High Emissions",'Very High Scenario'!F87)))</f>
        <v>287069821.2</v>
      </c>
      <c r="F87" s="9">
        <f>'Total Severity Model'!E87*IF($C$1="Low Emissions",'Low Scenario'!G87,IF($C$1="High Emissions",'High Scenario'!G87,IF($C$1="Very High Emissions",'Very High Scenario'!G87)))</f>
        <v>218707334.9</v>
      </c>
      <c r="G87" s="9">
        <f>'Total Severity Model'!F87*IF($C$1="Low Emissions",'Low Scenario'!H87,IF($C$1="High Emissions",'High Scenario'!H87,IF($C$1="Very High Emissions",'Very High Scenario'!H87)))</f>
        <v>180551032.4</v>
      </c>
      <c r="H87" s="9">
        <f>'Total Severity Model'!G87*IF($C$1="Low Emissions",'Low Scenario'!I87,IF($C$1="High Emissions",'High Scenario'!I87,IF($C$1="Very High Emissions",'Very High Scenario'!I87)))</f>
        <v>106051461.9</v>
      </c>
      <c r="I87" s="9">
        <f t="shared" si="2"/>
        <v>1825556814</v>
      </c>
      <c r="J87" s="34">
        <f>Info!$B$50*(-LN(1-RAND()))^(1/Info!$B$51)</f>
        <v>0.04086124972</v>
      </c>
      <c r="K87" s="34">
        <f t="shared" si="3"/>
        <v>0.05771109277</v>
      </c>
      <c r="L87" s="34">
        <f>AVERAGE('Interest Rate Projection'!B85:F85)</f>
        <v>0.06769934782</v>
      </c>
      <c r="M87" s="34">
        <f t="shared" si="6"/>
        <v>4.832819345</v>
      </c>
      <c r="N87" s="35">
        <v>-0.06440042958554822</v>
      </c>
      <c r="O87" s="8">
        <f t="shared" si="7"/>
        <v>1.32696E+41</v>
      </c>
      <c r="P87" s="36">
        <f t="shared" si="4"/>
        <v>0</v>
      </c>
      <c r="Q87" s="8">
        <f t="shared" si="8"/>
        <v>82.4335872</v>
      </c>
      <c r="R87" s="9">
        <f t="shared" si="5"/>
        <v>22145788.83</v>
      </c>
    </row>
    <row r="88" ht="15.75" customHeight="1">
      <c r="A88" s="8">
        <v>2107.0</v>
      </c>
      <c r="B88" s="8">
        <f t="shared" si="1"/>
        <v>2100</v>
      </c>
      <c r="C88" s="9">
        <f>'Total Severity Model'!B88*IF($C$1="Low Emissions",'Low Scenario'!D88,IF($C$1="High Emissions",'High Scenario'!D88,IF($C$1="Very High Emissions",'Very High Scenario'!D88)))</f>
        <v>504699128</v>
      </c>
      <c r="D88" s="9">
        <f>'Total Severity Model'!C88*IF($C$1="Low Emissions",'Low Scenario'!E88,IF($C$1="High Emissions",'High Scenario'!E88,IF($C$1="Very High Emissions",'Very High Scenario'!E88)))</f>
        <v>574788683.1</v>
      </c>
      <c r="E88" s="9">
        <f>'Total Severity Model'!D88*IF($C$1="Low Emissions",'Low Scenario'!F88,IF($C$1="High Emissions",'High Scenario'!F88,IF($C$1="Very High Emissions",'Very High Scenario'!F88)))</f>
        <v>299937303.8</v>
      </c>
      <c r="F88" s="9">
        <f>'Total Severity Model'!E88*IF($C$1="Low Emissions",'Low Scenario'!G88,IF($C$1="High Emissions",'High Scenario'!G88,IF($C$1="Very High Emissions",'Very High Scenario'!G88)))</f>
        <v>228510569.6</v>
      </c>
      <c r="G88" s="9">
        <f>'Total Severity Model'!F88*IF($C$1="Low Emissions",'Low Scenario'!H88,IF($C$1="High Emissions",'High Scenario'!H88,IF($C$1="Very High Emissions",'Very High Scenario'!H88)))</f>
        <v>188643966.9</v>
      </c>
      <c r="H88" s="9">
        <f>'Total Severity Model'!G88*IF($C$1="Low Emissions",'Low Scenario'!I88,IF($C$1="High Emissions",'High Scenario'!I88,IF($C$1="Very High Emissions",'Very High Scenario'!I88)))</f>
        <v>110805062.7</v>
      </c>
      <c r="I88" s="9">
        <f t="shared" si="2"/>
        <v>1907384714</v>
      </c>
      <c r="J88" s="34">
        <f>Info!$B$50*(-LN(1-RAND()))^(1/Info!$B$51)</f>
        <v>0.0422507247</v>
      </c>
      <c r="K88" s="34">
        <f t="shared" si="3"/>
        <v>0.05771109277</v>
      </c>
      <c r="L88" s="34">
        <f>AVERAGE('Interest Rate Projection'!B86:F86)</f>
        <v>0.05810914782</v>
      </c>
      <c r="M88" s="34">
        <f t="shared" si="6"/>
        <v>4.890928493</v>
      </c>
      <c r="N88" s="35">
        <v>-0.04139820962475263</v>
      </c>
      <c r="O88" s="8">
        <f t="shared" si="7"/>
        <v>7.81705E+41</v>
      </c>
      <c r="P88" s="36">
        <f t="shared" si="4"/>
        <v>0</v>
      </c>
      <c r="Q88" s="8">
        <f t="shared" si="8"/>
        <v>87.19091959</v>
      </c>
      <c r="R88" s="9">
        <f t="shared" si="5"/>
        <v>21875955.93</v>
      </c>
    </row>
    <row r="89" ht="15.75" customHeight="1">
      <c r="A89" s="8">
        <v>2108.0</v>
      </c>
      <c r="B89" s="8">
        <f t="shared" si="1"/>
        <v>2100</v>
      </c>
      <c r="C89" s="9">
        <f>'Total Severity Model'!B89*IF($C$1="Low Emissions",'Low Scenario'!D89,IF($C$1="High Emissions",'High Scenario'!D89,IF($C$1="Very High Emissions",'Very High Scenario'!D89)))</f>
        <v>527321524.4</v>
      </c>
      <c r="D89" s="9">
        <f>'Total Severity Model'!C89*IF($C$1="Low Emissions",'Low Scenario'!E89,IF($C$1="High Emissions",'High Scenario'!E89,IF($C$1="Very High Emissions",'Very High Scenario'!E89)))</f>
        <v>600552740.7</v>
      </c>
      <c r="E89" s="9">
        <f>'Total Severity Model'!D89*IF($C$1="Low Emissions",'Low Scenario'!F89,IF($C$1="High Emissions",'High Scenario'!F89,IF($C$1="Very High Emissions",'Very High Scenario'!F89)))</f>
        <v>313381552.5</v>
      </c>
      <c r="F89" s="9">
        <f>'Total Severity Model'!E89*IF($C$1="Low Emissions",'Low Scenario'!G89,IF($C$1="High Emissions",'High Scenario'!G89,IF($C$1="Very High Emissions",'Very High Scenario'!G89)))</f>
        <v>238753219.9</v>
      </c>
      <c r="G89" s="9">
        <f>'Total Severity Model'!F89*IF($C$1="Low Emissions",'Low Scenario'!H89,IF($C$1="High Emissions",'High Scenario'!H89,IF($C$1="Very High Emissions",'Very High Scenario'!H89)))</f>
        <v>197099655.4</v>
      </c>
      <c r="H89" s="9">
        <f>'Total Severity Model'!G89*IF($C$1="Low Emissions",'Low Scenario'!I89,IF($C$1="High Emissions",'High Scenario'!I89,IF($C$1="Very High Emissions",'Very High Scenario'!I89)))</f>
        <v>115771736.7</v>
      </c>
      <c r="I89" s="9">
        <f t="shared" si="2"/>
        <v>1992880429</v>
      </c>
      <c r="J89" s="34">
        <f>Info!$B$50*(-LN(1-RAND()))^(1/Info!$B$51)</f>
        <v>0.02534504021</v>
      </c>
      <c r="K89" s="34">
        <f t="shared" si="3"/>
        <v>0.05771109277</v>
      </c>
      <c r="L89" s="34">
        <f>AVERAGE('Interest Rate Projection'!B87:F87)</f>
        <v>0.05591056653</v>
      </c>
      <c r="M89" s="34">
        <f t="shared" si="6"/>
        <v>4.946839059</v>
      </c>
      <c r="N89" s="35">
        <v>-0.05155425221553595</v>
      </c>
      <c r="O89" s="8">
        <f t="shared" si="7"/>
        <v>4.64867E+42</v>
      </c>
      <c r="P89" s="36">
        <f t="shared" si="4"/>
        <v>0</v>
      </c>
      <c r="Q89" s="8">
        <f t="shared" si="8"/>
        <v>92.22280284</v>
      </c>
      <c r="R89" s="9">
        <f t="shared" si="5"/>
        <v>21609410.78</v>
      </c>
    </row>
    <row r="90" ht="15.75" customHeight="1">
      <c r="A90" s="8">
        <v>2109.0</v>
      </c>
      <c r="B90" s="8">
        <f t="shared" si="1"/>
        <v>2100</v>
      </c>
      <c r="C90" s="9">
        <f>'Total Severity Model'!B90*IF($C$1="Low Emissions",'Low Scenario'!D90,IF($C$1="High Emissions",'High Scenario'!D90,IF($C$1="Very High Emissions",'Very High Scenario'!D90)))</f>
        <v>550957936.3</v>
      </c>
      <c r="D90" s="9">
        <f>'Total Severity Model'!C90*IF($C$1="Low Emissions",'Low Scenario'!E90,IF($C$1="High Emissions",'High Scenario'!E90,IF($C$1="Very High Emissions",'Very High Scenario'!E90)))</f>
        <v>627471634.3</v>
      </c>
      <c r="E90" s="9">
        <f>'Total Severity Model'!D90*IF($C$1="Low Emissions",'Low Scenario'!F90,IF($C$1="High Emissions",'High Scenario'!F90,IF($C$1="Very High Emissions",'Very High Scenario'!F90)))</f>
        <v>327428419.8</v>
      </c>
      <c r="F90" s="9">
        <f>'Total Severity Model'!E90*IF($C$1="Low Emissions",'Low Scenario'!G90,IF($C$1="High Emissions",'High Scenario'!G90,IF($C$1="Very High Emissions",'Very High Scenario'!G90)))</f>
        <v>249454981.9</v>
      </c>
      <c r="G90" s="9">
        <f>'Total Severity Model'!F90*IF($C$1="Low Emissions",'Low Scenario'!H90,IF($C$1="High Emissions",'High Scenario'!H90,IF($C$1="Very High Emissions",'Very High Scenario'!H90)))</f>
        <v>205934357.6</v>
      </c>
      <c r="H90" s="9">
        <f>'Total Severity Model'!G90*IF($C$1="Low Emissions",'Low Scenario'!I90,IF($C$1="High Emissions",'High Scenario'!I90,IF($C$1="Very High Emissions",'Very High Scenario'!I90)))</f>
        <v>120961034.6</v>
      </c>
      <c r="I90" s="9">
        <f t="shared" si="2"/>
        <v>2082208364</v>
      </c>
      <c r="J90" s="34">
        <f>Info!$B$50*(-LN(1-RAND()))^(1/Info!$B$51)</f>
        <v>0.01304000202</v>
      </c>
      <c r="K90" s="34">
        <f t="shared" si="3"/>
        <v>0.05771109277</v>
      </c>
      <c r="L90" s="34">
        <f>AVERAGE('Interest Rate Projection'!B88:F88)</f>
        <v>0.03793130471</v>
      </c>
      <c r="M90" s="34">
        <f t="shared" si="6"/>
        <v>4.984770364</v>
      </c>
      <c r="N90" s="35">
        <v>-0.056427115885014596</v>
      </c>
      <c r="O90" s="8">
        <f t="shared" si="7"/>
        <v>2.78212E+43</v>
      </c>
      <c r="P90" s="36">
        <f t="shared" si="4"/>
        <v>0</v>
      </c>
      <c r="Q90" s="8">
        <f t="shared" si="8"/>
        <v>97.54508157</v>
      </c>
      <c r="R90" s="9">
        <f t="shared" si="5"/>
        <v>21346113.31</v>
      </c>
    </row>
    <row r="91" ht="15.75" customHeight="1">
      <c r="A91" s="8">
        <v>2110.0</v>
      </c>
      <c r="B91" s="8">
        <f t="shared" si="1"/>
        <v>2110</v>
      </c>
      <c r="C91" s="9">
        <f>'Total Severity Model'!B91*IF($C$1="Low Emissions",'Low Scenario'!D91,IF($C$1="High Emissions",'High Scenario'!D91,IF($C$1="Very High Emissions",'Very High Scenario'!D91)))</f>
        <v>715547510.1</v>
      </c>
      <c r="D91" s="9">
        <f>'Total Severity Model'!C91*IF($C$1="Low Emissions",'Low Scenario'!E91,IF($C$1="High Emissions",'High Scenario'!E91,IF($C$1="Very High Emissions",'Very High Scenario'!E91)))</f>
        <v>814918410.2</v>
      </c>
      <c r="E91" s="9">
        <f>'Total Severity Model'!D91*IF($C$1="Low Emissions",'Low Scenario'!F91,IF($C$1="High Emissions",'High Scenario'!F91,IF($C$1="Very High Emissions",'Very High Scenario'!F91)))</f>
        <v>425242246.4</v>
      </c>
      <c r="F91" s="9">
        <f>'Total Severity Model'!E91*IF($C$1="Low Emissions",'Low Scenario'!G91,IF($C$1="High Emissions",'High Scenario'!G91,IF($C$1="Very High Emissions",'Very High Scenario'!G91)))</f>
        <v>323975533.2</v>
      </c>
      <c r="G91" s="9">
        <f>'Total Severity Model'!F91*IF($C$1="Low Emissions",'Low Scenario'!H91,IF($C$1="High Emissions",'High Scenario'!H91,IF($C$1="Very High Emissions",'Very High Scenario'!H91)))</f>
        <v>267453842</v>
      </c>
      <c r="H91" s="9">
        <f>'Total Severity Model'!G91*IF($C$1="Low Emissions",'Low Scenario'!I91,IF($C$1="High Emissions",'High Scenario'!I91,IF($C$1="Very High Emissions",'Very High Scenario'!I91)))</f>
        <v>157096143.7</v>
      </c>
      <c r="I91" s="9">
        <f t="shared" si="2"/>
        <v>2704233686</v>
      </c>
      <c r="J91" s="34">
        <f>Info!$B$50*(-LN(1-RAND()))^(1/Info!$B$51)</f>
        <v>0.01686015922</v>
      </c>
      <c r="K91" s="34">
        <f t="shared" si="3"/>
        <v>0.05866078194</v>
      </c>
      <c r="L91" s="34">
        <f>AVERAGE('Interest Rate Projection'!B89:F89)</f>
        <v>0.07399879295</v>
      </c>
      <c r="M91" s="34">
        <f t="shared" si="6"/>
        <v>5.058769157</v>
      </c>
      <c r="N91" s="35">
        <v>-0.03815230453361115</v>
      </c>
      <c r="O91" s="8">
        <f t="shared" si="7"/>
        <v>1.68562E+44</v>
      </c>
      <c r="P91" s="36">
        <f t="shared" si="4"/>
        <v>0</v>
      </c>
      <c r="Q91" s="8">
        <f t="shared" si="8"/>
        <v>103.2671523</v>
      </c>
      <c r="R91" s="9">
        <f t="shared" si="5"/>
        <v>26186775.02</v>
      </c>
    </row>
    <row r="92" ht="15.75" customHeight="1">
      <c r="A92" s="8">
        <v>2111.0</v>
      </c>
      <c r="B92" s="8">
        <f t="shared" si="1"/>
        <v>2110</v>
      </c>
      <c r="C92" s="9">
        <f>'Total Severity Model'!B92*IF($C$1="Low Emissions",'Low Scenario'!D92,IF($C$1="High Emissions",'High Scenario'!D92,IF($C$1="Very High Emissions",'Very High Scenario'!D92)))</f>
        <v>747620875.1</v>
      </c>
      <c r="D92" s="9">
        <f>'Total Severity Model'!C92*IF($C$1="Low Emissions",'Low Scenario'!E92,IF($C$1="High Emissions",'High Scenario'!E92,IF($C$1="Very High Emissions",'Very High Scenario'!E92)))</f>
        <v>851445929.7</v>
      </c>
      <c r="E92" s="9">
        <f>'Total Severity Model'!D92*IF($C$1="Low Emissions",'Low Scenario'!F92,IF($C$1="High Emissions",'High Scenario'!F92,IF($C$1="Very High Emissions",'Very High Scenario'!F92)))</f>
        <v>444303104.8</v>
      </c>
      <c r="F92" s="9">
        <f>'Total Severity Model'!E92*IF($C$1="Low Emissions",'Low Scenario'!G92,IF($C$1="High Emissions",'High Scenario'!G92,IF($C$1="Very High Emissions",'Very High Scenario'!G92)))</f>
        <v>338497260.1</v>
      </c>
      <c r="G92" s="9">
        <f>'Total Severity Model'!F92*IF($C$1="Low Emissions",'Low Scenario'!H92,IF($C$1="High Emissions",'High Scenario'!H92,IF($C$1="Very High Emissions",'Very High Scenario'!H92)))</f>
        <v>279442067.2</v>
      </c>
      <c r="H92" s="9">
        <f>'Total Severity Model'!G92*IF($C$1="Low Emissions",'Low Scenario'!I92,IF($C$1="High Emissions",'High Scenario'!I92,IF($C$1="Very High Emissions",'Very High Scenario'!I92)))</f>
        <v>164137747.3</v>
      </c>
      <c r="I92" s="9">
        <f t="shared" si="2"/>
        <v>2825446984</v>
      </c>
      <c r="J92" s="34">
        <f>Info!$B$50*(-LN(1-RAND()))^(1/Info!$B$51)</f>
        <v>0.2116121333</v>
      </c>
      <c r="K92" s="34">
        <f t="shared" si="3"/>
        <v>0.05866078194</v>
      </c>
      <c r="L92" s="34">
        <f>AVERAGE('Interest Rate Projection'!B90:F90)</f>
        <v>0.08289364708</v>
      </c>
      <c r="M92" s="34">
        <f t="shared" si="6"/>
        <v>5.141662804</v>
      </c>
      <c r="N92" s="35">
        <v>-0.018251780098908543</v>
      </c>
      <c r="O92" s="8">
        <f t="shared" si="7"/>
        <v>1.03525E+45</v>
      </c>
      <c r="P92" s="36">
        <f t="shared" si="4"/>
        <v>0</v>
      </c>
      <c r="Q92" s="8">
        <f t="shared" si="8"/>
        <v>109.3248842</v>
      </c>
      <c r="R92" s="9">
        <f t="shared" si="5"/>
        <v>25844500.13</v>
      </c>
    </row>
    <row r="93" ht="15.75" customHeight="1">
      <c r="A93" s="8">
        <v>2112.0</v>
      </c>
      <c r="B93" s="8">
        <f t="shared" si="1"/>
        <v>2110</v>
      </c>
      <c r="C93" s="9">
        <f>'Total Severity Model'!B93*IF($C$1="Low Emissions",'Low Scenario'!D93,IF($C$1="High Emissions",'High Scenario'!D93,IF($C$1="Very High Emissions",'Very High Scenario'!D93)))</f>
        <v>781131881.6</v>
      </c>
      <c r="D93" s="9">
        <f>'Total Severity Model'!C93*IF($C$1="Low Emissions",'Low Scenario'!E93,IF($C$1="High Emissions",'High Scenario'!E93,IF($C$1="Very High Emissions",'Very High Scenario'!E93)))</f>
        <v>889610741.6</v>
      </c>
      <c r="E93" s="9">
        <f>'Total Severity Model'!D93*IF($C$1="Low Emissions",'Low Scenario'!F93,IF($C$1="High Emissions",'High Scenario'!F93,IF($C$1="Very High Emissions",'Very High Scenario'!F93)))</f>
        <v>464218338.2</v>
      </c>
      <c r="F93" s="9">
        <f>'Total Severity Model'!E93*IF($C$1="Low Emissions",'Low Scenario'!G93,IF($C$1="High Emissions",'High Scenario'!G93,IF($C$1="Very High Emissions",'Very High Scenario'!G93)))</f>
        <v>353669902.1</v>
      </c>
      <c r="G93" s="9">
        <f>'Total Severity Model'!F93*IF($C$1="Low Emissions",'Low Scenario'!H93,IF($C$1="High Emissions",'High Scenario'!H93,IF($C$1="Very High Emissions",'Very High Scenario'!H93)))</f>
        <v>291967647</v>
      </c>
      <c r="H93" s="9">
        <f>'Total Severity Model'!G93*IF($C$1="Low Emissions",'Low Scenario'!I93,IF($C$1="High Emissions",'High Scenario'!I93,IF($C$1="Very High Emissions",'Very High Scenario'!I93)))</f>
        <v>171494980.5</v>
      </c>
      <c r="I93" s="9">
        <f t="shared" si="2"/>
        <v>2952093491</v>
      </c>
      <c r="J93" s="34">
        <f>Info!$B$50*(-LN(1-RAND()))^(1/Info!$B$51)</f>
        <v>0.03956866624</v>
      </c>
      <c r="K93" s="34">
        <f t="shared" si="3"/>
        <v>0.05866078194</v>
      </c>
      <c r="L93" s="34">
        <f>AVERAGE('Interest Rate Projection'!B91:F91)</f>
        <v>0.05453118868</v>
      </c>
      <c r="M93" s="34">
        <f t="shared" si="6"/>
        <v>5.196193993</v>
      </c>
      <c r="N93" s="35">
        <v>0.004916868911876728</v>
      </c>
      <c r="O93" s="8">
        <f t="shared" si="7"/>
        <v>6.41463E+45</v>
      </c>
      <c r="P93" s="36">
        <f t="shared" si="4"/>
        <v>0</v>
      </c>
      <c r="Q93" s="8">
        <f t="shared" si="8"/>
        <v>115.7379674</v>
      </c>
      <c r="R93" s="9">
        <f t="shared" si="5"/>
        <v>25506698.94</v>
      </c>
    </row>
    <row r="94" ht="15.75" customHeight="1">
      <c r="A94" s="8">
        <v>2113.0</v>
      </c>
      <c r="B94" s="8">
        <f t="shared" si="1"/>
        <v>2110</v>
      </c>
      <c r="C94" s="9">
        <f>'Total Severity Model'!B94*IF($C$1="Low Emissions",'Low Scenario'!D94,IF($C$1="High Emissions",'High Scenario'!D94,IF($C$1="Very High Emissions",'Very High Scenario'!D94)))</f>
        <v>816144969.6</v>
      </c>
      <c r="D94" s="9">
        <f>'Total Severity Model'!C94*IF($C$1="Low Emissions",'Low Scenario'!E94,IF($C$1="High Emissions",'High Scenario'!E94,IF($C$1="Very High Emissions",'Very High Scenario'!E94)))</f>
        <v>929486235</v>
      </c>
      <c r="E94" s="9">
        <f>'Total Severity Model'!D94*IF($C$1="Low Emissions",'Low Scenario'!F94,IF($C$1="High Emissions",'High Scenario'!F94,IF($C$1="Very High Emissions",'Very High Scenario'!F94)))</f>
        <v>485026242.7</v>
      </c>
      <c r="F94" s="9">
        <f>'Total Severity Model'!E94*IF($C$1="Low Emissions",'Low Scenario'!G94,IF($C$1="High Emissions",'High Scenario'!G94,IF($C$1="Very High Emissions",'Very High Scenario'!G94)))</f>
        <v>369522635.4</v>
      </c>
      <c r="G94" s="9">
        <f>'Total Severity Model'!F94*IF($C$1="Low Emissions",'Low Scenario'!H94,IF($C$1="High Emissions",'High Scenario'!H94,IF($C$1="Very High Emissions",'Very High Scenario'!H94)))</f>
        <v>305054667.4</v>
      </c>
      <c r="H94" s="9">
        <f>'Total Severity Model'!G94*IF($C$1="Low Emissions",'Low Scenario'!I94,IF($C$1="High Emissions",'High Scenario'!I94,IF($C$1="Very High Emissions",'Very High Scenario'!I94)))</f>
        <v>179181990.9</v>
      </c>
      <c r="I94" s="9">
        <f t="shared" si="2"/>
        <v>3084416741</v>
      </c>
      <c r="J94" s="34">
        <f>Info!$B$50*(-LN(1-RAND()))^(1/Info!$B$51)</f>
        <v>0.06250269856</v>
      </c>
      <c r="K94" s="34">
        <f t="shared" si="3"/>
        <v>0.05866078194</v>
      </c>
      <c r="L94" s="34">
        <f>AVERAGE('Interest Rate Projection'!B92:F92)</f>
        <v>0.08963431792</v>
      </c>
      <c r="M94" s="34">
        <f t="shared" si="6"/>
        <v>5.285828311</v>
      </c>
      <c r="N94" s="35">
        <v>0.006870501594585231</v>
      </c>
      <c r="O94" s="8">
        <f t="shared" si="7"/>
        <v>4.03213E+46</v>
      </c>
      <c r="P94" s="36">
        <f t="shared" si="4"/>
        <v>0</v>
      </c>
      <c r="Q94" s="8">
        <f t="shared" si="8"/>
        <v>122.5272471</v>
      </c>
      <c r="R94" s="9">
        <f t="shared" si="5"/>
        <v>25173312.99</v>
      </c>
    </row>
    <row r="95" ht="15.75" customHeight="1">
      <c r="A95" s="8">
        <v>2114.0</v>
      </c>
      <c r="B95" s="8">
        <f t="shared" si="1"/>
        <v>2110</v>
      </c>
      <c r="C95" s="9">
        <f>'Total Severity Model'!B95*IF($C$1="Low Emissions",'Low Scenario'!D95,IF($C$1="High Emissions",'High Scenario'!D95,IF($C$1="Very High Emissions",'Very High Scenario'!D95)))</f>
        <v>852727467.9</v>
      </c>
      <c r="D95" s="9">
        <f>'Total Severity Model'!C95*IF($C$1="Low Emissions",'Low Scenario'!E95,IF($C$1="High Emissions",'High Scenario'!E95,IF($C$1="Very High Emissions",'Very High Scenario'!E95)))</f>
        <v>971149088.8</v>
      </c>
      <c r="E95" s="9">
        <f>'Total Severity Model'!D95*IF($C$1="Low Emissions",'Low Scenario'!F95,IF($C$1="High Emissions",'High Scenario'!F95,IF($C$1="Very High Emissions",'Very High Scenario'!F95)))</f>
        <v>506766830.8</v>
      </c>
      <c r="F95" s="9">
        <f>'Total Severity Model'!E95*IF($C$1="Low Emissions",'Low Scenario'!G95,IF($C$1="High Emissions",'High Scenario'!G95,IF($C$1="Very High Emissions",'Very High Scenario'!G95)))</f>
        <v>386085944.2</v>
      </c>
      <c r="G95" s="9">
        <f>'Total Severity Model'!F95*IF($C$1="Low Emissions",'Low Scenario'!H95,IF($C$1="High Emissions",'High Scenario'!H95,IF($C$1="Very High Emissions",'Very High Scenario'!H95)))</f>
        <v>318728294.4</v>
      </c>
      <c r="H95" s="9">
        <f>'Total Severity Model'!G95*IF($C$1="Low Emissions",'Low Scenario'!I95,IF($C$1="High Emissions",'High Scenario'!I95,IF($C$1="Very High Emissions",'Very High Scenario'!I95)))</f>
        <v>187213560.1</v>
      </c>
      <c r="I95" s="9">
        <f t="shared" si="2"/>
        <v>3222671186</v>
      </c>
      <c r="J95" s="34">
        <f>Info!$B$50*(-LN(1-RAND()))^(1/Info!$B$51)</f>
        <v>0.05813475683</v>
      </c>
      <c r="K95" s="34">
        <f t="shared" si="3"/>
        <v>0.05866078194</v>
      </c>
      <c r="L95" s="34">
        <f>AVERAGE('Interest Rate Projection'!B93:F93)</f>
        <v>0.04830326436</v>
      </c>
      <c r="M95" s="34">
        <f t="shared" si="6"/>
        <v>5.334131575</v>
      </c>
      <c r="N95" s="35">
        <v>0.019700456946298607</v>
      </c>
      <c r="O95" s="8">
        <f t="shared" si="7"/>
        <v>2.554E+47</v>
      </c>
      <c r="P95" s="36">
        <f t="shared" si="4"/>
        <v>0</v>
      </c>
      <c r="Q95" s="8">
        <f t="shared" si="8"/>
        <v>129.7147912</v>
      </c>
      <c r="R95" s="9">
        <f t="shared" si="5"/>
        <v>24844284.57</v>
      </c>
    </row>
    <row r="96" ht="15.75" customHeight="1">
      <c r="A96" s="8">
        <v>2115.0</v>
      </c>
      <c r="B96" s="8">
        <f t="shared" si="1"/>
        <v>2110</v>
      </c>
      <c r="C96" s="9">
        <f>'Total Severity Model'!B96*IF($C$1="Low Emissions",'Low Scenario'!D96,IF($C$1="High Emissions",'High Scenario'!D96,IF($C$1="Very High Emissions",'Very High Scenario'!D96)))</f>
        <v>890949722.8</v>
      </c>
      <c r="D96" s="9">
        <f>'Total Severity Model'!C96*IF($C$1="Low Emissions",'Low Scenario'!E96,IF($C$1="High Emissions",'High Scenario'!E96,IF($C$1="Very High Emissions",'Very High Scenario'!E96)))</f>
        <v>1014679419</v>
      </c>
      <c r="E96" s="9">
        <f>'Total Severity Model'!D96*IF($C$1="Low Emissions",'Low Scenario'!F96,IF($C$1="High Emissions",'High Scenario'!F96,IF($C$1="Very High Emissions",'Very High Scenario'!F96)))</f>
        <v>529481908.9</v>
      </c>
      <c r="F96" s="9">
        <f>'Total Severity Model'!E96*IF($C$1="Low Emissions",'Low Scenario'!G96,IF($C$1="High Emissions",'High Scenario'!G96,IF($C$1="Very High Emissions",'Very High Scenario'!G96)))</f>
        <v>403391679</v>
      </c>
      <c r="G96" s="9">
        <f>'Total Severity Model'!F96*IF($C$1="Low Emissions",'Low Scenario'!H96,IF($C$1="High Emissions",'High Scenario'!H96,IF($C$1="Very High Emissions",'Very High Scenario'!H96)))</f>
        <v>333014821.5</v>
      </c>
      <c r="H96" s="9">
        <f>'Total Severity Model'!G96*IF($C$1="Low Emissions",'Low Scenario'!I96,IF($C$1="High Emissions",'High Scenario'!I96,IF($C$1="Very High Emissions",'Very High Scenario'!I96)))</f>
        <v>195605132.7</v>
      </c>
      <c r="I96" s="9">
        <f t="shared" si="2"/>
        <v>3367122684</v>
      </c>
      <c r="J96" s="34">
        <f>Info!$B$50*(-LN(1-RAND()))^(1/Info!$B$51)</f>
        <v>0.03347644049</v>
      </c>
      <c r="K96" s="34">
        <f t="shared" si="3"/>
        <v>0.05866078194</v>
      </c>
      <c r="L96" s="34">
        <f>AVERAGE('Interest Rate Projection'!B94:F94)</f>
        <v>0.04113247705</v>
      </c>
      <c r="M96" s="34">
        <f t="shared" si="6"/>
        <v>5.375264052</v>
      </c>
      <c r="N96" s="35">
        <v>0.018057729995732824</v>
      </c>
      <c r="O96" s="8">
        <f t="shared" si="7"/>
        <v>1.62824E+48</v>
      </c>
      <c r="P96" s="36">
        <f t="shared" si="4"/>
        <v>0</v>
      </c>
      <c r="Q96" s="8">
        <f t="shared" si="8"/>
        <v>137.3239623</v>
      </c>
      <c r="R96" s="9">
        <f t="shared" si="5"/>
        <v>24519556.73</v>
      </c>
    </row>
    <row r="97" ht="15.75" customHeight="1">
      <c r="A97" s="8">
        <v>2116.0</v>
      </c>
      <c r="B97" s="8">
        <f t="shared" si="1"/>
        <v>2110</v>
      </c>
      <c r="C97" s="9">
        <f>'Total Severity Model'!B97*IF($C$1="Low Emissions",'Low Scenario'!D97,IF($C$1="High Emissions",'High Scenario'!D97,IF($C$1="Very High Emissions",'Very High Scenario'!D97)))</f>
        <v>930885234.1</v>
      </c>
      <c r="D97" s="9">
        <f>'Total Severity Model'!C97*IF($C$1="Low Emissions",'Low Scenario'!E97,IF($C$1="High Emissions",'High Scenario'!E97,IF($C$1="Very High Emissions",'Very High Scenario'!E97)))</f>
        <v>1060160932</v>
      </c>
      <c r="E97" s="9">
        <f>'Total Severity Model'!D97*IF($C$1="Low Emissions",'Low Scenario'!F97,IF($C$1="High Emissions",'High Scenario'!F97,IF($C$1="Very High Emissions",'Very High Scenario'!F97)))</f>
        <v>553215156.9</v>
      </c>
      <c r="F97" s="9">
        <f>'Total Severity Model'!E97*IF($C$1="Low Emissions",'Low Scenario'!G97,IF($C$1="High Emissions",'High Scenario'!G97,IF($C$1="Very High Emissions",'Very High Scenario'!G97)))</f>
        <v>421473117.8</v>
      </c>
      <c r="G97" s="9">
        <f>'Total Severity Model'!F97*IF($C$1="Low Emissions",'Low Scenario'!H97,IF($C$1="High Emissions",'High Scenario'!H97,IF($C$1="Very High Emissions",'Very High Scenario'!H97)))</f>
        <v>347941721.2</v>
      </c>
      <c r="H97" s="9">
        <f>'Total Severity Model'!G97*IF($C$1="Low Emissions",'Low Scenario'!I97,IF($C$1="High Emissions",'High Scenario'!I97,IF($C$1="Very High Emissions",'Very High Scenario'!I97)))</f>
        <v>204372845.2</v>
      </c>
      <c r="I97" s="9">
        <f t="shared" si="2"/>
        <v>3518049007</v>
      </c>
      <c r="J97" s="34">
        <f>Info!$B$50*(-LN(1-RAND()))^(1/Info!$B$51)</f>
        <v>0.0466236309</v>
      </c>
      <c r="K97" s="34">
        <f t="shared" si="3"/>
        <v>0.05866078194</v>
      </c>
      <c r="L97" s="34">
        <f>AVERAGE('Interest Rate Projection'!B95:F95)</f>
        <v>0.04270087164</v>
      </c>
      <c r="M97" s="34">
        <f t="shared" si="6"/>
        <v>5.417964924</v>
      </c>
      <c r="N97" s="35">
        <v>0.0018371308030321679</v>
      </c>
      <c r="O97" s="8">
        <f t="shared" si="7"/>
        <v>1.045E+49</v>
      </c>
      <c r="P97" s="36">
        <f t="shared" si="4"/>
        <v>0</v>
      </c>
      <c r="Q97" s="8">
        <f t="shared" si="8"/>
        <v>145.3794933</v>
      </c>
      <c r="R97" s="9">
        <f t="shared" si="5"/>
        <v>24199073.25</v>
      </c>
    </row>
    <row r="98" ht="15.75" customHeight="1">
      <c r="A98" s="8">
        <v>2117.0</v>
      </c>
      <c r="B98" s="8">
        <f t="shared" si="1"/>
        <v>2110</v>
      </c>
      <c r="C98" s="9">
        <f>'Total Severity Model'!B98*IF($C$1="Low Emissions",'Low Scenario'!D98,IF($C$1="High Emissions",'High Scenario'!D98,IF($C$1="Very High Emissions",'Very High Scenario'!D98)))</f>
        <v>972610796</v>
      </c>
      <c r="D98" s="9">
        <f>'Total Severity Model'!C98*IF($C$1="Low Emissions",'Low Scenario'!E98,IF($C$1="High Emissions",'High Scenario'!E98,IF($C$1="Very High Emissions",'Very High Scenario'!E98)))</f>
        <v>1107681087</v>
      </c>
      <c r="E98" s="9">
        <f>'Total Severity Model'!D98*IF($C$1="Low Emissions",'Low Scenario'!F98,IF($C$1="High Emissions",'High Scenario'!F98,IF($C$1="Very High Emissions",'Very High Scenario'!F98)))</f>
        <v>578012212.9</v>
      </c>
      <c r="F98" s="9">
        <f>'Total Severity Model'!E98*IF($C$1="Low Emissions",'Low Scenario'!G98,IF($C$1="High Emissions",'High Scenario'!G98,IF($C$1="Very High Emissions",'Very High Scenario'!G98)))</f>
        <v>440365030.6</v>
      </c>
      <c r="G98" s="9">
        <f>'Total Severity Model'!F98*IF($C$1="Low Emissions",'Low Scenario'!H98,IF($C$1="High Emissions",'High Scenario'!H98,IF($C$1="Very High Emissions",'Very High Scenario'!H98)))</f>
        <v>363537697.3</v>
      </c>
      <c r="H98" s="9">
        <f>'Total Severity Model'!G98*IF($C$1="Low Emissions",'Low Scenario'!I98,IF($C$1="High Emissions",'High Scenario'!I98,IF($C$1="Very High Emissions",'Very High Scenario'!I98)))</f>
        <v>213533557.4</v>
      </c>
      <c r="I98" s="9">
        <f t="shared" si="2"/>
        <v>3675740381</v>
      </c>
      <c r="J98" s="34">
        <f>Info!$B$50*(-LN(1-RAND()))^(1/Info!$B$51)</f>
        <v>0.02021969796</v>
      </c>
      <c r="K98" s="34">
        <f t="shared" si="3"/>
        <v>0.05866078194</v>
      </c>
      <c r="L98" s="34">
        <f>AVERAGE('Interest Rate Projection'!B96:F96)</f>
        <v>0.08868591055</v>
      </c>
      <c r="M98" s="34">
        <f t="shared" si="6"/>
        <v>5.506650834</v>
      </c>
      <c r="N98" s="35">
        <v>-0.014702714493093922</v>
      </c>
      <c r="O98" s="8">
        <f t="shared" si="7"/>
        <v>6.79946E+49</v>
      </c>
      <c r="P98" s="36">
        <f t="shared" si="4"/>
        <v>0</v>
      </c>
      <c r="Q98" s="8">
        <f t="shared" si="8"/>
        <v>153.9075681</v>
      </c>
      <c r="R98" s="9">
        <f t="shared" si="5"/>
        <v>23882778.65</v>
      </c>
    </row>
    <row r="99" ht="15.75" customHeight="1">
      <c r="A99" s="8">
        <v>2118.0</v>
      </c>
      <c r="B99" s="8">
        <f t="shared" si="1"/>
        <v>2110</v>
      </c>
      <c r="C99" s="9">
        <f>'Total Severity Model'!B99*IF($C$1="Low Emissions",'Low Scenario'!D99,IF($C$1="High Emissions",'High Scenario'!D99,IF($C$1="Very High Emissions",'Very High Scenario'!D99)))</f>
        <v>1016206645</v>
      </c>
      <c r="D99" s="9">
        <f>'Total Severity Model'!C99*IF($C$1="Low Emissions",'Low Scenario'!E99,IF($C$1="High Emissions",'High Scenario'!E99,IF($C$1="Very High Emissions",'Very High Scenario'!E99)))</f>
        <v>1157331263</v>
      </c>
      <c r="E99" s="9">
        <f>'Total Severity Model'!D99*IF($C$1="Low Emissions",'Low Scenario'!F99,IF($C$1="High Emissions",'High Scenario'!F99,IF($C$1="Very High Emissions",'Very High Scenario'!F99)))</f>
        <v>603920760.5</v>
      </c>
      <c r="F99" s="9">
        <f>'Total Severity Model'!E99*IF($C$1="Low Emissions",'Low Scenario'!G99,IF($C$1="High Emissions",'High Scenario'!G99,IF($C$1="Very High Emissions",'Very High Scenario'!G99)))</f>
        <v>460103745.6</v>
      </c>
      <c r="G99" s="9">
        <f>'Total Severity Model'!F99*IF($C$1="Low Emissions",'Low Scenario'!H99,IF($C$1="High Emissions",'High Scenario'!H99,IF($C$1="Very High Emissions",'Very High Scenario'!H99)))</f>
        <v>379832740</v>
      </c>
      <c r="H99" s="9">
        <f>'Total Severity Model'!G99*IF($C$1="Low Emissions",'Low Scenario'!I99,IF($C$1="High Emissions",'High Scenario'!I99,IF($C$1="Very High Emissions",'Very High Scenario'!I99)))</f>
        <v>223104885.2</v>
      </c>
      <c r="I99" s="9">
        <f t="shared" si="2"/>
        <v>3840500039</v>
      </c>
      <c r="J99" s="34">
        <f>Info!$B$50*(-LN(1-RAND()))^(1/Info!$B$51)</f>
        <v>0.05729650945</v>
      </c>
      <c r="K99" s="34">
        <f t="shared" si="3"/>
        <v>0.05866078194</v>
      </c>
      <c r="L99" s="34">
        <f>AVERAGE('Interest Rate Projection'!B97:F97)</f>
        <v>0.04175920613</v>
      </c>
      <c r="M99" s="34">
        <f t="shared" si="6"/>
        <v>5.54841004</v>
      </c>
      <c r="N99" s="35">
        <v>-0.03799488292290912</v>
      </c>
      <c r="O99" s="8">
        <f t="shared" si="7"/>
        <v>4.45257E+50</v>
      </c>
      <c r="P99" s="36">
        <f t="shared" si="4"/>
        <v>0</v>
      </c>
      <c r="Q99" s="8">
        <f t="shared" si="8"/>
        <v>162.9359064</v>
      </c>
      <c r="R99" s="9">
        <f t="shared" si="5"/>
        <v>23570618.2</v>
      </c>
    </row>
    <row r="100" ht="15.75" customHeight="1">
      <c r="A100" s="8">
        <v>2119.0</v>
      </c>
      <c r="B100" s="8">
        <f t="shared" si="1"/>
        <v>2110</v>
      </c>
      <c r="C100" s="9">
        <f>'Total Severity Model'!B100*IF($C$1="Low Emissions",'Low Scenario'!D100,IF($C$1="High Emissions",'High Scenario'!D100,IF($C$1="Very High Emissions",'Very High Scenario'!D100)))</f>
        <v>1061756614</v>
      </c>
      <c r="D100" s="9">
        <f>'Total Severity Model'!C100*IF($C$1="Low Emissions",'Low Scenario'!E100,IF($C$1="High Emissions",'High Scenario'!E100,IF($C$1="Very High Emissions",'Very High Scenario'!E100)))</f>
        <v>1209206935</v>
      </c>
      <c r="E100" s="9">
        <f>'Total Severity Model'!D100*IF($C$1="Low Emissions",'Low Scenario'!F100,IF($C$1="High Emissions",'High Scenario'!F100,IF($C$1="Very High Emissions",'Very High Scenario'!F100)))</f>
        <v>630990620.6</v>
      </c>
      <c r="F100" s="9">
        <f>'Total Severity Model'!E100*IF($C$1="Low Emissions",'Low Scenario'!G100,IF($C$1="High Emissions",'High Scenario'!G100,IF($C$1="Very High Emissions",'Very High Scenario'!G100)))</f>
        <v>480727219.5</v>
      </c>
      <c r="G100" s="9">
        <f>'Total Severity Model'!F100*IF($C$1="Low Emissions",'Low Scenario'!H100,IF($C$1="High Emissions",'High Scenario'!H100,IF($C$1="Very High Emissions",'Very High Scenario'!H100)))</f>
        <v>396858184.1</v>
      </c>
      <c r="H100" s="9">
        <f>'Total Severity Model'!G100*IF($C$1="Low Emissions",'Low Scenario'!I100,IF($C$1="High Emissions",'High Scenario'!I100,IF($C$1="Very High Emissions",'Very High Scenario'!I100)))</f>
        <v>233105233.6</v>
      </c>
      <c r="I100" s="9">
        <f t="shared" si="2"/>
        <v>4012644806</v>
      </c>
      <c r="J100" s="34">
        <f>Info!$B$50*(-LN(1-RAND()))^(1/Info!$B$51)</f>
        <v>0.04031312643</v>
      </c>
      <c r="K100" s="34">
        <f t="shared" si="3"/>
        <v>0.05866078194</v>
      </c>
      <c r="L100" s="34">
        <f>AVERAGE('Interest Rate Projection'!B98:F98)</f>
        <v>0.04596742856</v>
      </c>
      <c r="M100" s="34">
        <f t="shared" si="6"/>
        <v>5.594377469</v>
      </c>
      <c r="N100" s="35">
        <v>-0.05405465959309266</v>
      </c>
      <c r="O100" s="8">
        <f t="shared" si="7"/>
        <v>2.93619E+51</v>
      </c>
      <c r="P100" s="36">
        <f t="shared" si="4"/>
        <v>0</v>
      </c>
      <c r="Q100" s="8">
        <f t="shared" si="8"/>
        <v>172.493854</v>
      </c>
      <c r="R100" s="9">
        <f t="shared" si="5"/>
        <v>23262537.84</v>
      </c>
    </row>
    <row r="101" ht="15.75" customHeight="1">
      <c r="A101" s="8">
        <v>2120.0</v>
      </c>
      <c r="B101" s="8">
        <f t="shared" si="1"/>
        <v>2120</v>
      </c>
      <c r="C101" s="9">
        <f>'Total Severity Model'!B101*IF($C$1="Low Emissions",'Low Scenario'!D101,IF($C$1="High Emissions",'High Scenario'!D101,IF($C$1="Very High Emissions",'Very High Scenario'!D101)))</f>
        <v>1349799739</v>
      </c>
      <c r="D101" s="9">
        <f>'Total Severity Model'!C101*IF($C$1="Low Emissions",'Low Scenario'!E101,IF($C$1="High Emissions",'High Scenario'!E101,IF($C$1="Very High Emissions",'Very High Scenario'!E101)))</f>
        <v>1537251743</v>
      </c>
      <c r="E101" s="9">
        <f>'Total Severity Model'!D101*IF($C$1="Low Emissions",'Low Scenario'!F101,IF($C$1="High Emissions",'High Scenario'!F101,IF($C$1="Very High Emissions",'Very High Scenario'!F101)))</f>
        <v>802171574.9</v>
      </c>
      <c r="F101" s="9">
        <f>'Total Severity Model'!E101*IF($C$1="Low Emissions",'Low Scenario'!G101,IF($C$1="High Emissions",'High Scenario'!G101,IF($C$1="Very High Emissions",'Very High Scenario'!G101)))</f>
        <v>611143332.7</v>
      </c>
      <c r="G101" s="9">
        <f>'Total Severity Model'!F101*IF($C$1="Low Emissions",'Low Scenario'!H101,IF($C$1="High Emissions",'High Scenario'!H101,IF($C$1="Very High Emissions",'Very High Scenario'!H101)))</f>
        <v>504521532</v>
      </c>
      <c r="H101" s="9">
        <f>'Total Severity Model'!G101*IF($C$1="Low Emissions",'Low Scenario'!I101,IF($C$1="High Emissions",'High Scenario'!I101,IF($C$1="Very High Emissions",'Very High Scenario'!I101)))</f>
        <v>296344171</v>
      </c>
      <c r="I101" s="9">
        <f t="shared" si="2"/>
        <v>5101232093</v>
      </c>
      <c r="J101" s="34">
        <f>Info!$B$50*(-LN(1-RAND()))^(1/Info!$B$51)</f>
        <v>0.1391810939</v>
      </c>
      <c r="K101" s="34">
        <f t="shared" si="3"/>
        <v>0.05736535088</v>
      </c>
      <c r="L101" s="34">
        <f>AVERAGE('Interest Rate Projection'!B99:F99)</f>
        <v>0.05317023819</v>
      </c>
      <c r="M101" s="34">
        <f t="shared" si="6"/>
        <v>5.647547707</v>
      </c>
      <c r="N101" s="35">
        <v>-0.050633974075441054</v>
      </c>
      <c r="O101" s="8">
        <f t="shared" si="7"/>
        <v>1.95185E+52</v>
      </c>
      <c r="P101" s="36">
        <f t="shared" si="4"/>
        <v>0</v>
      </c>
      <c r="Q101" s="8">
        <f t="shared" si="8"/>
        <v>182.3890245</v>
      </c>
      <c r="R101" s="9">
        <f t="shared" si="5"/>
        <v>27968964.18</v>
      </c>
    </row>
    <row r="102" ht="15.75" customHeight="1">
      <c r="A102" s="8">
        <v>2121.0</v>
      </c>
      <c r="B102" s="8">
        <f t="shared" si="1"/>
        <v>2120</v>
      </c>
      <c r="C102" s="9">
        <f>'Total Severity Model'!B102*IF($C$1="Low Emissions",'Low Scenario'!D102,IF($C$1="High Emissions",'High Scenario'!D102,IF($C$1="Very High Emissions",'Very High Scenario'!D102)))</f>
        <v>1410302527</v>
      </c>
      <c r="D102" s="9">
        <f>'Total Severity Model'!C102*IF($C$1="Low Emissions",'Low Scenario'!E102,IF($C$1="High Emissions",'High Scenario'!E102,IF($C$1="Very High Emissions",'Very High Scenario'!E102)))</f>
        <v>1606156792</v>
      </c>
      <c r="E102" s="9">
        <f>'Total Severity Model'!D102*IF($C$1="Low Emissions",'Low Scenario'!F102,IF($C$1="High Emissions",'High Scenario'!F102,IF($C$1="Very High Emissions",'Very High Scenario'!F102)))</f>
        <v>838127736.3</v>
      </c>
      <c r="F102" s="9">
        <f>'Total Severity Model'!E102*IF($C$1="Low Emissions",'Low Scenario'!G102,IF($C$1="High Emissions",'High Scenario'!G102,IF($C$1="Very High Emissions",'Very High Scenario'!G102)))</f>
        <v>638536934</v>
      </c>
      <c r="G102" s="9">
        <f>'Total Severity Model'!F102*IF($C$1="Low Emissions",'Low Scenario'!H102,IF($C$1="High Emissions",'High Scenario'!H102,IF($C$1="Very High Emissions",'Very High Scenario'!H102)))</f>
        <v>527135967.9</v>
      </c>
      <c r="H102" s="9">
        <f>'Total Severity Model'!G102*IF($C$1="Low Emissions",'Low Scenario'!I102,IF($C$1="High Emissions",'High Scenario'!I102,IF($C$1="Very High Emissions",'Very High Scenario'!I102)))</f>
        <v>309627362.8</v>
      </c>
      <c r="I102" s="9">
        <f t="shared" si="2"/>
        <v>5329887321</v>
      </c>
      <c r="J102" s="34">
        <f>Info!$B$50*(-LN(1-RAND()))^(1/Info!$B$51)</f>
        <v>0.03554657516</v>
      </c>
      <c r="K102" s="34">
        <f t="shared" si="3"/>
        <v>0.05736535088</v>
      </c>
      <c r="L102" s="34">
        <f>AVERAGE('Interest Rate Projection'!B100:F100)</f>
        <v>0.05016234603</v>
      </c>
      <c r="M102" s="34">
        <f t="shared" si="6"/>
        <v>5.697710053</v>
      </c>
      <c r="N102" s="35">
        <v>-0.007975382127422811</v>
      </c>
      <c r="O102" s="8">
        <f t="shared" si="7"/>
        <v>1.30729E+53</v>
      </c>
      <c r="P102" s="36">
        <f t="shared" si="4"/>
        <v>0</v>
      </c>
      <c r="Q102" s="8">
        <f t="shared" si="8"/>
        <v>192.8518349</v>
      </c>
      <c r="R102" s="9">
        <f t="shared" si="5"/>
        <v>27637213.43</v>
      </c>
    </row>
    <row r="103" ht="15.75" customHeight="1">
      <c r="A103" s="8">
        <v>2122.0</v>
      </c>
      <c r="B103" s="8">
        <f t="shared" si="1"/>
        <v>2120</v>
      </c>
      <c r="C103" s="9">
        <f>'Total Severity Model'!B103*IF($C$1="Low Emissions",'Low Scenario'!D103,IF($C$1="High Emissions",'High Scenario'!D103,IF($C$1="Very High Emissions",'Very High Scenario'!D103)))</f>
        <v>1473517265</v>
      </c>
      <c r="D103" s="9">
        <f>'Total Severity Model'!C103*IF($C$1="Low Emissions",'Low Scenario'!E103,IF($C$1="High Emissions",'High Scenario'!E103,IF($C$1="Very High Emissions",'Very High Scenario'!E103)))</f>
        <v>1678150409</v>
      </c>
      <c r="E103" s="9">
        <f>'Total Severity Model'!D103*IF($C$1="Low Emissions",'Low Scenario'!F103,IF($C$1="High Emissions",'High Scenario'!F103,IF($C$1="Very High Emissions",'Very High Scenario'!F103)))</f>
        <v>875695579.7</v>
      </c>
      <c r="F103" s="9">
        <f>'Total Severity Model'!E103*IF($C$1="Low Emissions",'Low Scenario'!G103,IF($C$1="High Emissions",'High Scenario'!G103,IF($C$1="Very High Emissions",'Very High Scenario'!G103)))</f>
        <v>667158413.2</v>
      </c>
      <c r="G103" s="9">
        <f>'Total Severity Model'!F103*IF($C$1="Low Emissions",'Low Scenario'!H103,IF($C$1="High Emissions",'High Scenario'!H103,IF($C$1="Very High Emissions",'Very High Scenario'!H103)))</f>
        <v>550764062.5</v>
      </c>
      <c r="H103" s="9">
        <f>'Total Severity Model'!G103*IF($C$1="Low Emissions",'Low Scenario'!I103,IF($C$1="High Emissions",'High Scenario'!I103,IF($C$1="Very High Emissions",'Very High Scenario'!I103)))</f>
        <v>323505954</v>
      </c>
      <c r="I103" s="9">
        <f t="shared" si="2"/>
        <v>5568791683</v>
      </c>
      <c r="J103" s="34">
        <f>Info!$B$50*(-LN(1-RAND()))^(1/Info!$B$51)</f>
        <v>0.04983918292</v>
      </c>
      <c r="K103" s="34">
        <f t="shared" si="3"/>
        <v>0.05736535088</v>
      </c>
      <c r="L103" s="34">
        <f>AVERAGE('Interest Rate Projection'!B101:F101)</f>
        <v>0.05435516648</v>
      </c>
      <c r="M103" s="34">
        <f t="shared" si="6"/>
        <v>5.75206522</v>
      </c>
      <c r="N103" s="35">
        <v>0.0056420194817030055</v>
      </c>
      <c r="O103" s="8">
        <f t="shared" si="7"/>
        <v>8.82691E+53</v>
      </c>
      <c r="P103" s="36">
        <f t="shared" si="4"/>
        <v>0</v>
      </c>
      <c r="Q103" s="8">
        <f t="shared" si="8"/>
        <v>203.914848</v>
      </c>
      <c r="R103" s="9">
        <f t="shared" si="5"/>
        <v>27309397.7</v>
      </c>
    </row>
    <row r="104" ht="15.75" customHeight="1">
      <c r="A104" s="8">
        <v>2123.0</v>
      </c>
      <c r="B104" s="8">
        <f t="shared" si="1"/>
        <v>2120</v>
      </c>
      <c r="C104" s="9">
        <f>'Total Severity Model'!B104*IF($C$1="Low Emissions",'Low Scenario'!D104,IF($C$1="High Emissions",'High Scenario'!D104,IF($C$1="Very High Emissions",'Very High Scenario'!D104)))</f>
        <v>1539565509</v>
      </c>
      <c r="D104" s="9">
        <f>'Total Severity Model'!C104*IF($C$1="Low Emissions",'Low Scenario'!E104,IF($C$1="High Emissions",'High Scenario'!E104,IF($C$1="Very High Emissions",'Very High Scenario'!E104)))</f>
        <v>1753371033</v>
      </c>
      <c r="E104" s="9">
        <f>'Total Severity Model'!D104*IF($C$1="Low Emissions",'Low Scenario'!F104,IF($C$1="High Emissions",'High Scenario'!F104,IF($C$1="Very High Emissions",'Very High Scenario'!F104)))</f>
        <v>914947346.5</v>
      </c>
      <c r="F104" s="9">
        <f>'Total Severity Model'!E104*IF($C$1="Low Emissions",'Low Scenario'!G104,IF($C$1="High Emissions",'High Scenario'!G104,IF($C$1="Very High Emissions",'Very High Scenario'!G104)))</f>
        <v>697062808.1</v>
      </c>
      <c r="G104" s="9">
        <f>'Total Severity Model'!F104*IF($C$1="Low Emissions",'Low Scenario'!H104,IF($C$1="High Emissions",'High Scenario'!H104,IF($C$1="Very High Emissions",'Very High Scenario'!H104)))</f>
        <v>575451251.8</v>
      </c>
      <c r="H104" s="9">
        <f>'Total Severity Model'!G104*IF($C$1="Low Emissions",'Low Scenario'!I104,IF($C$1="High Emissions",'High Scenario'!I104,IF($C$1="Very High Emissions",'Very High Scenario'!I104)))</f>
        <v>338006632.7</v>
      </c>
      <c r="I104" s="9">
        <f t="shared" si="2"/>
        <v>5818404582</v>
      </c>
      <c r="J104" s="34">
        <f>Info!$B$50*(-LN(1-RAND()))^(1/Info!$B$51)</f>
        <v>0.03968367006</v>
      </c>
      <c r="K104" s="34">
        <f t="shared" si="3"/>
        <v>0.05736535088</v>
      </c>
      <c r="L104" s="34">
        <f>AVERAGE('Interest Rate Projection'!B102:F102)</f>
        <v>0.05872007831</v>
      </c>
      <c r="M104" s="34">
        <f t="shared" si="6"/>
        <v>5.810785298</v>
      </c>
      <c r="N104" s="35">
        <v>0.015237337284465264</v>
      </c>
      <c r="O104" s="8">
        <f t="shared" si="7"/>
        <v>6.01182E+54</v>
      </c>
      <c r="P104" s="36">
        <f t="shared" si="4"/>
        <v>0</v>
      </c>
      <c r="Q104" s="8">
        <f t="shared" si="8"/>
        <v>215.6124949</v>
      </c>
      <c r="R104" s="9">
        <f t="shared" si="5"/>
        <v>26985470.33</v>
      </c>
    </row>
    <row r="105" ht="15.75" customHeight="1">
      <c r="A105" s="8">
        <v>2124.0</v>
      </c>
      <c r="B105" s="8">
        <f t="shared" si="1"/>
        <v>2120</v>
      </c>
      <c r="C105" s="9">
        <f>'Total Severity Model'!B105*IF($C$1="Low Emissions",'Low Scenario'!D105,IF($C$1="High Emissions",'High Scenario'!D105,IF($C$1="Very High Emissions",'Very High Scenario'!D105)))</f>
        <v>1608574270</v>
      </c>
      <c r="D105" s="9">
        <f>'Total Severity Model'!C105*IF($C$1="Low Emissions",'Low Scenario'!E105,IF($C$1="High Emissions",'High Scenario'!E105,IF($C$1="Very High Emissions",'Very High Scenario'!E105)))</f>
        <v>1831963312</v>
      </c>
      <c r="E105" s="9">
        <f>'Total Severity Model'!D105*IF($C$1="Low Emissions",'Low Scenario'!F105,IF($C$1="High Emissions",'High Scenario'!F105,IF($C$1="Very High Emissions",'Very High Scenario'!F105)))</f>
        <v>955958516</v>
      </c>
      <c r="F105" s="9">
        <f>'Total Severity Model'!E105*IF($C$1="Low Emissions",'Low Scenario'!G105,IF($C$1="High Emissions",'High Scenario'!G105,IF($C$1="Very High Emissions",'Very High Scenario'!G105)))</f>
        <v>728307623.6</v>
      </c>
      <c r="G105" s="9">
        <f>'Total Severity Model'!F105*IF($C$1="Low Emissions",'Low Scenario'!H105,IF($C$1="High Emissions",'High Scenario'!H105,IF($C$1="Very High Emissions",'Very High Scenario'!H105)))</f>
        <v>601245008.1</v>
      </c>
      <c r="H105" s="9">
        <f>'Total Severity Model'!G105*IF($C$1="Low Emissions",'Low Scenario'!I105,IF($C$1="High Emissions",'High Scenario'!I105,IF($C$1="Very High Emissions",'Very High Scenario'!I105)))</f>
        <v>353157283.1</v>
      </c>
      <c r="I105" s="9">
        <f t="shared" si="2"/>
        <v>6079206012</v>
      </c>
      <c r="J105" s="34">
        <f>Info!$B$50*(-LN(1-RAND()))^(1/Info!$B$51)</f>
        <v>0.05403736915</v>
      </c>
      <c r="K105" s="34">
        <f t="shared" si="3"/>
        <v>0.05736535088</v>
      </c>
      <c r="L105" s="34">
        <f>AVERAGE('Interest Rate Projection'!B103:F103)</f>
        <v>0.05138978688</v>
      </c>
      <c r="M105" s="34">
        <f t="shared" si="6"/>
        <v>5.862175085</v>
      </c>
      <c r="N105" s="35">
        <v>0.02158314244533715</v>
      </c>
      <c r="O105" s="8">
        <f t="shared" si="7"/>
        <v>4.12541E+55</v>
      </c>
      <c r="P105" s="36">
        <f t="shared" si="4"/>
        <v>0</v>
      </c>
      <c r="Q105" s="8">
        <f t="shared" si="8"/>
        <v>227.9811813</v>
      </c>
      <c r="R105" s="9">
        <f t="shared" si="5"/>
        <v>26665385.18</v>
      </c>
    </row>
    <row r="106" ht="15.75" customHeight="1">
      <c r="A106" s="8">
        <v>2125.0</v>
      </c>
      <c r="B106" s="8">
        <f t="shared" si="1"/>
        <v>2120</v>
      </c>
      <c r="C106" s="9">
        <f>'Total Severity Model'!B106*IF($C$1="Low Emissions",'Low Scenario'!D106,IF($C$1="High Emissions",'High Scenario'!D106,IF($C$1="Very High Emissions",'Very High Scenario'!D106)))</f>
        <v>1680676246</v>
      </c>
      <c r="D106" s="9">
        <f>'Total Severity Model'!C106*IF($C$1="Low Emissions",'Low Scenario'!E106,IF($C$1="High Emissions",'High Scenario'!E106,IF($C$1="Very High Emissions",'Very High Scenario'!E106)))</f>
        <v>1914078374</v>
      </c>
      <c r="E106" s="9">
        <f>'Total Severity Model'!D106*IF($C$1="Low Emissions",'Low Scenario'!F106,IF($C$1="High Emissions",'High Scenario'!F106,IF($C$1="Very High Emissions",'Very High Scenario'!F106)))</f>
        <v>998807950.9</v>
      </c>
      <c r="F106" s="9">
        <f>'Total Severity Model'!E106*IF($C$1="Low Emissions",'Low Scenario'!G106,IF($C$1="High Emissions",'High Scenario'!G106,IF($C$1="Very High Emissions",'Very High Scenario'!G106)))</f>
        <v>760952941.9</v>
      </c>
      <c r="G106" s="9">
        <f>'Total Severity Model'!F106*IF($C$1="Low Emissions",'Low Scenario'!H106,IF($C$1="High Emissions",'High Scenario'!H106,IF($C$1="Very High Emissions",'Very High Scenario'!H106)))</f>
        <v>628194931.5</v>
      </c>
      <c r="H106" s="9">
        <f>'Total Severity Model'!G106*IF($C$1="Low Emissions",'Low Scenario'!I106,IF($C$1="High Emissions",'High Scenario'!I106,IF($C$1="Very High Emissions",'Very High Scenario'!I106)))</f>
        <v>368987039</v>
      </c>
      <c r="I106" s="9">
        <f t="shared" si="2"/>
        <v>6351697483</v>
      </c>
      <c r="J106" s="34">
        <f>Info!$B$50*(-LN(1-RAND()))^(1/Info!$B$51)</f>
        <v>0.04584969131</v>
      </c>
      <c r="K106" s="34">
        <f t="shared" si="3"/>
        <v>0.05736535088</v>
      </c>
      <c r="L106" s="34">
        <f>AVERAGE('Interest Rate Projection'!B104:F104)</f>
        <v>0.08373876916</v>
      </c>
      <c r="M106" s="34">
        <f t="shared" si="6"/>
        <v>5.945913854</v>
      </c>
      <c r="N106" s="35">
        <v>-0.02037952034493702</v>
      </c>
      <c r="O106" s="8">
        <f t="shared" si="7"/>
        <v>2.86548E+56</v>
      </c>
      <c r="P106" s="36">
        <f t="shared" si="4"/>
        <v>0</v>
      </c>
      <c r="Q106" s="8">
        <f t="shared" si="8"/>
        <v>241.0594017</v>
      </c>
      <c r="R106" s="9">
        <f t="shared" si="5"/>
        <v>26349096.68</v>
      </c>
    </row>
    <row r="107" ht="15.75" customHeight="1">
      <c r="A107" s="8">
        <v>2126.0</v>
      </c>
      <c r="B107" s="8">
        <f t="shared" si="1"/>
        <v>2120</v>
      </c>
      <c r="C107" s="9">
        <f>'Total Severity Model'!B107*IF($C$1="Low Emissions",'Low Scenario'!D107,IF($C$1="High Emissions",'High Scenario'!D107,IF($C$1="Very High Emissions",'Very High Scenario'!D107)))</f>
        <v>1756010088</v>
      </c>
      <c r="D107" s="9">
        <f>'Total Severity Model'!C107*IF($C$1="Low Emissions",'Low Scenario'!E107,IF($C$1="High Emissions",'High Scenario'!E107,IF($C$1="Very High Emissions",'Very High Scenario'!E107)))</f>
        <v>1999874122</v>
      </c>
      <c r="E107" s="9">
        <f>'Total Severity Model'!D107*IF($C$1="Low Emissions",'Low Scenario'!F107,IF($C$1="High Emissions",'High Scenario'!F107,IF($C$1="Very High Emissions",'Very High Scenario'!F107)))</f>
        <v>1043578049</v>
      </c>
      <c r="F107" s="9">
        <f>'Total Severity Model'!E107*IF($C$1="Low Emissions",'Low Scenario'!G107,IF($C$1="High Emissions",'High Scenario'!G107,IF($C$1="Very High Emissions",'Very High Scenario'!G107)))</f>
        <v>795061538.7</v>
      </c>
      <c r="G107" s="9">
        <f>'Total Severity Model'!F107*IF($C$1="Low Emissions",'Low Scenario'!H107,IF($C$1="High Emissions",'High Scenario'!H107,IF($C$1="Very High Emissions",'Very High Scenario'!H107)))</f>
        <v>656352845.6</v>
      </c>
      <c r="H107" s="9">
        <f>'Total Severity Model'!G107*IF($C$1="Low Emissions",'Low Scenario'!I107,IF($C$1="High Emissions",'High Scenario'!I107,IF($C$1="Very High Emissions",'Very High Scenario'!I107)))</f>
        <v>385526340.5</v>
      </c>
      <c r="I107" s="9">
        <f t="shared" si="2"/>
        <v>6636402983</v>
      </c>
      <c r="J107" s="34">
        <f>Info!$B$50*(-LN(1-RAND()))^(1/Info!$B$51)</f>
        <v>0.02307168426</v>
      </c>
      <c r="K107" s="34">
        <f t="shared" si="3"/>
        <v>0.05736535088</v>
      </c>
      <c r="L107" s="34">
        <f>AVERAGE('Interest Rate Projection'!B105:F105)</f>
        <v>0.03603530344</v>
      </c>
      <c r="M107" s="34">
        <f t="shared" si="6"/>
        <v>5.981949157</v>
      </c>
      <c r="N107" s="35">
        <v>-0.013556348217964937</v>
      </c>
      <c r="O107" s="8">
        <f t="shared" si="7"/>
        <v>2.00066E+57</v>
      </c>
      <c r="P107" s="36">
        <f t="shared" si="4"/>
        <v>0</v>
      </c>
      <c r="Q107" s="8">
        <f t="shared" si="8"/>
        <v>254.8878589</v>
      </c>
      <c r="R107" s="9">
        <f t="shared" si="5"/>
        <v>26036559.81</v>
      </c>
    </row>
    <row r="108" ht="15.75" customHeight="1">
      <c r="A108" s="8">
        <v>2127.0</v>
      </c>
      <c r="B108" s="8">
        <f t="shared" si="1"/>
        <v>2120</v>
      </c>
      <c r="C108" s="9">
        <f>'Total Severity Model'!B108*IF($C$1="Low Emissions",'Low Scenario'!D108,IF($C$1="High Emissions",'High Scenario'!D108,IF($C$1="Very High Emissions",'Very High Scenario'!D108)))</f>
        <v>1834720658</v>
      </c>
      <c r="D108" s="9">
        <f>'Total Severity Model'!C108*IF($C$1="Low Emissions",'Low Scenario'!E108,IF($C$1="High Emissions",'High Scenario'!E108,IF($C$1="Very High Emissions",'Very High Scenario'!E108)))</f>
        <v>2089515539</v>
      </c>
      <c r="E108" s="9">
        <f>'Total Severity Model'!D108*IF($C$1="Low Emissions",'Low Scenario'!F108,IF($C$1="High Emissions",'High Scenario'!F108,IF($C$1="Very High Emissions",'Very High Scenario'!F108)))</f>
        <v>1090354900</v>
      </c>
      <c r="F108" s="9">
        <f>'Total Severity Model'!E108*IF($C$1="Low Emissions",'Low Scenario'!G108,IF($C$1="High Emissions",'High Scenario'!G108,IF($C$1="Very High Emissions",'Very High Scenario'!G108)))</f>
        <v>830699003.1</v>
      </c>
      <c r="G108" s="9">
        <f>'Total Severity Model'!F108*IF($C$1="Low Emissions",'Low Scenario'!H108,IF($C$1="High Emissions",'High Scenario'!H108,IF($C$1="Very High Emissions",'Very High Scenario'!H108)))</f>
        <v>685772896.9</v>
      </c>
      <c r="H108" s="9">
        <f>'Total Severity Model'!G108*IF($C$1="Low Emissions",'Low Scenario'!I108,IF($C$1="High Emissions",'High Scenario'!I108,IF($C$1="Very High Emissions",'Very High Scenario'!I108)))</f>
        <v>402806991.8</v>
      </c>
      <c r="I108" s="9">
        <f t="shared" si="2"/>
        <v>6933869989</v>
      </c>
      <c r="J108" s="34">
        <f>Info!$B$50*(-LN(1-RAND()))^(1/Info!$B$51)</f>
        <v>0.02723450539</v>
      </c>
      <c r="K108" s="34">
        <f t="shared" si="3"/>
        <v>0.05736535088</v>
      </c>
      <c r="L108" s="34">
        <f>AVERAGE('Interest Rate Projection'!B106:F106)</f>
        <v>0.08111061197</v>
      </c>
      <c r="M108" s="34">
        <f t="shared" si="6"/>
        <v>6.063059769</v>
      </c>
      <c r="N108" s="35">
        <v>0.0244917825422651</v>
      </c>
      <c r="O108" s="8">
        <f t="shared" si="7"/>
        <v>1.41308E+58</v>
      </c>
      <c r="P108" s="36">
        <f t="shared" si="4"/>
        <v>0</v>
      </c>
      <c r="Q108" s="8">
        <f t="shared" si="8"/>
        <v>269.5095904</v>
      </c>
      <c r="R108" s="9">
        <f t="shared" si="5"/>
        <v>25727730.06</v>
      </c>
    </row>
    <row r="109" ht="15.75" customHeight="1">
      <c r="A109" s="8">
        <v>2128.0</v>
      </c>
      <c r="B109" s="8">
        <f t="shared" si="1"/>
        <v>2120</v>
      </c>
      <c r="C109" s="9">
        <f>'Total Severity Model'!B109*IF($C$1="Low Emissions",'Low Scenario'!D109,IF($C$1="High Emissions",'High Scenario'!D109,IF($C$1="Very High Emissions",'Very High Scenario'!D109)))</f>
        <v>1916959314</v>
      </c>
      <c r="D109" s="9">
        <f>'Total Severity Model'!C109*IF($C$1="Low Emissions",'Low Scenario'!E109,IF($C$1="High Emissions",'High Scenario'!E109,IF($C$1="Very High Emissions",'Very High Scenario'!E109)))</f>
        <v>2183175001</v>
      </c>
      <c r="E109" s="9">
        <f>'Total Severity Model'!D109*IF($C$1="Low Emissions",'Low Scenario'!F109,IF($C$1="High Emissions",'High Scenario'!F109,IF($C$1="Very High Emissions",'Very High Scenario'!F109)))</f>
        <v>1139228455</v>
      </c>
      <c r="F109" s="9">
        <f>'Total Severity Model'!E109*IF($C$1="Low Emissions",'Low Scenario'!G109,IF($C$1="High Emissions",'High Scenario'!G109,IF($C$1="Very High Emissions",'Very High Scenario'!G109)))</f>
        <v>867933864.5</v>
      </c>
      <c r="G109" s="9">
        <f>'Total Severity Model'!F109*IF($C$1="Low Emissions",'Low Scenario'!H109,IF($C$1="High Emissions",'High Scenario'!H109,IF($C$1="Very High Emissions",'Very High Scenario'!H109)))</f>
        <v>716511658.6</v>
      </c>
      <c r="H109" s="9">
        <f>'Total Severity Model'!G109*IF($C$1="Low Emissions",'Low Scenario'!I109,IF($C$1="High Emissions",'High Scenario'!I109,IF($C$1="Very High Emissions",'Very High Scenario'!I109)))</f>
        <v>420862223</v>
      </c>
      <c r="I109" s="9">
        <f t="shared" si="2"/>
        <v>7244670516</v>
      </c>
      <c r="J109" s="34">
        <f>Info!$B$50*(-LN(1-RAND()))^(1/Info!$B$51)</f>
        <v>0.05352062888</v>
      </c>
      <c r="K109" s="34">
        <f t="shared" si="3"/>
        <v>0.05736535088</v>
      </c>
      <c r="L109" s="34">
        <f>AVERAGE('Interest Rate Projection'!B107:F107)</f>
        <v>0.06448555198</v>
      </c>
      <c r="M109" s="34">
        <f t="shared" si="6"/>
        <v>6.127545321</v>
      </c>
      <c r="N109" s="35">
        <v>0.03171540924347513</v>
      </c>
      <c r="O109" s="8">
        <f t="shared" si="7"/>
        <v>1.00718E+59</v>
      </c>
      <c r="P109" s="36">
        <f t="shared" si="4"/>
        <v>0</v>
      </c>
      <c r="Q109" s="8">
        <f t="shared" si="8"/>
        <v>284.9701026</v>
      </c>
      <c r="R109" s="9">
        <f t="shared" si="5"/>
        <v>25422563.46</v>
      </c>
    </row>
    <row r="110" ht="15.75" customHeight="1">
      <c r="A110" s="8">
        <v>2129.0</v>
      </c>
      <c r="B110" s="8">
        <f t="shared" si="1"/>
        <v>2120</v>
      </c>
      <c r="C110" s="9">
        <f>'Total Severity Model'!B110*IF($C$1="Low Emissions",'Low Scenario'!D110,IF($C$1="High Emissions",'High Scenario'!D110,IF($C$1="Very High Emissions",'Very High Scenario'!D110)))</f>
        <v>2002884196</v>
      </c>
      <c r="D110" s="9">
        <f>'Total Severity Model'!C110*IF($C$1="Low Emissions",'Low Scenario'!E110,IF($C$1="High Emissions",'High Scenario'!E110,IF($C$1="Very High Emissions",'Very High Scenario'!E110)))</f>
        <v>2281032611</v>
      </c>
      <c r="E110" s="9">
        <f>'Total Severity Model'!D110*IF($C$1="Low Emissions",'Low Scenario'!F110,IF($C$1="High Emissions",'High Scenario'!F110,IF($C$1="Very High Emissions",'Very High Scenario'!F110)))</f>
        <v>1190292696</v>
      </c>
      <c r="F110" s="9">
        <f>'Total Severity Model'!E110*IF($C$1="Low Emissions",'Low Scenario'!G110,IF($C$1="High Emissions",'High Scenario'!G110,IF($C$1="Very High Emissions",'Very High Scenario'!G110)))</f>
        <v>906837723.8</v>
      </c>
      <c r="G110" s="9">
        <f>'Total Severity Model'!F110*IF($C$1="Low Emissions",'Low Scenario'!H110,IF($C$1="High Emissions",'High Scenario'!H110,IF($C$1="Very High Emissions",'Very High Scenario'!H110)))</f>
        <v>748628240.2</v>
      </c>
      <c r="H110" s="9">
        <f>'Total Severity Model'!G110*IF($C$1="Low Emissions",'Low Scenario'!I110,IF($C$1="High Emissions",'High Scenario'!I110,IF($C$1="Very High Emissions",'Very High Scenario'!I110)))</f>
        <v>439726753.3</v>
      </c>
      <c r="I110" s="9">
        <f t="shared" si="2"/>
        <v>7569402220</v>
      </c>
      <c r="J110" s="34">
        <f>Info!$B$50*(-LN(1-RAND()))^(1/Info!$B$51)</f>
        <v>0.1056891078</v>
      </c>
      <c r="K110" s="34">
        <f t="shared" si="3"/>
        <v>0.05736535088</v>
      </c>
      <c r="L110" s="34">
        <f>AVERAGE('Interest Rate Projection'!B108:F108)</f>
        <v>0.07008748951</v>
      </c>
      <c r="M110" s="34">
        <f t="shared" si="6"/>
        <v>6.197632811</v>
      </c>
      <c r="N110" s="35">
        <v>0.05243472046626228</v>
      </c>
      <c r="O110" s="8">
        <f t="shared" si="7"/>
        <v>7.2493E+59</v>
      </c>
      <c r="P110" s="36">
        <f t="shared" si="4"/>
        <v>0</v>
      </c>
      <c r="Q110" s="8">
        <f t="shared" si="8"/>
        <v>301.3175125</v>
      </c>
      <c r="R110" s="9">
        <f t="shared" si="5"/>
        <v>25121016.56</v>
      </c>
    </row>
    <row r="111" ht="15.75" customHeight="1">
      <c r="A111" s="8">
        <v>2130.0</v>
      </c>
      <c r="B111" s="8">
        <f t="shared" si="1"/>
        <v>2130</v>
      </c>
      <c r="C111" s="9">
        <f>'Total Severity Model'!B111*IF($C$1="Low Emissions",'Low Scenario'!D111,IF($C$1="High Emissions",'High Scenario'!D111,IF($C$1="Very High Emissions",'Very High Scenario'!D111)))</f>
        <v>2501981880</v>
      </c>
      <c r="D111" s="9">
        <f>'Total Severity Model'!C111*IF($C$1="Low Emissions",'Low Scenario'!E111,IF($C$1="High Emissions",'High Scenario'!E111,IF($C$1="Very High Emissions",'Very High Scenario'!E111)))</f>
        <v>2849441955</v>
      </c>
      <c r="E111" s="9">
        <f>'Total Severity Model'!D111*IF($C$1="Low Emissions",'Low Scenario'!F111,IF($C$1="High Emissions",'High Scenario'!F111,IF($C$1="Very High Emissions",'Very High Scenario'!F111)))</f>
        <v>1486901121</v>
      </c>
      <c r="F111" s="9">
        <f>'Total Severity Model'!E111*IF($C$1="Low Emissions",'Low Scenario'!G111,IF($C$1="High Emissions",'High Scenario'!G111,IF($C$1="Very High Emissions",'Very High Scenario'!G111)))</f>
        <v>1132812150</v>
      </c>
      <c r="G111" s="9">
        <f>'Total Severity Model'!F111*IF($C$1="Low Emissions",'Low Scenario'!H111,IF($C$1="High Emissions",'High Scenario'!H111,IF($C$1="Very High Emissions",'Very High Scenario'!H111)))</f>
        <v>935178526.8</v>
      </c>
      <c r="H111" s="9">
        <f>'Total Severity Model'!G111*IF($C$1="Low Emissions",'Low Scenario'!I111,IF($C$1="High Emissions",'High Scenario'!I111,IF($C$1="Very High Emissions",'Very High Scenario'!I111)))</f>
        <v>549302037.1</v>
      </c>
      <c r="I111" s="9">
        <f t="shared" si="2"/>
        <v>9455617671</v>
      </c>
      <c r="J111" s="34">
        <f>Info!$B$50*(-LN(1-RAND()))^(1/Info!$B$51)</f>
        <v>0.0137827865</v>
      </c>
      <c r="K111" s="34">
        <f t="shared" si="3"/>
        <v>0.04877990308</v>
      </c>
      <c r="L111" s="34">
        <f>AVERAGE('Interest Rate Projection'!B109:F109)</f>
        <v>0.0551489319</v>
      </c>
      <c r="M111" s="34">
        <f t="shared" si="6"/>
        <v>6.252781743</v>
      </c>
      <c r="N111" s="35">
        <v>0.05836053181752082</v>
      </c>
      <c r="O111" s="8">
        <f t="shared" si="7"/>
        <v>5.25776E+60</v>
      </c>
      <c r="P111" s="36">
        <f t="shared" si="4"/>
        <v>0</v>
      </c>
      <c r="Q111" s="8">
        <f t="shared" si="8"/>
        <v>316.0157516</v>
      </c>
      <c r="R111" s="9">
        <f t="shared" si="5"/>
        <v>29921349.25</v>
      </c>
    </row>
    <row r="112" ht="15.75" customHeight="1">
      <c r="A112" s="8">
        <v>2131.0</v>
      </c>
      <c r="B112" s="8">
        <f t="shared" si="1"/>
        <v>2130</v>
      </c>
      <c r="C112" s="9">
        <f>'Total Severity Model'!B112*IF($C$1="Low Emissions",'Low Scenario'!D112,IF($C$1="High Emissions",'High Scenario'!D112,IF($C$1="Very High Emissions",'Very High Scenario'!D112)))</f>
        <v>2614129539</v>
      </c>
      <c r="D112" s="9">
        <f>'Total Severity Model'!C112*IF($C$1="Low Emissions",'Low Scenario'!E112,IF($C$1="High Emissions",'High Scenario'!E112,IF($C$1="Very High Emissions",'Very High Scenario'!E112)))</f>
        <v>2977164001</v>
      </c>
      <c r="E112" s="9">
        <f>'Total Severity Model'!D112*IF($C$1="Low Emissions",'Low Scenario'!F112,IF($C$1="High Emissions",'High Scenario'!F112,IF($C$1="Very High Emissions",'Very High Scenario'!F112)))</f>
        <v>1553549278</v>
      </c>
      <c r="F112" s="9">
        <f>'Total Severity Model'!E112*IF($C$1="Low Emissions",'Low Scenario'!G112,IF($C$1="High Emissions",'High Scenario'!G112,IF($C$1="Very High Emissions",'Very High Scenario'!G112)))</f>
        <v>1183588789</v>
      </c>
      <c r="G112" s="9">
        <f>'Total Severity Model'!F112*IF($C$1="Low Emissions",'Low Scenario'!H112,IF($C$1="High Emissions",'High Scenario'!H112,IF($C$1="Very High Emissions",'Very High Scenario'!H112)))</f>
        <v>977096529.2</v>
      </c>
      <c r="H112" s="9">
        <f>'Total Severity Model'!G112*IF($C$1="Low Emissions",'Low Scenario'!I112,IF($C$1="High Emissions",'High Scenario'!I112,IF($C$1="Very High Emissions",'Very High Scenario'!I112)))</f>
        <v>573923693.2</v>
      </c>
      <c r="I112" s="9">
        <f t="shared" si="2"/>
        <v>9879451829</v>
      </c>
      <c r="J112" s="34">
        <f>Info!$B$50*(-LN(1-RAND()))^(1/Info!$B$51)</f>
        <v>0.02188198605</v>
      </c>
      <c r="K112" s="34">
        <f t="shared" si="3"/>
        <v>0.04877990308</v>
      </c>
      <c r="L112" s="34">
        <f>AVERAGE('Interest Rate Projection'!B110:F110)</f>
        <v>0.03527877138</v>
      </c>
      <c r="M112" s="34">
        <f t="shared" si="6"/>
        <v>6.288060514</v>
      </c>
      <c r="N112" s="35">
        <v>0.05616812350206498</v>
      </c>
      <c r="O112" s="8">
        <f t="shared" si="7"/>
        <v>3.83189E+61</v>
      </c>
      <c r="P112" s="36">
        <f t="shared" si="4"/>
        <v>0</v>
      </c>
      <c r="Q112" s="8">
        <f t="shared" si="8"/>
        <v>331.4309693</v>
      </c>
      <c r="R112" s="9">
        <f t="shared" si="5"/>
        <v>29808475.2</v>
      </c>
    </row>
    <row r="113" ht="15.75" customHeight="1">
      <c r="A113" s="8">
        <v>2132.0</v>
      </c>
      <c r="B113" s="8">
        <f t="shared" si="1"/>
        <v>2130</v>
      </c>
      <c r="C113" s="9">
        <f>'Total Severity Model'!B113*IF($C$1="Low Emissions",'Low Scenario'!D113,IF($C$1="High Emissions",'High Scenario'!D113,IF($C$1="Very High Emissions",'Very High Scenario'!D113)))</f>
        <v>2731304052</v>
      </c>
      <c r="D113" s="9">
        <f>'Total Severity Model'!C113*IF($C$1="Low Emissions",'Low Scenario'!E113,IF($C$1="High Emissions",'High Scenario'!E113,IF($C$1="Very High Emissions",'Very High Scenario'!E113)))</f>
        <v>3110611000</v>
      </c>
      <c r="E113" s="9">
        <f>'Total Severity Model'!D113*IF($C$1="Low Emissions",'Low Scenario'!F113,IF($C$1="High Emissions",'High Scenario'!F113,IF($C$1="Very High Emissions",'Very High Scenario'!F113)))</f>
        <v>1623184840</v>
      </c>
      <c r="F113" s="9">
        <f>'Total Severity Model'!E113*IF($C$1="Low Emissions",'Low Scenario'!G113,IF($C$1="High Emissions",'High Scenario'!G113,IF($C$1="Very High Emissions",'Very High Scenario'!G113)))</f>
        <v>1236641417</v>
      </c>
      <c r="G113" s="9">
        <f>'Total Severity Model'!F113*IF($C$1="Low Emissions",'Low Scenario'!H113,IF($C$1="High Emissions",'High Scenario'!H113,IF($C$1="Very High Emissions",'Very High Scenario'!H113)))</f>
        <v>1020893444</v>
      </c>
      <c r="H113" s="9">
        <f>'Total Severity Model'!G113*IF($C$1="Low Emissions",'Low Scenario'!I113,IF($C$1="High Emissions",'High Scenario'!I113,IF($C$1="Very High Emissions",'Very High Scenario'!I113)))</f>
        <v>599648978.9</v>
      </c>
      <c r="I113" s="9">
        <f t="shared" si="2"/>
        <v>10322283731</v>
      </c>
      <c r="J113" s="34">
        <f>Info!$B$50*(-LN(1-RAND()))^(1/Info!$B$51)</f>
        <v>0.01484225638</v>
      </c>
      <c r="K113" s="34">
        <f t="shared" si="3"/>
        <v>0.04877990308</v>
      </c>
      <c r="L113" s="34">
        <f>AVERAGE('Interest Rate Projection'!B111:F111)</f>
        <v>0.04935313521</v>
      </c>
      <c r="M113" s="34">
        <f t="shared" si="6"/>
        <v>6.337413649</v>
      </c>
      <c r="N113" s="35">
        <v>0.06894281222114505</v>
      </c>
      <c r="O113" s="8">
        <f t="shared" si="7"/>
        <v>2.81161E+62</v>
      </c>
      <c r="P113" s="36">
        <f t="shared" si="4"/>
        <v>0</v>
      </c>
      <c r="Q113" s="8">
        <f t="shared" si="8"/>
        <v>347.5981398</v>
      </c>
      <c r="R113" s="9">
        <f t="shared" si="5"/>
        <v>29696026.96</v>
      </c>
    </row>
    <row r="114" ht="15.75" customHeight="1">
      <c r="A114" s="8">
        <v>2133.0</v>
      </c>
      <c r="B114" s="8">
        <f t="shared" si="1"/>
        <v>2130</v>
      </c>
      <c r="C114" s="9">
        <f>'Total Severity Model'!B114*IF($C$1="Low Emissions",'Low Scenario'!D114,IF($C$1="High Emissions",'High Scenario'!D114,IF($C$1="Very High Emissions",'Very High Scenario'!D114)))</f>
        <v>2853730740</v>
      </c>
      <c r="D114" s="9">
        <f>'Total Severity Model'!C114*IF($C$1="Low Emissions",'Low Scenario'!E114,IF($C$1="High Emissions",'High Scenario'!E114,IF($C$1="Very High Emissions",'Very High Scenario'!E114)))</f>
        <v>3250039564</v>
      </c>
      <c r="E114" s="9">
        <f>'Total Severity Model'!D114*IF($C$1="Low Emissions",'Low Scenario'!F114,IF($C$1="High Emissions",'High Scenario'!F114,IF($C$1="Very High Emissions",'Very High Scenario'!F114)))</f>
        <v>1695941714</v>
      </c>
      <c r="F114" s="9">
        <f>'Total Severity Model'!E114*IF($C$1="Low Emissions",'Low Scenario'!G114,IF($C$1="High Emissions",'High Scenario'!G114,IF($C$1="Very High Emissions",'Very High Scenario'!G114)))</f>
        <v>1292072050</v>
      </c>
      <c r="G114" s="9">
        <f>'Total Severity Model'!F114*IF($C$1="Low Emissions",'Low Scenario'!H114,IF($C$1="High Emissions",'High Scenario'!H114,IF($C$1="Very High Emissions",'Very High Scenario'!H114)))</f>
        <v>1066653492</v>
      </c>
      <c r="H114" s="9">
        <f>'Total Severity Model'!G114*IF($C$1="Low Emissions",'Low Scenario'!I114,IF($C$1="High Emissions",'High Scenario'!I114,IF($C$1="Very High Emissions",'Very High Scenario'!I114)))</f>
        <v>626527362.7</v>
      </c>
      <c r="I114" s="9">
        <f t="shared" si="2"/>
        <v>10784964922</v>
      </c>
      <c r="J114" s="34">
        <f>Info!$B$50*(-LN(1-RAND()))^(1/Info!$B$51)</f>
        <v>0.0343735447</v>
      </c>
      <c r="K114" s="34">
        <f t="shared" si="3"/>
        <v>0.04877990308</v>
      </c>
      <c r="L114" s="34">
        <f>AVERAGE('Interest Rate Projection'!B112:F112)</f>
        <v>0.06661973011</v>
      </c>
      <c r="M114" s="34">
        <f t="shared" si="6"/>
        <v>6.40403338</v>
      </c>
      <c r="N114" s="35">
        <v>0.052553126823443694</v>
      </c>
      <c r="O114" s="8">
        <f t="shared" si="7"/>
        <v>2.08173E+63</v>
      </c>
      <c r="P114" s="36">
        <f t="shared" si="4"/>
        <v>0</v>
      </c>
      <c r="Q114" s="8">
        <f t="shared" si="8"/>
        <v>364.5539434</v>
      </c>
      <c r="R114" s="9">
        <f t="shared" si="5"/>
        <v>29584002.91</v>
      </c>
    </row>
    <row r="115" ht="15.75" customHeight="1">
      <c r="A115" s="8">
        <v>2134.0</v>
      </c>
      <c r="B115" s="8">
        <f t="shared" si="1"/>
        <v>2130</v>
      </c>
      <c r="C115" s="9">
        <f>'Total Severity Model'!B115*IF($C$1="Low Emissions",'Low Scenario'!D115,IF($C$1="High Emissions",'High Scenario'!D115,IF($C$1="Very High Emissions",'Very High Scenario'!D115)))</f>
        <v>2981645024</v>
      </c>
      <c r="D115" s="9">
        <f>'Total Severity Model'!C115*IF($C$1="Low Emissions",'Low Scenario'!E115,IF($C$1="High Emissions",'High Scenario'!E115,IF($C$1="Very High Emissions",'Very High Scenario'!E115)))</f>
        <v>3395717809</v>
      </c>
      <c r="E115" s="9">
        <f>'Total Severity Model'!D115*IF($C$1="Low Emissions",'Low Scenario'!F115,IF($C$1="High Emissions",'High Scenario'!F115,IF($C$1="Very High Emissions",'Very High Scenario'!F115)))</f>
        <v>1771959807</v>
      </c>
      <c r="F115" s="9">
        <f>'Total Severity Model'!E115*IF($C$1="Low Emissions",'Low Scenario'!G115,IF($C$1="High Emissions",'High Scenario'!G115,IF($C$1="Very High Emissions",'Very High Scenario'!G115)))</f>
        <v>1349987280</v>
      </c>
      <c r="G115" s="9">
        <f>'Total Severity Model'!F115*IF($C$1="Low Emissions",'Low Scenario'!H115,IF($C$1="High Emissions",'High Scenario'!H115,IF($C$1="Very High Emissions",'Very High Scenario'!H115)))</f>
        <v>1114464666</v>
      </c>
      <c r="H115" s="9">
        <f>'Total Severity Model'!G115*IF($C$1="Low Emissions",'Low Scenario'!I115,IF($C$1="High Emissions",'High Scenario'!I115,IF($C$1="Very High Emissions",'Very High Scenario'!I115)))</f>
        <v>654610530.5</v>
      </c>
      <c r="I115" s="9">
        <f t="shared" si="2"/>
        <v>11268385117</v>
      </c>
      <c r="J115" s="34">
        <f>Info!$B$50*(-LN(1-RAND()))^(1/Info!$B$51)</f>
        <v>0.04652932322</v>
      </c>
      <c r="K115" s="34">
        <f t="shared" si="3"/>
        <v>0.04877990308</v>
      </c>
      <c r="L115" s="34">
        <f>AVERAGE('Interest Rate Projection'!B113:F113)</f>
        <v>0.03400564524</v>
      </c>
      <c r="M115" s="34">
        <f t="shared" si="6"/>
        <v>6.438039025</v>
      </c>
      <c r="N115" s="35">
        <v>0.058970436723979516</v>
      </c>
      <c r="O115" s="8">
        <f t="shared" si="7"/>
        <v>1.5484E+64</v>
      </c>
      <c r="P115" s="36">
        <f t="shared" si="4"/>
        <v>0</v>
      </c>
      <c r="Q115" s="8">
        <f t="shared" si="8"/>
        <v>382.3368495</v>
      </c>
      <c r="R115" s="9">
        <f t="shared" si="5"/>
        <v>29472401.45</v>
      </c>
    </row>
    <row r="116" ht="15.75" customHeight="1">
      <c r="A116" s="8">
        <v>2135.0</v>
      </c>
      <c r="B116" s="8">
        <f t="shared" si="1"/>
        <v>2130</v>
      </c>
      <c r="C116" s="9">
        <f>'Total Severity Model'!B116*IF($C$1="Low Emissions",'Low Scenario'!D116,IF($C$1="High Emissions",'High Scenario'!D116,IF($C$1="Very High Emissions",'Very High Scenario'!D116)))</f>
        <v>3115292879</v>
      </c>
      <c r="D116" s="9">
        <f>'Total Severity Model'!C116*IF($C$1="Low Emissions",'Low Scenario'!E116,IF($C$1="High Emissions",'High Scenario'!E116,IF($C$1="Very High Emissions",'Very High Scenario'!E116)))</f>
        <v>3547925867</v>
      </c>
      <c r="E116" s="9">
        <f>'Total Severity Model'!D116*IF($C$1="Low Emissions",'Low Scenario'!F116,IF($C$1="High Emissions",'High Scenario'!F116,IF($C$1="Very High Emissions",'Very High Scenario'!F116)))</f>
        <v>1851385300</v>
      </c>
      <c r="F116" s="9">
        <f>'Total Severity Model'!E116*IF($C$1="Low Emissions",'Low Scenario'!G116,IF($C$1="High Emissions",'High Scenario'!G116,IF($C$1="Very High Emissions",'Very High Scenario'!G116)))</f>
        <v>1410498474</v>
      </c>
      <c r="G116" s="9">
        <f>'Total Severity Model'!F116*IF($C$1="Low Emissions",'Low Scenario'!H116,IF($C$1="High Emissions",'High Scenario'!H116,IF($C$1="Very High Emissions",'Very High Scenario'!H116)))</f>
        <v>1164418906</v>
      </c>
      <c r="H116" s="9">
        <f>'Total Severity Model'!G116*IF($C$1="Low Emissions",'Low Scenario'!I116,IF($C$1="High Emissions",'High Scenario'!I116,IF($C$1="Very High Emissions",'Very High Scenario'!I116)))</f>
        <v>683952485</v>
      </c>
      <c r="I116" s="9">
        <f t="shared" si="2"/>
        <v>11773473911</v>
      </c>
      <c r="J116" s="34">
        <f>Info!$B$50*(-LN(1-RAND()))^(1/Info!$B$51)</f>
        <v>0.04141040288</v>
      </c>
      <c r="K116" s="34">
        <f t="shared" si="3"/>
        <v>0.04877990308</v>
      </c>
      <c r="L116" s="34">
        <f>AVERAGE('Interest Rate Projection'!B114:F114)</f>
        <v>0.062248297</v>
      </c>
      <c r="M116" s="34">
        <f t="shared" si="6"/>
        <v>6.500287322</v>
      </c>
      <c r="N116" s="35">
        <v>0.0524155349374409</v>
      </c>
      <c r="O116" s="8">
        <f t="shared" si="7"/>
        <v>1.16134E+65</v>
      </c>
      <c r="P116" s="36">
        <f t="shared" si="4"/>
        <v>0</v>
      </c>
      <c r="Q116" s="8">
        <f t="shared" si="8"/>
        <v>400.9872039</v>
      </c>
      <c r="R116" s="9">
        <f t="shared" si="5"/>
        <v>29361221</v>
      </c>
    </row>
    <row r="117" ht="15.75" customHeight="1">
      <c r="A117" s="8">
        <v>2136.0</v>
      </c>
      <c r="B117" s="8">
        <f t="shared" si="1"/>
        <v>2130</v>
      </c>
      <c r="C117" s="9">
        <f>'Total Severity Model'!B117*IF($C$1="Low Emissions",'Low Scenario'!D117,IF($C$1="High Emissions",'High Scenario'!D117,IF($C$1="Very High Emissions",'Very High Scenario'!D117)))</f>
        <v>3254931301</v>
      </c>
      <c r="D117" s="9">
        <f>'Total Severity Model'!C117*IF($C$1="Low Emissions",'Low Scenario'!E117,IF($C$1="High Emissions",'High Scenario'!E117,IF($C$1="Very High Emissions",'Very High Scenario'!E117)))</f>
        <v>3706956427</v>
      </c>
      <c r="E117" s="9">
        <f>'Total Severity Model'!D117*IF($C$1="Low Emissions",'Low Scenario'!F117,IF($C$1="High Emissions",'High Scenario'!F117,IF($C$1="Very High Emissions",'Very High Scenario'!F117)))</f>
        <v>1934370924</v>
      </c>
      <c r="F117" s="9">
        <f>'Total Severity Model'!E117*IF($C$1="Low Emissions",'Low Scenario'!G117,IF($C$1="High Emissions",'High Scenario'!G117,IF($C$1="Very High Emissions",'Very High Scenario'!G117)))</f>
        <v>1473721995</v>
      </c>
      <c r="G117" s="9">
        <f>'Total Severity Model'!F117*IF($C$1="Low Emissions",'Low Scenario'!H117,IF($C$1="High Emissions",'High Scenario'!H117,IF($C$1="Very High Emissions",'Very High Scenario'!H117)))</f>
        <v>1216612272</v>
      </c>
      <c r="H117" s="9">
        <f>'Total Severity Model'!G117*IF($C$1="Low Emissions",'Low Scenario'!I117,IF($C$1="High Emissions",'High Scenario'!I117,IF($C$1="Very High Emissions",'Very High Scenario'!I117)))</f>
        <v>714609649.5</v>
      </c>
      <c r="I117" s="9">
        <f t="shared" si="2"/>
        <v>12301202568</v>
      </c>
      <c r="J117" s="34">
        <f>Info!$B$50*(-LN(1-RAND()))^(1/Info!$B$51)</f>
        <v>0.05758350648</v>
      </c>
      <c r="K117" s="34">
        <f t="shared" si="3"/>
        <v>0.04877990308</v>
      </c>
      <c r="L117" s="34">
        <f>AVERAGE('Interest Rate Projection'!B115:F115)</f>
        <v>0.02548165083</v>
      </c>
      <c r="M117" s="34">
        <f t="shared" si="6"/>
        <v>6.525768973</v>
      </c>
      <c r="N117" s="35">
        <v>0.07178880219147182</v>
      </c>
      <c r="O117" s="8">
        <f t="shared" si="7"/>
        <v>8.74E+65</v>
      </c>
      <c r="P117" s="36">
        <f t="shared" si="4"/>
        <v>0</v>
      </c>
      <c r="Q117" s="8">
        <f t="shared" si="8"/>
        <v>420.5473209</v>
      </c>
      <c r="R117" s="9">
        <f t="shared" si="5"/>
        <v>29250459.96</v>
      </c>
    </row>
    <row r="118" ht="15.75" customHeight="1">
      <c r="A118" s="8">
        <v>2137.0</v>
      </c>
      <c r="B118" s="8">
        <f t="shared" si="1"/>
        <v>2130</v>
      </c>
      <c r="C118" s="9">
        <f>'Total Severity Model'!B118*IF($C$1="Low Emissions",'Low Scenario'!D118,IF($C$1="High Emissions",'High Scenario'!D118,IF($C$1="Very High Emissions",'Very High Scenario'!D118)))</f>
        <v>3400828811</v>
      </c>
      <c r="D118" s="9">
        <f>'Total Severity Model'!C118*IF($C$1="Low Emissions",'Low Scenario'!E118,IF($C$1="High Emissions",'High Scenario'!E118,IF($C$1="Very High Emissions",'Very High Scenario'!E118)))</f>
        <v>3873115298</v>
      </c>
      <c r="E118" s="9">
        <f>'Total Severity Model'!D118*IF($C$1="Low Emissions",'Low Scenario'!F118,IF($C$1="High Emissions",'High Scenario'!F118,IF($C$1="Very High Emissions",'Very High Scenario'!F118)))</f>
        <v>2021076257</v>
      </c>
      <c r="F118" s="9">
        <f>'Total Severity Model'!E118*IF($C$1="Low Emissions",'Low Scenario'!G118,IF($C$1="High Emissions",'High Scenario'!G118,IF($C$1="Very High Emissions",'Very High Scenario'!G118)))</f>
        <v>1539779416</v>
      </c>
      <c r="G118" s="9">
        <f>'Total Severity Model'!F118*IF($C$1="Low Emissions",'Low Scenario'!H118,IF($C$1="High Emissions",'High Scenario'!H118,IF($C$1="Very High Emissions",'Very High Scenario'!H118)))</f>
        <v>1271145128</v>
      </c>
      <c r="H118" s="9">
        <f>'Total Severity Model'!G118*IF($C$1="Low Emissions",'Low Scenario'!I118,IF($C$1="High Emissions",'High Scenario'!I118,IF($C$1="Very High Emissions",'Very High Scenario'!I118)))</f>
        <v>746640976.3</v>
      </c>
      <c r="I118" s="9">
        <f t="shared" si="2"/>
        <v>12852585886</v>
      </c>
      <c r="J118" s="34">
        <f>Info!$B$50*(-LN(1-RAND()))^(1/Info!$B$51)</f>
        <v>0.1102330851</v>
      </c>
      <c r="K118" s="34">
        <f t="shared" si="3"/>
        <v>0.04877990308</v>
      </c>
      <c r="L118" s="34">
        <f>AVERAGE('Interest Rate Projection'!B116:F116)</f>
        <v>0.02905562961</v>
      </c>
      <c r="M118" s="34">
        <f t="shared" si="6"/>
        <v>6.554824602</v>
      </c>
      <c r="N118" s="35">
        <v>0.0751949607726248</v>
      </c>
      <c r="O118" s="8">
        <f t="shared" si="7"/>
        <v>6.60292E+66</v>
      </c>
      <c r="P118" s="36">
        <f t="shared" si="4"/>
        <v>0</v>
      </c>
      <c r="Q118" s="8">
        <f t="shared" si="8"/>
        <v>441.0615784</v>
      </c>
      <c r="R118" s="9">
        <f t="shared" si="5"/>
        <v>29140116.74</v>
      </c>
    </row>
    <row r="119" ht="15.75" customHeight="1">
      <c r="A119" s="8">
        <v>2138.0</v>
      </c>
      <c r="B119" s="8">
        <f t="shared" si="1"/>
        <v>2130</v>
      </c>
      <c r="C119" s="9">
        <f>'Total Severity Model'!B119*IF($C$1="Low Emissions",'Low Scenario'!D119,IF($C$1="High Emissions",'High Scenario'!D119,IF($C$1="Very High Emissions",'Very High Scenario'!D119)))</f>
        <v>3553265962</v>
      </c>
      <c r="D119" s="9">
        <f>'Total Severity Model'!C119*IF($C$1="Low Emissions",'Low Scenario'!E119,IF($C$1="High Emissions",'High Scenario'!E119,IF($C$1="Very High Emissions",'Very High Scenario'!E119)))</f>
        <v>4046721997</v>
      </c>
      <c r="E119" s="9">
        <f>'Total Severity Model'!D119*IF($C$1="Low Emissions",'Low Scenario'!F119,IF($C$1="High Emissions",'High Scenario'!F119,IF($C$1="Very High Emissions",'Very High Scenario'!F119)))</f>
        <v>2111668028</v>
      </c>
      <c r="F119" s="9">
        <f>'Total Severity Model'!E119*IF($C$1="Low Emissions",'Low Scenario'!G119,IF($C$1="High Emissions",'High Scenario'!G119,IF($C$1="Very High Emissions",'Very High Scenario'!G119)))</f>
        <v>1608797764</v>
      </c>
      <c r="G119" s="9">
        <f>'Total Severity Model'!F119*IF($C$1="Low Emissions",'Low Scenario'!H119,IF($C$1="High Emissions",'High Scenario'!H119,IF($C$1="Very High Emissions",'Very High Scenario'!H119)))</f>
        <v>1328122339</v>
      </c>
      <c r="H119" s="9">
        <f>'Total Severity Model'!G119*IF($C$1="Low Emissions",'Low Scenario'!I119,IF($C$1="High Emissions",'High Scenario'!I119,IF($C$1="Very High Emissions",'Very High Scenario'!I119)))</f>
        <v>780108060.2</v>
      </c>
      <c r="I119" s="9">
        <f t="shared" si="2"/>
        <v>13428684151</v>
      </c>
      <c r="J119" s="34">
        <f>Info!$B$50*(-LN(1-RAND()))^(1/Info!$B$51)</f>
        <v>0.04792923009</v>
      </c>
      <c r="K119" s="34">
        <f t="shared" si="3"/>
        <v>0.04877990308</v>
      </c>
      <c r="L119" s="34">
        <f>AVERAGE('Interest Rate Projection'!B117:F117)</f>
        <v>0.02451533068</v>
      </c>
      <c r="M119" s="34">
        <f t="shared" si="6"/>
        <v>6.579339933</v>
      </c>
      <c r="N119" s="35">
        <v>0.06707666556127753</v>
      </c>
      <c r="O119" s="8">
        <f t="shared" si="7"/>
        <v>5.00457E+67</v>
      </c>
      <c r="P119" s="36">
        <f t="shared" si="4"/>
        <v>0</v>
      </c>
      <c r="Q119" s="8">
        <f t="shared" si="8"/>
        <v>462.5765195</v>
      </c>
      <c r="R119" s="9">
        <f t="shared" si="5"/>
        <v>29030189.79</v>
      </c>
    </row>
    <row r="120" ht="15.75" customHeight="1">
      <c r="A120" s="8">
        <v>2139.0</v>
      </c>
      <c r="B120" s="8">
        <f t="shared" si="1"/>
        <v>2130</v>
      </c>
      <c r="C120" s="9">
        <f>'Total Severity Model'!B120*IF($C$1="Low Emissions",'Low Scenario'!D120,IF($C$1="High Emissions",'High Scenario'!D120,IF($C$1="Very High Emissions",'Very High Scenario'!D120)))</f>
        <v>3712535884</v>
      </c>
      <c r="D120" s="9">
        <f>'Total Severity Model'!C120*IF($C$1="Low Emissions",'Low Scenario'!E120,IF($C$1="High Emissions",'High Scenario'!E120,IF($C$1="Very High Emissions",'Very High Scenario'!E120)))</f>
        <v>4228110360</v>
      </c>
      <c r="E120" s="9">
        <f>'Total Severity Model'!D120*IF($C$1="Low Emissions",'Low Scenario'!F120,IF($C$1="High Emissions",'High Scenario'!F120,IF($C$1="Very High Emissions",'Very High Scenario'!F120)))</f>
        <v>2206320443</v>
      </c>
      <c r="F120" s="9">
        <f>'Total Severity Model'!E120*IF($C$1="Low Emissions",'Low Scenario'!G120,IF($C$1="High Emissions",'High Scenario'!G120,IF($C$1="Very High Emissions",'Very High Scenario'!G120)))</f>
        <v>1680909759</v>
      </c>
      <c r="G120" s="9">
        <f>'Total Severity Model'!F120*IF($C$1="Low Emissions",'Low Scenario'!H120,IF($C$1="High Emissions",'High Scenario'!H120,IF($C$1="Very High Emissions",'Very High Scenario'!H120)))</f>
        <v>1387653470</v>
      </c>
      <c r="H120" s="9">
        <f>'Total Severity Model'!G120*IF($C$1="Low Emissions",'Low Scenario'!I120,IF($C$1="High Emissions",'High Scenario'!I120,IF($C$1="Very High Emissions",'Very High Scenario'!I120)))</f>
        <v>815075257</v>
      </c>
      <c r="I120" s="9">
        <f t="shared" si="2"/>
        <v>14030605173</v>
      </c>
      <c r="J120" s="34">
        <f>Info!$B$50*(-LN(1-RAND()))^(1/Info!$B$51)</f>
        <v>0.0992329094</v>
      </c>
      <c r="K120" s="34">
        <f t="shared" si="3"/>
        <v>0.04877990308</v>
      </c>
      <c r="L120" s="34">
        <f>AVERAGE('Interest Rate Projection'!B118:F118)</f>
        <v>0.0430751103</v>
      </c>
      <c r="M120" s="34">
        <f t="shared" si="6"/>
        <v>6.622415043</v>
      </c>
      <c r="N120" s="35">
        <v>0.05776060857499844</v>
      </c>
      <c r="O120" s="8">
        <f t="shared" si="7"/>
        <v>3.81469E+68</v>
      </c>
      <c r="P120" s="36">
        <f t="shared" si="4"/>
        <v>0</v>
      </c>
      <c r="Q120" s="8">
        <f t="shared" si="8"/>
        <v>485.1409573</v>
      </c>
      <c r="R120" s="9">
        <f t="shared" si="5"/>
        <v>28920677.51</v>
      </c>
    </row>
    <row r="121" ht="15.75" customHeight="1">
      <c r="A121" s="8">
        <v>2140.0</v>
      </c>
      <c r="B121" s="8">
        <f t="shared" si="1"/>
        <v>2140</v>
      </c>
      <c r="C121" s="9">
        <f>'Total Severity Model'!B121*IF($C$1="Low Emissions",'Low Scenario'!D121,IF($C$1="High Emissions",'High Scenario'!D121,IF($C$1="Very High Emissions",'Very High Scenario'!D121)))</f>
        <v>4570181941</v>
      </c>
      <c r="D121" s="9">
        <f>'Total Severity Model'!C121*IF($C$1="Low Emissions",'Low Scenario'!E121,IF($C$1="High Emissions",'High Scenario'!E121,IF($C$1="Very High Emissions",'Very High Scenario'!E121)))</f>
        <v>5204861101</v>
      </c>
      <c r="E121" s="9">
        <f>'Total Severity Model'!D121*IF($C$1="Low Emissions",'Low Scenario'!F121,IF($C$1="High Emissions",'High Scenario'!F121,IF($C$1="Very High Emissions",'Very High Scenario'!F121)))</f>
        <v>2716010338</v>
      </c>
      <c r="F121" s="9">
        <f>'Total Severity Model'!E121*IF($C$1="Low Emissions",'Low Scenario'!G121,IF($C$1="High Emissions",'High Scenario'!G121,IF($C$1="Very High Emissions",'Very High Scenario'!G121)))</f>
        <v>2069222672</v>
      </c>
      <c r="G121" s="9">
        <f>'Total Severity Model'!F121*IF($C$1="Low Emissions",'Low Scenario'!H121,IF($C$1="High Emissions",'High Scenario'!H121,IF($C$1="Very High Emissions",'Very High Scenario'!H121)))</f>
        <v>1708220211</v>
      </c>
      <c r="H121" s="9">
        <f>'Total Severity Model'!G121*IF($C$1="Low Emissions",'Low Scenario'!I121,IF($C$1="High Emissions",'High Scenario'!I121,IF($C$1="Very High Emissions",'Very High Scenario'!I121)))</f>
        <v>1003368677</v>
      </c>
      <c r="I121" s="9">
        <f t="shared" si="2"/>
        <v>17271864940</v>
      </c>
      <c r="J121" s="34">
        <f>Info!$B$50*(-LN(1-RAND()))^(1/Info!$B$51)</f>
        <v>0.003775159996</v>
      </c>
      <c r="K121" s="34">
        <f t="shared" si="3"/>
        <v>0.06072618457</v>
      </c>
      <c r="L121" s="34">
        <f>AVERAGE('Interest Rate Projection'!B119:F119)</f>
        <v>0.07421643468</v>
      </c>
      <c r="M121" s="34">
        <f t="shared" si="6"/>
        <v>6.696631478</v>
      </c>
      <c r="N121" s="35">
        <v>0.03690611193931696</v>
      </c>
      <c r="O121" s="8">
        <f t="shared" si="7"/>
        <v>2.93603E+69</v>
      </c>
      <c r="P121" s="36">
        <f t="shared" si="4"/>
        <v>0</v>
      </c>
      <c r="Q121" s="8">
        <f t="shared" si="8"/>
        <v>514.6017166</v>
      </c>
      <c r="R121" s="9">
        <f t="shared" si="5"/>
        <v>33563558.74</v>
      </c>
    </row>
    <row r="122" ht="15.75" customHeight="1">
      <c r="A122" s="8">
        <v>2141.0</v>
      </c>
      <c r="B122" s="8">
        <f t="shared" si="1"/>
        <v>2140</v>
      </c>
      <c r="C122" s="9">
        <f>'Total Severity Model'!B122*IF($C$1="Low Emissions",'Low Scenario'!D122,IF($C$1="High Emissions",'High Scenario'!D122,IF($C$1="Very High Emissions",'Very High Scenario'!D122)))</f>
        <v>4775033626</v>
      </c>
      <c r="D122" s="9">
        <f>'Total Severity Model'!C122*IF($C$1="Low Emissions",'Low Scenario'!E122,IF($C$1="High Emissions",'High Scenario'!E122,IF($C$1="Very High Emissions",'Very High Scenario'!E122)))</f>
        <v>5438161347</v>
      </c>
      <c r="E122" s="9">
        <f>'Total Severity Model'!D122*IF($C$1="Low Emissions",'Low Scenario'!F122,IF($C$1="High Emissions",'High Scenario'!F122,IF($C$1="Very High Emissions",'Very High Scenario'!F122)))</f>
        <v>2837751508</v>
      </c>
      <c r="F122" s="9">
        <f>'Total Severity Model'!E122*IF($C$1="Low Emissions",'Low Scenario'!G122,IF($C$1="High Emissions",'High Scenario'!G122,IF($C$1="Very High Emissions",'Very High Scenario'!G122)))</f>
        <v>2161972536</v>
      </c>
      <c r="G122" s="9">
        <f>'Total Severity Model'!F122*IF($C$1="Low Emissions",'Low Scenario'!H122,IF($C$1="High Emissions",'High Scenario'!H122,IF($C$1="Very High Emissions",'Very High Scenario'!H122)))</f>
        <v>1784788670</v>
      </c>
      <c r="H122" s="9">
        <f>'Total Severity Model'!G122*IF($C$1="Low Emissions",'Low Scenario'!I122,IF($C$1="High Emissions",'High Scenario'!I122,IF($C$1="Very High Emissions",'Very High Scenario'!I122)))</f>
        <v>1048343203</v>
      </c>
      <c r="I122" s="9">
        <f t="shared" si="2"/>
        <v>18046050890</v>
      </c>
      <c r="J122" s="34">
        <f>Info!$B$50*(-LN(1-RAND()))^(1/Info!$B$51)</f>
        <v>0.1596358601</v>
      </c>
      <c r="K122" s="34">
        <f t="shared" si="3"/>
        <v>0.06072618457</v>
      </c>
      <c r="L122" s="34">
        <f>AVERAGE('Interest Rate Projection'!B120:F120)</f>
        <v>0.05963296864</v>
      </c>
      <c r="M122" s="34">
        <f t="shared" si="6"/>
        <v>6.756264447</v>
      </c>
      <c r="N122" s="35">
        <v>0.03219021837997101</v>
      </c>
      <c r="O122" s="8">
        <f t="shared" si="7"/>
        <v>2.27726E+70</v>
      </c>
      <c r="P122" s="36">
        <f t="shared" si="4"/>
        <v>0</v>
      </c>
      <c r="Q122" s="8">
        <f t="shared" si="8"/>
        <v>545.8515154</v>
      </c>
      <c r="R122" s="9">
        <f t="shared" si="5"/>
        <v>33060366.02</v>
      </c>
    </row>
    <row r="123" ht="15.75" customHeight="1">
      <c r="A123" s="8">
        <v>2142.0</v>
      </c>
      <c r="B123" s="8">
        <f t="shared" si="1"/>
        <v>2140</v>
      </c>
      <c r="C123" s="9">
        <f>'Total Severity Model'!B123*IF($C$1="Low Emissions",'Low Scenario'!D123,IF($C$1="High Emissions",'High Scenario'!D123,IF($C$1="Very High Emissions",'Very High Scenario'!D123)))</f>
        <v>4989067488</v>
      </c>
      <c r="D123" s="9">
        <f>'Total Severity Model'!C123*IF($C$1="Low Emissions",'Low Scenario'!E123,IF($C$1="High Emissions",'High Scenario'!E123,IF($C$1="Very High Emissions",'Very High Scenario'!E123)))</f>
        <v>5681918933</v>
      </c>
      <c r="E123" s="9">
        <f>'Total Severity Model'!D123*IF($C$1="Low Emissions",'Low Scenario'!F123,IF($C$1="High Emissions",'High Scenario'!F123,IF($C$1="Very High Emissions",'Very High Scenario'!F123)))</f>
        <v>2964949547</v>
      </c>
      <c r="F123" s="9">
        <f>'Total Severity Model'!E123*IF($C$1="Low Emissions",'Low Scenario'!G123,IF($C$1="High Emissions",'High Scenario'!G123,IF($C$1="Very High Emissions",'Very High Scenario'!G123)))</f>
        <v>2258879776</v>
      </c>
      <c r="G123" s="9">
        <f>'Total Severity Model'!F123*IF($C$1="Low Emissions",'Low Scenario'!H123,IF($C$1="High Emissions",'High Scenario'!H123,IF($C$1="Very High Emissions",'Very High Scenario'!H123)))</f>
        <v>1864789198</v>
      </c>
      <c r="H123" s="9">
        <f>'Total Severity Model'!G123*IF($C$1="Low Emissions",'Low Scenario'!I123,IF($C$1="High Emissions",'High Scenario'!I123,IF($C$1="Very High Emissions",'Very High Scenario'!I123)))</f>
        <v>1095333646</v>
      </c>
      <c r="I123" s="9">
        <f t="shared" si="2"/>
        <v>18854938587</v>
      </c>
      <c r="J123" s="34">
        <f>Info!$B$50*(-LN(1-RAND()))^(1/Info!$B$51)</f>
        <v>0.03816321574</v>
      </c>
      <c r="K123" s="34">
        <f t="shared" si="3"/>
        <v>0.06072618457</v>
      </c>
      <c r="L123" s="34">
        <f>AVERAGE('Interest Rate Projection'!B121:F121)</f>
        <v>0.06435426208</v>
      </c>
      <c r="M123" s="34">
        <f t="shared" si="6"/>
        <v>6.820618709</v>
      </c>
      <c r="N123" s="35">
        <v>0.018809577174105144</v>
      </c>
      <c r="O123" s="8">
        <f t="shared" si="7"/>
        <v>1.78096E+71</v>
      </c>
      <c r="P123" s="36">
        <f t="shared" si="4"/>
        <v>0</v>
      </c>
      <c r="Q123" s="8">
        <f t="shared" si="8"/>
        <v>578.9989953</v>
      </c>
      <c r="R123" s="9">
        <f t="shared" si="5"/>
        <v>32564717.28</v>
      </c>
    </row>
    <row r="124" ht="15.75" customHeight="1">
      <c r="A124" s="8">
        <v>2143.0</v>
      </c>
      <c r="B124" s="8">
        <f t="shared" si="1"/>
        <v>2140</v>
      </c>
      <c r="C124" s="9">
        <f>'Total Severity Model'!B124*IF($C$1="Low Emissions",'Low Scenario'!D124,IF($C$1="High Emissions",'High Scenario'!D124,IF($C$1="Very High Emissions",'Very High Scenario'!D124)))</f>
        <v>5212695102</v>
      </c>
      <c r="D124" s="9">
        <f>'Total Severity Model'!C124*IF($C$1="Low Emissions",'Low Scenario'!E124,IF($C$1="High Emissions",'High Scenario'!E124,IF($C$1="Very High Emissions",'Very High Scenario'!E124)))</f>
        <v>5936602595</v>
      </c>
      <c r="E124" s="9">
        <f>'Total Severity Model'!D124*IF($C$1="Low Emissions",'Low Scenario'!F124,IF($C$1="High Emissions",'High Scenario'!F124,IF($C$1="Very High Emissions",'Very High Scenario'!F124)))</f>
        <v>3097849051</v>
      </c>
      <c r="F124" s="9">
        <f>'Total Severity Model'!E124*IF($C$1="Low Emissions",'Low Scenario'!G124,IF($C$1="High Emissions",'High Scenario'!G124,IF($C$1="Very High Emissions",'Very High Scenario'!G124)))</f>
        <v>2360130741</v>
      </c>
      <c r="G124" s="9">
        <f>'Total Severity Model'!F124*IF($C$1="Low Emissions",'Low Scenario'!H124,IF($C$1="High Emissions",'High Scenario'!H124,IF($C$1="Very High Emissions",'Very High Scenario'!H124)))</f>
        <v>1948375632</v>
      </c>
      <c r="H124" s="9">
        <f>'Total Severity Model'!G124*IF($C$1="Low Emissions",'Low Scenario'!I124,IF($C$1="High Emissions",'High Scenario'!I124,IF($C$1="Very High Emissions",'Very High Scenario'!I124)))</f>
        <v>1144430366</v>
      </c>
      <c r="I124" s="9">
        <f t="shared" si="2"/>
        <v>19700083486</v>
      </c>
      <c r="J124" s="34">
        <f>Info!$B$50*(-LN(1-RAND()))^(1/Info!$B$51)</f>
        <v>0.02523424406</v>
      </c>
      <c r="K124" s="34">
        <f t="shared" si="3"/>
        <v>0.06072618457</v>
      </c>
      <c r="L124" s="34">
        <f>AVERAGE('Interest Rate Projection'!B122:F122)</f>
        <v>0.05738891981</v>
      </c>
      <c r="M124" s="34">
        <f t="shared" si="6"/>
        <v>6.878007628</v>
      </c>
      <c r="N124" s="35">
        <v>-0.007905642320466654</v>
      </c>
      <c r="O124" s="8">
        <f t="shared" si="7"/>
        <v>1.40304E+72</v>
      </c>
      <c r="P124" s="36">
        <f t="shared" si="4"/>
        <v>0</v>
      </c>
      <c r="Q124" s="8">
        <f t="shared" si="8"/>
        <v>614.1593951</v>
      </c>
      <c r="R124" s="9">
        <f t="shared" si="5"/>
        <v>32076499.43</v>
      </c>
    </row>
    <row r="125" ht="15.75" customHeight="1">
      <c r="A125" s="8">
        <v>2144.0</v>
      </c>
      <c r="B125" s="8">
        <f t="shared" si="1"/>
        <v>2140</v>
      </c>
      <c r="C125" s="9">
        <f>'Total Severity Model'!B125*IF($C$1="Low Emissions",'Low Scenario'!D125,IF($C$1="High Emissions",'High Scenario'!D125,IF($C$1="Very High Emissions",'Very High Scenario'!D125)))</f>
        <v>5446346495</v>
      </c>
      <c r="D125" s="9">
        <f>'Total Severity Model'!C125*IF($C$1="Low Emissions",'Low Scenario'!E125,IF($C$1="High Emissions",'High Scenario'!E125,IF($C$1="Very High Emissions",'Very High Scenario'!E125)))</f>
        <v>6202702077</v>
      </c>
      <c r="E125" s="9">
        <f>'Total Severity Model'!D125*IF($C$1="Low Emissions",'Low Scenario'!F125,IF($C$1="High Emissions",'High Scenario'!F125,IF($C$1="Very High Emissions",'Very High Scenario'!F125)))</f>
        <v>3236705579</v>
      </c>
      <c r="F125" s="9">
        <f>'Total Severity Model'!E125*IF($C$1="Low Emissions",'Low Scenario'!G125,IF($C$1="High Emissions",'High Scenario'!G125,IF($C$1="Very High Emissions",'Very High Scenario'!G125)))</f>
        <v>2465920131</v>
      </c>
      <c r="G125" s="9">
        <f>'Total Severity Model'!F125*IF($C$1="Low Emissions",'Low Scenario'!H125,IF($C$1="High Emissions",'High Scenario'!H125,IF($C$1="Very High Emissions",'Very High Scenario'!H125)))</f>
        <v>2035708705</v>
      </c>
      <c r="H125" s="9">
        <f>'Total Severity Model'!G125*IF($C$1="Low Emissions",'Low Scenario'!I125,IF($C$1="High Emissions",'High Scenario'!I125,IF($C$1="Very High Emissions",'Very High Scenario'!I125)))</f>
        <v>1195727774</v>
      </c>
      <c r="I125" s="9">
        <f t="shared" si="2"/>
        <v>20583110762</v>
      </c>
      <c r="J125" s="34">
        <f>Info!$B$50*(-LN(1-RAND()))^(1/Info!$B$51)</f>
        <v>0.1097284741</v>
      </c>
      <c r="K125" s="34">
        <f t="shared" si="3"/>
        <v>0.06072618457</v>
      </c>
      <c r="L125" s="34">
        <f>AVERAGE('Interest Rate Projection'!B123:F123)</f>
        <v>0.04395533099</v>
      </c>
      <c r="M125" s="34">
        <f t="shared" si="6"/>
        <v>6.921962959</v>
      </c>
      <c r="N125" s="35">
        <v>-0.02149085754190806</v>
      </c>
      <c r="O125" s="8">
        <f t="shared" si="7"/>
        <v>1.11148E+73</v>
      </c>
      <c r="P125" s="36">
        <f t="shared" si="4"/>
        <v>0</v>
      </c>
      <c r="Q125" s="8">
        <f t="shared" si="8"/>
        <v>651.4549519</v>
      </c>
      <c r="R125" s="9">
        <f t="shared" si="5"/>
        <v>31595601.05</v>
      </c>
    </row>
    <row r="126" ht="15.75" customHeight="1">
      <c r="A126" s="8">
        <v>2145.0</v>
      </c>
      <c r="B126" s="8">
        <f t="shared" si="1"/>
        <v>2140</v>
      </c>
      <c r="C126" s="9">
        <f>'Total Severity Model'!B126*IF($C$1="Low Emissions",'Low Scenario'!D126,IF($C$1="High Emissions",'High Scenario'!D126,IF($C$1="Very High Emissions",'Very High Scenario'!D126)))</f>
        <v>5690470969</v>
      </c>
      <c r="D126" s="9">
        <f>'Total Severity Model'!C126*IF($C$1="Low Emissions",'Low Scenario'!E126,IF($C$1="High Emissions",'High Scenario'!E126,IF($C$1="Very High Emissions",'Very High Scenario'!E126)))</f>
        <v>6480729078</v>
      </c>
      <c r="E126" s="9">
        <f>'Total Severity Model'!D126*IF($C$1="Low Emissions",'Low Scenario'!F126,IF($C$1="High Emissions",'High Scenario'!F126,IF($C$1="Very High Emissions",'Very High Scenario'!F126)))</f>
        <v>3381786148</v>
      </c>
      <c r="F126" s="9">
        <f>'Total Severity Model'!E126*IF($C$1="Low Emissions",'Low Scenario'!G126,IF($C$1="High Emissions",'High Scenario'!G126,IF($C$1="Very High Emissions",'Very High Scenario'!G126)))</f>
        <v>2576451375</v>
      </c>
      <c r="G126" s="9">
        <f>'Total Severity Model'!F126*IF($C$1="Low Emissions",'Low Scenario'!H126,IF($C$1="High Emissions",'High Scenario'!H126,IF($C$1="Very High Emissions",'Very High Scenario'!H126)))</f>
        <v>2126956354</v>
      </c>
      <c r="H126" s="9">
        <f>'Total Severity Model'!G126*IF($C$1="Low Emissions",'Low Scenario'!I126,IF($C$1="High Emissions",'High Scenario'!I126,IF($C$1="Very High Emissions",'Very High Scenario'!I126)))</f>
        <v>1249324514</v>
      </c>
      <c r="I126" s="9">
        <f t="shared" si="2"/>
        <v>21505718437</v>
      </c>
      <c r="J126" s="34">
        <f>Info!$B$50*(-LN(1-RAND()))^(1/Info!$B$51)</f>
        <v>0.03270869034</v>
      </c>
      <c r="K126" s="34">
        <f t="shared" si="3"/>
        <v>0.06072618457</v>
      </c>
      <c r="L126" s="34">
        <f>AVERAGE('Interest Rate Projection'!B124:F124)</f>
        <v>0.02335413167</v>
      </c>
      <c r="M126" s="34">
        <f t="shared" si="6"/>
        <v>6.945317091</v>
      </c>
      <c r="N126" s="35">
        <v>-0.00907452179150793</v>
      </c>
      <c r="O126" s="8">
        <f t="shared" si="7"/>
        <v>8.8311E+73</v>
      </c>
      <c r="P126" s="36">
        <f t="shared" si="4"/>
        <v>0</v>
      </c>
      <c r="Q126" s="8">
        <f t="shared" si="8"/>
        <v>691.0153255</v>
      </c>
      <c r="R126" s="9">
        <f t="shared" si="5"/>
        <v>31121912.41</v>
      </c>
    </row>
    <row r="127" ht="15.75" customHeight="1">
      <c r="A127" s="8">
        <v>2146.0</v>
      </c>
      <c r="B127" s="8">
        <f t="shared" si="1"/>
        <v>2140</v>
      </c>
      <c r="C127" s="9">
        <f>'Total Severity Model'!B127*IF($C$1="Low Emissions",'Low Scenario'!D127,IF($C$1="High Emissions",'High Scenario'!D127,IF($C$1="Very High Emissions",'Very High Scenario'!D127)))</f>
        <v>5945537963</v>
      </c>
      <c r="D127" s="9">
        <f>'Total Severity Model'!C127*IF($C$1="Low Emissions",'Low Scenario'!E127,IF($C$1="High Emissions",'High Scenario'!E127,IF($C$1="Very High Emissions",'Very High Scenario'!E127)))</f>
        <v>6771218230</v>
      </c>
      <c r="E127" s="9">
        <f>'Total Severity Model'!D127*IF($C$1="Low Emissions",'Low Scenario'!F127,IF($C$1="High Emissions",'High Scenario'!F127,IF($C$1="Very High Emissions",'Very High Scenario'!F127)))</f>
        <v>3533369740</v>
      </c>
      <c r="F127" s="9">
        <f>'Total Severity Model'!E127*IF($C$1="Low Emissions",'Low Scenario'!G127,IF($C$1="High Emissions",'High Scenario'!G127,IF($C$1="Very High Emissions",'Very High Scenario'!G127)))</f>
        <v>2691937019</v>
      </c>
      <c r="G127" s="9">
        <f>'Total Severity Model'!F127*IF($C$1="Low Emissions",'Low Scenario'!H127,IF($C$1="High Emissions",'High Scenario'!H127,IF($C$1="Very High Emissions",'Very High Scenario'!H127)))</f>
        <v>2222294045</v>
      </c>
      <c r="H127" s="9">
        <f>'Total Severity Model'!G127*IF($C$1="Low Emissions",'Low Scenario'!I127,IF($C$1="High Emissions",'High Scenario'!I127,IF($C$1="Very High Emissions",'Very High Scenario'!I127)))</f>
        <v>1305323648</v>
      </c>
      <c r="I127" s="9">
        <f t="shared" si="2"/>
        <v>22469680645</v>
      </c>
      <c r="J127" s="34">
        <f>Info!$B$50*(-LN(1-RAND()))^(1/Info!$B$51)</f>
        <v>0.03704187514</v>
      </c>
      <c r="K127" s="34">
        <f t="shared" si="3"/>
        <v>0.06072618457</v>
      </c>
      <c r="L127" s="34">
        <f>AVERAGE('Interest Rate Projection'!B125:F125)</f>
        <v>0.04616070987</v>
      </c>
      <c r="M127" s="34">
        <f t="shared" si="6"/>
        <v>6.991477801</v>
      </c>
      <c r="N127" s="35">
        <v>0.010727919050218786</v>
      </c>
      <c r="O127" s="8">
        <f t="shared" si="7"/>
        <v>7.05735E+74</v>
      </c>
      <c r="P127" s="36">
        <f t="shared" si="4"/>
        <v>0</v>
      </c>
      <c r="Q127" s="8">
        <f t="shared" si="8"/>
        <v>732.9780497</v>
      </c>
      <c r="R127" s="9">
        <f t="shared" si="5"/>
        <v>30655325.43</v>
      </c>
    </row>
    <row r="128" ht="15.75" customHeight="1">
      <c r="A128" s="8">
        <v>2147.0</v>
      </c>
      <c r="B128" s="8">
        <f t="shared" si="1"/>
        <v>2140</v>
      </c>
      <c r="C128" s="9">
        <f>'Total Severity Model'!B128*IF($C$1="Low Emissions",'Low Scenario'!D128,IF($C$1="High Emissions",'High Scenario'!D128,IF($C$1="Very High Emissions",'Very High Scenario'!D128)))</f>
        <v>6212037960</v>
      </c>
      <c r="D128" s="9">
        <f>'Total Severity Model'!C128*IF($C$1="Low Emissions",'Low Scenario'!E128,IF($C$1="High Emissions",'High Scenario'!E128,IF($C$1="Very High Emissions",'Very High Scenario'!E128)))</f>
        <v>7074728131</v>
      </c>
      <c r="E128" s="9">
        <f>'Total Severity Model'!D128*IF($C$1="Low Emissions",'Low Scenario'!F128,IF($C$1="High Emissions",'High Scenario'!F128,IF($C$1="Very High Emissions",'Very High Scenario'!F128)))</f>
        <v>3691747843</v>
      </c>
      <c r="F128" s="9">
        <f>'Total Severity Model'!E128*IF($C$1="Low Emissions",'Low Scenario'!G128,IF($C$1="High Emissions",'High Scenario'!G128,IF($C$1="Very High Emissions",'Very High Scenario'!G128)))</f>
        <v>2812599138</v>
      </c>
      <c r="G128" s="9">
        <f>'Total Severity Model'!F128*IF($C$1="Low Emissions",'Low Scenario'!H128,IF($C$1="High Emissions",'High Scenario'!H128,IF($C$1="Very High Emissions",'Very High Scenario'!H128)))</f>
        <v>2321905108</v>
      </c>
      <c r="H128" s="9">
        <f>'Total Severity Model'!G128*IF($C$1="Low Emissions",'Low Scenario'!I128,IF($C$1="High Emissions",'High Scenario'!I128,IF($C$1="Very High Emissions",'Very High Scenario'!I128)))</f>
        <v>1363832861</v>
      </c>
      <c r="I128" s="9">
        <f t="shared" si="2"/>
        <v>23476851042</v>
      </c>
      <c r="J128" s="34">
        <f>Info!$B$50*(-LN(1-RAND()))^(1/Info!$B$51)</f>
        <v>0.1215397882</v>
      </c>
      <c r="K128" s="34">
        <f t="shared" si="3"/>
        <v>0.06072618457</v>
      </c>
      <c r="L128" s="34">
        <f>AVERAGE('Interest Rate Projection'!B126:F126)</f>
        <v>0.03419474514</v>
      </c>
      <c r="M128" s="34">
        <f t="shared" si="6"/>
        <v>7.025672546</v>
      </c>
      <c r="N128" s="35">
        <v>0.02073250452604202</v>
      </c>
      <c r="O128" s="8">
        <f t="shared" si="7"/>
        <v>5.664E+75</v>
      </c>
      <c r="P128" s="36">
        <f t="shared" si="4"/>
        <v>0</v>
      </c>
      <c r="Q128" s="8">
        <f t="shared" si="8"/>
        <v>777.4890101</v>
      </c>
      <c r="R128" s="9">
        <f t="shared" si="5"/>
        <v>30195733.62</v>
      </c>
    </row>
    <row r="129" ht="15.75" customHeight="1">
      <c r="A129" s="8">
        <v>2148.0</v>
      </c>
      <c r="B129" s="8">
        <f t="shared" si="1"/>
        <v>2140</v>
      </c>
      <c r="C129" s="9">
        <f>'Total Severity Model'!B129*IF($C$1="Low Emissions",'Low Scenario'!D129,IF($C$1="High Emissions",'High Scenario'!D129,IF($C$1="Very High Emissions",'Very High Scenario'!D129)))</f>
        <v>6490483428</v>
      </c>
      <c r="D129" s="9">
        <f>'Total Severity Model'!C129*IF($C$1="Low Emissions",'Low Scenario'!E129,IF($C$1="High Emissions",'High Scenario'!E129,IF($C$1="Very High Emissions",'Very High Scenario'!E129)))</f>
        <v>7391842417</v>
      </c>
      <c r="E129" s="9">
        <f>'Total Severity Model'!D129*IF($C$1="Low Emissions",'Low Scenario'!F129,IF($C$1="High Emissions",'High Scenario'!F129,IF($C$1="Very High Emissions",'Very High Scenario'!F129)))</f>
        <v>3857225012</v>
      </c>
      <c r="F129" s="9">
        <f>'Total Severity Model'!E129*IF($C$1="Low Emissions",'Low Scenario'!G129,IF($C$1="High Emissions",'High Scenario'!G129,IF($C$1="Very High Emissions",'Very High Scenario'!G129)))</f>
        <v>2938669759</v>
      </c>
      <c r="G129" s="9">
        <f>'Total Severity Model'!F129*IF($C$1="Low Emissions",'Low Scenario'!H129,IF($C$1="High Emissions",'High Scenario'!H129,IF($C$1="Very High Emissions",'Very High Scenario'!H129)))</f>
        <v>2425981091</v>
      </c>
      <c r="H129" s="9">
        <f>'Total Severity Model'!G129*IF($C$1="Low Emissions",'Low Scenario'!I129,IF($C$1="High Emissions",'High Scenario'!I129,IF($C$1="Very High Emissions",'Very High Scenario'!I129)))</f>
        <v>1424964664</v>
      </c>
      <c r="I129" s="9">
        <f t="shared" si="2"/>
        <v>24529166370</v>
      </c>
      <c r="J129" s="34">
        <f>Info!$B$50*(-LN(1-RAND()))^(1/Info!$B$51)</f>
        <v>0.03634791342</v>
      </c>
      <c r="K129" s="34">
        <f t="shared" si="3"/>
        <v>0.06072618457</v>
      </c>
      <c r="L129" s="34">
        <f>AVERAGE('Interest Rate Projection'!B127:F127)</f>
        <v>0.07258425394</v>
      </c>
      <c r="M129" s="34">
        <f t="shared" si="6"/>
        <v>7.0982568</v>
      </c>
      <c r="N129" s="35">
        <v>0.03692110510804752</v>
      </c>
      <c r="O129" s="8">
        <f t="shared" si="7"/>
        <v>4.58685E+76</v>
      </c>
      <c r="P129" s="36">
        <f t="shared" si="4"/>
        <v>0</v>
      </c>
      <c r="Q129" s="8">
        <f t="shared" si="8"/>
        <v>824.7029512</v>
      </c>
      <c r="R129" s="9">
        <f t="shared" si="5"/>
        <v>29743032.12</v>
      </c>
    </row>
    <row r="130" ht="15.75" customHeight="1">
      <c r="A130" s="8">
        <v>2149.0</v>
      </c>
      <c r="B130" s="8">
        <f t="shared" si="1"/>
        <v>2140</v>
      </c>
      <c r="C130" s="9">
        <f>'Total Severity Model'!B130*IF($C$1="Low Emissions",'Low Scenario'!D130,IF($C$1="High Emissions",'High Scenario'!D130,IF($C$1="Very High Emissions",'Very High Scenario'!D130)))</f>
        <v>6781409804</v>
      </c>
      <c r="D130" s="9">
        <f>'Total Severity Model'!C130*IF($C$1="Low Emissions",'Low Scenario'!E130,IF($C$1="High Emissions",'High Scenario'!E130,IF($C$1="Very High Emissions",'Very High Scenario'!E130)))</f>
        <v>7723170885</v>
      </c>
      <c r="E130" s="9">
        <f>'Total Severity Model'!D130*IF($C$1="Low Emissions",'Low Scenario'!F130,IF($C$1="High Emissions",'High Scenario'!F130,IF($C$1="Very High Emissions",'Very High Scenario'!F130)))</f>
        <v>4030119451</v>
      </c>
      <c r="F130" s="9">
        <f>'Total Severity Model'!E130*IF($C$1="Low Emissions",'Low Scenario'!G130,IF($C$1="High Emissions",'High Scenario'!G130,IF($C$1="Very High Emissions",'Very High Scenario'!G130)))</f>
        <v>3070391310</v>
      </c>
      <c r="G130" s="9">
        <f>'Total Severity Model'!F130*IF($C$1="Low Emissions",'Low Scenario'!H130,IF($C$1="High Emissions",'High Scenario'!H130,IF($C$1="Very High Emissions",'Very High Scenario'!H130)))</f>
        <v>2534722126</v>
      </c>
      <c r="H130" s="9">
        <f>'Total Severity Model'!G130*IF($C$1="Low Emissions",'Low Scenario'!I130,IF($C$1="High Emissions",'High Scenario'!I130,IF($C$1="Very High Emissions",'Very High Scenario'!I130)))</f>
        <v>1488836610</v>
      </c>
      <c r="I130" s="9">
        <f t="shared" si="2"/>
        <v>25628650186</v>
      </c>
      <c r="J130" s="34">
        <f>Info!$B$50*(-LN(1-RAND()))^(1/Info!$B$51)</f>
        <v>0.04308662455</v>
      </c>
      <c r="K130" s="34">
        <f t="shared" si="3"/>
        <v>0.06072618457</v>
      </c>
      <c r="L130" s="34">
        <f>AVERAGE('Interest Rate Projection'!B128:F128)</f>
        <v>0.05058636513</v>
      </c>
      <c r="M130" s="34">
        <f t="shared" si="6"/>
        <v>7.148843165</v>
      </c>
      <c r="N130" s="35">
        <v>0.04009627418151426</v>
      </c>
      <c r="O130" s="8">
        <f t="shared" si="7"/>
        <v>3.73775E+77</v>
      </c>
      <c r="P130" s="36">
        <f t="shared" si="4"/>
        <v>0</v>
      </c>
      <c r="Q130" s="8">
        <f t="shared" si="8"/>
        <v>874.7840148</v>
      </c>
      <c r="R130" s="9">
        <f t="shared" si="5"/>
        <v>29297117.63</v>
      </c>
    </row>
    <row r="131" ht="15.75" customHeight="1">
      <c r="A131" s="8">
        <v>2150.0</v>
      </c>
      <c r="B131" s="8">
        <f t="shared" si="1"/>
        <v>2150</v>
      </c>
      <c r="C131" s="9">
        <f>'Total Severity Model'!B131*IF($C$1="Low Emissions",'Low Scenario'!D131,IF($C$1="High Emissions",'High Scenario'!D131,IF($C$1="Very High Emissions",'Very High Scenario'!D131)))</f>
        <v>8244856566</v>
      </c>
      <c r="D131" s="9">
        <f>'Total Severity Model'!C131*IF($C$1="Low Emissions",'Low Scenario'!E131,IF($C$1="High Emissions",'High Scenario'!E131,IF($C$1="Very High Emissions",'Very High Scenario'!E131)))</f>
        <v>9389852260</v>
      </c>
      <c r="E131" s="9">
        <f>'Total Severity Model'!D131*IF($C$1="Low Emissions",'Low Scenario'!F131,IF($C$1="High Emissions",'High Scenario'!F131,IF($C$1="Very High Emissions",'Very High Scenario'!F131)))</f>
        <v>4899830239</v>
      </c>
      <c r="F131" s="9">
        <f>'Total Severity Model'!E131*IF($C$1="Low Emissions",'Low Scenario'!G131,IF($C$1="High Emissions",'High Scenario'!G131,IF($C$1="Very High Emissions",'Very High Scenario'!G131)))</f>
        <v>3732990143</v>
      </c>
      <c r="G131" s="9">
        <f>'Total Severity Model'!F131*IF($C$1="Low Emissions",'Low Scenario'!H131,IF($C$1="High Emissions",'High Scenario'!H131,IF($C$1="Very High Emissions",'Very High Scenario'!H131)))</f>
        <v>3081722085</v>
      </c>
      <c r="H131" s="9">
        <f>'Total Severity Model'!G131*IF($C$1="Low Emissions",'Low Scenario'!I131,IF($C$1="High Emissions",'High Scenario'!I131,IF($C$1="Very High Emissions",'Very High Scenario'!I131)))</f>
        <v>1810131617</v>
      </c>
      <c r="I131" s="9">
        <f t="shared" si="2"/>
        <v>31159382911</v>
      </c>
      <c r="J131" s="34">
        <f>Info!$B$50*(-LN(1-RAND()))^(1/Info!$B$51)</f>
        <v>0.07882687968</v>
      </c>
      <c r="K131" s="34">
        <f t="shared" si="3"/>
        <v>0.07882687968</v>
      </c>
      <c r="L131" s="34">
        <f>AVERAGE('Interest Rate Projection'!B129:F129)</f>
        <v>0.05132994529</v>
      </c>
      <c r="M131" s="34">
        <f t="shared" si="6"/>
        <v>7.20017311</v>
      </c>
      <c r="N131" s="35">
        <v>0.08696821363120752</v>
      </c>
      <c r="O131" s="8">
        <f t="shared" si="7"/>
        <v>3.06502E+78</v>
      </c>
      <c r="P131" s="36">
        <f t="shared" si="4"/>
        <v>0</v>
      </c>
      <c r="Q131" s="8">
        <f t="shared" si="8"/>
        <v>943.7405091</v>
      </c>
      <c r="R131" s="9">
        <f t="shared" si="5"/>
        <v>33016896.71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1">
      <formula1>'Total Frequency Model'!$I$3:$L$3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1" width="8.71"/>
  </cols>
  <sheetData>
    <row r="1">
      <c r="A1" s="4" t="s">
        <v>10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  <c r="Y1" s="4">
        <v>24.0</v>
      </c>
      <c r="Z1" s="4">
        <v>25.0</v>
      </c>
      <c r="AA1" s="4">
        <v>26.0</v>
      </c>
      <c r="AB1" s="4">
        <v>27.0</v>
      </c>
      <c r="AC1" s="4">
        <v>28.0</v>
      </c>
      <c r="AD1" s="4">
        <v>29.0</v>
      </c>
      <c r="AE1" s="4">
        <v>30.0</v>
      </c>
      <c r="AF1" s="4">
        <v>31.0</v>
      </c>
      <c r="AG1" s="4">
        <v>32.0</v>
      </c>
      <c r="AH1" s="4">
        <v>33.0</v>
      </c>
      <c r="AI1" s="4">
        <v>34.0</v>
      </c>
      <c r="AJ1" s="4">
        <v>35.0</v>
      </c>
      <c r="AK1" s="4">
        <v>36.0</v>
      </c>
      <c r="AL1" s="4">
        <v>37.0</v>
      </c>
      <c r="AM1" s="4">
        <v>38.0</v>
      </c>
      <c r="AN1" s="4">
        <v>39.0</v>
      </c>
      <c r="AO1" s="4">
        <v>40.0</v>
      </c>
      <c r="AP1" s="4">
        <v>41.0</v>
      </c>
      <c r="AQ1" s="4">
        <v>42.0</v>
      </c>
      <c r="AR1" s="4">
        <v>43.0</v>
      </c>
      <c r="AS1" s="4">
        <v>44.0</v>
      </c>
      <c r="AT1" s="4">
        <v>45.0</v>
      </c>
      <c r="AU1" s="4">
        <v>46.0</v>
      </c>
      <c r="AV1" s="4">
        <v>47.0</v>
      </c>
      <c r="AW1" s="4">
        <v>48.0</v>
      </c>
      <c r="AX1" s="4">
        <v>49.0</v>
      </c>
      <c r="AY1" s="4">
        <v>50.0</v>
      </c>
      <c r="AZ1" s="4">
        <v>51.0</v>
      </c>
      <c r="BA1" s="4">
        <v>52.0</v>
      </c>
      <c r="BB1" s="4">
        <v>53.0</v>
      </c>
      <c r="BC1" s="4">
        <v>54.0</v>
      </c>
      <c r="BD1" s="4">
        <v>55.0</v>
      </c>
      <c r="BE1" s="4">
        <v>56.0</v>
      </c>
      <c r="BF1" s="4">
        <v>57.0</v>
      </c>
      <c r="BG1" s="4">
        <v>58.0</v>
      </c>
      <c r="BH1" s="4">
        <v>59.0</v>
      </c>
      <c r="BI1" s="4">
        <v>60.0</v>
      </c>
      <c r="BJ1" s="4">
        <v>61.0</v>
      </c>
      <c r="BK1" s="4">
        <v>62.0</v>
      </c>
      <c r="BL1" s="4">
        <v>63.0</v>
      </c>
      <c r="BM1" s="4">
        <v>64.0</v>
      </c>
      <c r="BN1" s="4">
        <v>65.0</v>
      </c>
      <c r="BO1" s="4">
        <v>66.0</v>
      </c>
      <c r="BP1" s="4">
        <v>67.0</v>
      </c>
      <c r="BQ1" s="4">
        <v>68.0</v>
      </c>
      <c r="BR1" s="4">
        <v>69.0</v>
      </c>
      <c r="BS1" s="4">
        <v>70.0</v>
      </c>
      <c r="BT1" s="4">
        <v>71.0</v>
      </c>
      <c r="BU1" s="4">
        <v>72.0</v>
      </c>
      <c r="BV1" s="4">
        <v>73.0</v>
      </c>
      <c r="BW1" s="4">
        <v>74.0</v>
      </c>
      <c r="BX1" s="4">
        <v>75.0</v>
      </c>
      <c r="BY1" s="4">
        <v>76.0</v>
      </c>
      <c r="BZ1" s="4">
        <v>77.0</v>
      </c>
      <c r="CA1" s="4">
        <v>78.0</v>
      </c>
      <c r="CB1" s="4">
        <v>79.0</v>
      </c>
      <c r="CC1" s="4">
        <v>80.0</v>
      </c>
      <c r="CD1" s="4">
        <v>81.0</v>
      </c>
      <c r="CE1" s="4">
        <v>82.0</v>
      </c>
      <c r="CF1" s="4">
        <v>83.0</v>
      </c>
      <c r="CG1" s="4">
        <v>84.0</v>
      </c>
      <c r="CH1" s="4">
        <v>85.0</v>
      </c>
      <c r="CI1" s="4">
        <v>86.0</v>
      </c>
      <c r="CJ1" s="4">
        <v>87.0</v>
      </c>
      <c r="CK1" s="4">
        <v>88.0</v>
      </c>
      <c r="CL1" s="4">
        <v>89.0</v>
      </c>
      <c r="CM1" s="4">
        <v>90.0</v>
      </c>
      <c r="CN1" s="4">
        <v>91.0</v>
      </c>
      <c r="CO1" s="4">
        <v>92.0</v>
      </c>
      <c r="CP1" s="4">
        <v>93.0</v>
      </c>
      <c r="CQ1" s="4">
        <v>94.0</v>
      </c>
      <c r="CR1" s="4">
        <v>95.0</v>
      </c>
      <c r="CS1" s="4">
        <v>96.0</v>
      </c>
      <c r="CT1" s="4">
        <v>97.0</v>
      </c>
      <c r="CU1" s="4">
        <v>98.0</v>
      </c>
      <c r="CV1" s="4">
        <v>99.0</v>
      </c>
      <c r="CW1" s="4">
        <v>100.0</v>
      </c>
    </row>
    <row r="2">
      <c r="A2" s="8">
        <v>2023.0</v>
      </c>
      <c r="B2" s="37">
        <f>Info!$B$50*(-LN(1-RAND()))^(1/Info!$B$51)</f>
        <v>0.004257090071</v>
      </c>
      <c r="C2" s="37">
        <f>Info!$B$50*(-LN(1-RAND()))^(1/Info!$B$51)</f>
        <v>0.08508775878</v>
      </c>
      <c r="D2" s="37">
        <f>Info!$B$50*(-LN(1-RAND()))^(1/Info!$B$51)</f>
        <v>0.1021101503</v>
      </c>
      <c r="E2" s="37">
        <f>Info!$B$50*(-LN(1-RAND()))^(1/Info!$B$51)</f>
        <v>0.1096939978</v>
      </c>
      <c r="F2" s="37">
        <f>Info!$B$50*(-LN(1-RAND()))^(1/Info!$B$51)</f>
        <v>0.04378377341</v>
      </c>
      <c r="G2" s="37">
        <f>Info!$B$50*(-LN(1-RAND()))^(1/Info!$B$51)</f>
        <v>0.02627735062</v>
      </c>
      <c r="H2" s="37">
        <f>Info!$B$50*(-LN(1-RAND()))^(1/Info!$B$51)</f>
        <v>0.1167644445</v>
      </c>
      <c r="I2" s="37">
        <f>Info!$B$50*(-LN(1-RAND()))^(1/Info!$B$51)</f>
        <v>0.1127451784</v>
      </c>
      <c r="J2" s="37">
        <f>Info!$B$50*(-LN(1-RAND()))^(1/Info!$B$51)</f>
        <v>0.09584751961</v>
      </c>
      <c r="K2" s="37">
        <f>Info!$B$50*(-LN(1-RAND()))^(1/Info!$B$51)</f>
        <v>0.026112585</v>
      </c>
      <c r="L2" s="37">
        <f>Info!$B$50*(-LN(1-RAND()))^(1/Info!$B$51)</f>
        <v>0.0883914392</v>
      </c>
      <c r="M2" s="37">
        <f>Info!$B$50*(-LN(1-RAND()))^(1/Info!$B$51)</f>
        <v>0.1152082639</v>
      </c>
      <c r="N2" s="37">
        <f>Info!$B$50*(-LN(1-RAND()))^(1/Info!$B$51)</f>
        <v>0.008919991732</v>
      </c>
      <c r="O2" s="37">
        <f>Info!$B$50*(-LN(1-RAND()))^(1/Info!$B$51)</f>
        <v>0.1019758701</v>
      </c>
      <c r="P2" s="37">
        <f>Info!$B$50*(-LN(1-RAND()))^(1/Info!$B$51)</f>
        <v>0.07062544842</v>
      </c>
      <c r="Q2" s="37">
        <f>Info!$B$50*(-LN(1-RAND()))^(1/Info!$B$51)</f>
        <v>0.01050189855</v>
      </c>
      <c r="R2" s="37">
        <f>Info!$B$50*(-LN(1-RAND()))^(1/Info!$B$51)</f>
        <v>0.04382163033</v>
      </c>
      <c r="S2" s="37">
        <f>Info!$B$50*(-LN(1-RAND()))^(1/Info!$B$51)</f>
        <v>0.02783283361</v>
      </c>
      <c r="T2" s="37">
        <f>Info!$B$50*(-LN(1-RAND()))^(1/Info!$B$51)</f>
        <v>0.0006664960242</v>
      </c>
      <c r="U2" s="37">
        <f>Info!$B$50*(-LN(1-RAND()))^(1/Info!$B$51)</f>
        <v>0.1469447582</v>
      </c>
      <c r="V2" s="37">
        <f>Info!$B$50*(-LN(1-RAND()))^(1/Info!$B$51)</f>
        <v>0.05255560213</v>
      </c>
      <c r="W2" s="37">
        <f>Info!$B$50*(-LN(1-RAND()))^(1/Info!$B$51)</f>
        <v>0.02143033416</v>
      </c>
      <c r="X2" s="37">
        <f>Info!$B$50*(-LN(1-RAND()))^(1/Info!$B$51)</f>
        <v>0.02768996408</v>
      </c>
      <c r="Y2" s="37">
        <f>Info!$B$50*(-LN(1-RAND()))^(1/Info!$B$51)</f>
        <v>0.01461111159</v>
      </c>
      <c r="Z2" s="37">
        <f>Info!$B$50*(-LN(1-RAND()))^(1/Info!$B$51)</f>
        <v>0.009564200639</v>
      </c>
      <c r="AA2" s="37">
        <f>Info!$B$50*(-LN(1-RAND()))^(1/Info!$B$51)</f>
        <v>0.0398634428</v>
      </c>
      <c r="AB2" s="37">
        <f>Info!$B$50*(-LN(1-RAND()))^(1/Info!$B$51)</f>
        <v>0.04879021232</v>
      </c>
      <c r="AC2" s="37">
        <f>Info!$B$50*(-LN(1-RAND()))^(1/Info!$B$51)</f>
        <v>0.06185824934</v>
      </c>
      <c r="AD2" s="37">
        <f>Info!$B$50*(-LN(1-RAND()))^(1/Info!$B$51)</f>
        <v>0.006687938738</v>
      </c>
      <c r="AE2" s="37">
        <f>Info!$B$50*(-LN(1-RAND()))^(1/Info!$B$51)</f>
        <v>0.004056148331</v>
      </c>
      <c r="AF2" s="37">
        <f>Info!$B$50*(-LN(1-RAND()))^(1/Info!$B$51)</f>
        <v>0.08983853963</v>
      </c>
      <c r="AG2" s="37">
        <f>Info!$B$50*(-LN(1-RAND()))^(1/Info!$B$51)</f>
        <v>0.06089734417</v>
      </c>
      <c r="AH2" s="37">
        <f>Info!$B$50*(-LN(1-RAND()))^(1/Info!$B$51)</f>
        <v>0.07474040195</v>
      </c>
      <c r="AI2" s="37">
        <f>Info!$B$50*(-LN(1-RAND()))^(1/Info!$B$51)</f>
        <v>0.02641628347</v>
      </c>
      <c r="AJ2" s="37">
        <f>Info!$B$50*(-LN(1-RAND()))^(1/Info!$B$51)</f>
        <v>0.04697541131</v>
      </c>
      <c r="AK2" s="37">
        <f>Info!$B$50*(-LN(1-RAND()))^(1/Info!$B$51)</f>
        <v>0.05343888337</v>
      </c>
      <c r="AL2" s="37">
        <f>Info!$B$50*(-LN(1-RAND()))^(1/Info!$B$51)</f>
        <v>0.06014799852</v>
      </c>
      <c r="AM2" s="37">
        <f>Info!$B$50*(-LN(1-RAND()))^(1/Info!$B$51)</f>
        <v>0.09471412446</v>
      </c>
      <c r="AN2" s="37">
        <f>Info!$B$50*(-LN(1-RAND()))^(1/Info!$B$51)</f>
        <v>0.02688617509</v>
      </c>
      <c r="AO2" s="37">
        <f>Info!$B$50*(-LN(1-RAND()))^(1/Info!$B$51)</f>
        <v>0.01570080824</v>
      </c>
      <c r="AP2" s="37">
        <f>Info!$B$50*(-LN(1-RAND()))^(1/Info!$B$51)</f>
        <v>0.04692709397</v>
      </c>
      <c r="AQ2" s="37">
        <f>Info!$B$50*(-LN(1-RAND()))^(1/Info!$B$51)</f>
        <v>0.04049516438</v>
      </c>
      <c r="AR2" s="37">
        <f>Info!$B$50*(-LN(1-RAND()))^(1/Info!$B$51)</f>
        <v>0.005700101369</v>
      </c>
      <c r="AS2" s="37">
        <f>Info!$B$50*(-LN(1-RAND()))^(1/Info!$B$51)</f>
        <v>0.03059889335</v>
      </c>
      <c r="AT2" s="37">
        <f>Info!$B$50*(-LN(1-RAND()))^(1/Info!$B$51)</f>
        <v>0.03561671048</v>
      </c>
      <c r="AU2" s="37">
        <f>Info!$B$50*(-LN(1-RAND()))^(1/Info!$B$51)</f>
        <v>0.02213817959</v>
      </c>
      <c r="AV2" s="37">
        <f>Info!$B$50*(-LN(1-RAND()))^(1/Info!$B$51)</f>
        <v>0.1108570852</v>
      </c>
      <c r="AW2" s="37">
        <f>Info!$B$50*(-LN(1-RAND()))^(1/Info!$B$51)</f>
        <v>0.02869138777</v>
      </c>
      <c r="AX2" s="37">
        <f>Info!$B$50*(-LN(1-RAND()))^(1/Info!$B$51)</f>
        <v>0.04980217659</v>
      </c>
      <c r="AY2" s="37">
        <f>Info!$B$50*(-LN(1-RAND()))^(1/Info!$B$51)</f>
        <v>0.04729990704</v>
      </c>
      <c r="AZ2" s="37">
        <f>Info!$B$50*(-LN(1-RAND()))^(1/Info!$B$51)</f>
        <v>0.01932711012</v>
      </c>
      <c r="BA2" s="37">
        <f>Info!$B$50*(-LN(1-RAND()))^(1/Info!$B$51)</f>
        <v>0.04987542451</v>
      </c>
      <c r="BB2" s="37">
        <f>Info!$B$50*(-LN(1-RAND()))^(1/Info!$B$51)</f>
        <v>0.0411274567</v>
      </c>
      <c r="BC2" s="37">
        <f>Info!$B$50*(-LN(1-RAND()))^(1/Info!$B$51)</f>
        <v>0.1045305187</v>
      </c>
      <c r="BD2" s="37">
        <f>Info!$B$50*(-LN(1-RAND()))^(1/Info!$B$51)</f>
        <v>0.06316549957</v>
      </c>
      <c r="BE2" s="37">
        <f>Info!$B$50*(-LN(1-RAND()))^(1/Info!$B$51)</f>
        <v>0.07189143426</v>
      </c>
      <c r="BF2" s="37">
        <f>Info!$B$50*(-LN(1-RAND()))^(1/Info!$B$51)</f>
        <v>0.1219400635</v>
      </c>
      <c r="BG2" s="37">
        <f>Info!$B$50*(-LN(1-RAND()))^(1/Info!$B$51)</f>
        <v>0.01030168767</v>
      </c>
      <c r="BH2" s="37">
        <f>Info!$B$50*(-LN(1-RAND()))^(1/Info!$B$51)</f>
        <v>0.011508812</v>
      </c>
      <c r="BI2" s="37">
        <f>Info!$B$50*(-LN(1-RAND()))^(1/Info!$B$51)</f>
        <v>0.08323875674</v>
      </c>
      <c r="BJ2" s="37">
        <f>Info!$B$50*(-LN(1-RAND()))^(1/Info!$B$51)</f>
        <v>0.1203975786</v>
      </c>
      <c r="BK2" s="37">
        <f>Info!$B$50*(-LN(1-RAND()))^(1/Info!$B$51)</f>
        <v>0.02617437771</v>
      </c>
      <c r="BL2" s="37">
        <f>Info!$B$50*(-LN(1-RAND()))^(1/Info!$B$51)</f>
        <v>0.07181360461</v>
      </c>
      <c r="BM2" s="37">
        <f>Info!$B$50*(-LN(1-RAND()))^(1/Info!$B$51)</f>
        <v>0.1367581235</v>
      </c>
      <c r="BN2" s="37">
        <f>Info!$B$50*(-LN(1-RAND()))^(1/Info!$B$51)</f>
        <v>0.07162720821</v>
      </c>
      <c r="BO2" s="37">
        <f>Info!$B$50*(-LN(1-RAND()))^(1/Info!$B$51)</f>
        <v>0.08292564645</v>
      </c>
      <c r="BP2" s="37">
        <f>Info!$B$50*(-LN(1-RAND()))^(1/Info!$B$51)</f>
        <v>0.1003028486</v>
      </c>
      <c r="BQ2" s="37">
        <f>Info!$B$50*(-LN(1-RAND()))^(1/Info!$B$51)</f>
        <v>0.06124611679</v>
      </c>
      <c r="BR2" s="37">
        <f>Info!$B$50*(-LN(1-RAND()))^(1/Info!$B$51)</f>
        <v>0.09729422192</v>
      </c>
      <c r="BS2" s="37">
        <f>Info!$B$50*(-LN(1-RAND()))^(1/Info!$B$51)</f>
        <v>0.0125901302</v>
      </c>
      <c r="BT2" s="37">
        <f>Info!$B$50*(-LN(1-RAND()))^(1/Info!$B$51)</f>
        <v>0.01531005473</v>
      </c>
      <c r="BU2" s="37">
        <f>Info!$B$50*(-LN(1-RAND()))^(1/Info!$B$51)</f>
        <v>0.05477507089</v>
      </c>
      <c r="BV2" s="37">
        <f>Info!$B$50*(-LN(1-RAND()))^(1/Info!$B$51)</f>
        <v>0.00628812183</v>
      </c>
      <c r="BW2" s="37">
        <f>Info!$B$50*(-LN(1-RAND()))^(1/Info!$B$51)</f>
        <v>0.01548317184</v>
      </c>
      <c r="BX2" s="37">
        <f>Info!$B$50*(-LN(1-RAND()))^(1/Info!$B$51)</f>
        <v>0.04756072428</v>
      </c>
      <c r="BY2" s="37">
        <f>Info!$B$50*(-LN(1-RAND()))^(1/Info!$B$51)</f>
        <v>0.07462676023</v>
      </c>
      <c r="BZ2" s="37">
        <f>Info!$B$50*(-LN(1-RAND()))^(1/Info!$B$51)</f>
        <v>0.03156858357</v>
      </c>
      <c r="CA2" s="37">
        <f>Info!$B$50*(-LN(1-RAND()))^(1/Info!$B$51)</f>
        <v>0.1550411506</v>
      </c>
      <c r="CB2" s="37">
        <f>Info!$B$50*(-LN(1-RAND()))^(1/Info!$B$51)</f>
        <v>0.009407559044</v>
      </c>
      <c r="CC2" s="37">
        <f>Info!$B$50*(-LN(1-RAND()))^(1/Info!$B$51)</f>
        <v>0.0241232795</v>
      </c>
      <c r="CD2" s="37">
        <f>Info!$B$50*(-LN(1-RAND()))^(1/Info!$B$51)</f>
        <v>0.003452879012</v>
      </c>
      <c r="CE2" s="37">
        <f>Info!$B$50*(-LN(1-RAND()))^(1/Info!$B$51)</f>
        <v>0.09888980007</v>
      </c>
      <c r="CF2" s="37">
        <f>Info!$B$50*(-LN(1-RAND()))^(1/Info!$B$51)</f>
        <v>0.0211185922</v>
      </c>
      <c r="CG2" s="37">
        <f>Info!$B$50*(-LN(1-RAND()))^(1/Info!$B$51)</f>
        <v>0.06216024913</v>
      </c>
      <c r="CH2" s="37">
        <f>Info!$B$50*(-LN(1-RAND()))^(1/Info!$B$51)</f>
        <v>0.05084914998</v>
      </c>
      <c r="CI2" s="37">
        <f>Info!$B$50*(-LN(1-RAND()))^(1/Info!$B$51)</f>
        <v>0.03495066297</v>
      </c>
      <c r="CJ2" s="37">
        <f>Info!$B$50*(-LN(1-RAND()))^(1/Info!$B$51)</f>
        <v>0.05554756275</v>
      </c>
      <c r="CK2" s="37">
        <f>Info!$B$50*(-LN(1-RAND()))^(1/Info!$B$51)</f>
        <v>0.05274404193</v>
      </c>
      <c r="CL2" s="37">
        <f>Info!$B$50*(-LN(1-RAND()))^(1/Info!$B$51)</f>
        <v>0.07303700788</v>
      </c>
      <c r="CM2" s="37">
        <f>Info!$B$50*(-LN(1-RAND()))^(1/Info!$B$51)</f>
        <v>0.03825156104</v>
      </c>
      <c r="CN2" s="37">
        <f>Info!$B$50*(-LN(1-RAND()))^(1/Info!$B$51)</f>
        <v>0.007843336828</v>
      </c>
      <c r="CO2" s="37">
        <f>Info!$B$50*(-LN(1-RAND()))^(1/Info!$B$51)</f>
        <v>0.2230357615</v>
      </c>
      <c r="CP2" s="37">
        <f>Info!$B$50*(-LN(1-RAND()))^(1/Info!$B$51)</f>
        <v>0.04853527298</v>
      </c>
      <c r="CQ2" s="37">
        <f>Info!$B$50*(-LN(1-RAND()))^(1/Info!$B$51)</f>
        <v>0.004271316295</v>
      </c>
      <c r="CR2" s="37">
        <f>Info!$B$50*(-LN(1-RAND()))^(1/Info!$B$51)</f>
        <v>0.08448852242</v>
      </c>
      <c r="CS2" s="37">
        <f>Info!$B$50*(-LN(1-RAND()))^(1/Info!$B$51)</f>
        <v>0.01046208276</v>
      </c>
      <c r="CT2" s="37">
        <f>Info!$B$50*(-LN(1-RAND()))^(1/Info!$B$51)</f>
        <v>0.02288207297</v>
      </c>
      <c r="CU2" s="37">
        <f>Info!$B$50*(-LN(1-RAND()))^(1/Info!$B$51)</f>
        <v>0.04639024892</v>
      </c>
      <c r="CV2" s="37">
        <f>Info!$B$50*(-LN(1-RAND()))^(1/Info!$B$51)</f>
        <v>0.01332090193</v>
      </c>
      <c r="CW2" s="37">
        <f>Info!$B$50*(-LN(1-RAND()))^(1/Info!$B$51)</f>
        <v>0.03118165284</v>
      </c>
    </row>
    <row r="3">
      <c r="A3" s="8">
        <v>2024.0</v>
      </c>
      <c r="B3" s="37">
        <f>Info!$B$50*(-LN(1-RAND()))^(1/Info!$B$51)</f>
        <v>0.003804912245</v>
      </c>
      <c r="C3" s="37">
        <f>Info!$B$50*(-LN(1-RAND()))^(1/Info!$B$51)</f>
        <v>0.1017857732</v>
      </c>
      <c r="D3" s="37">
        <f>Info!$B$50*(-LN(1-RAND()))^(1/Info!$B$51)</f>
        <v>0.04249756201</v>
      </c>
      <c r="E3" s="37">
        <f>Info!$B$50*(-LN(1-RAND()))^(1/Info!$B$51)</f>
        <v>0.0808316611</v>
      </c>
      <c r="F3" s="37">
        <f>Info!$B$50*(-LN(1-RAND()))^(1/Info!$B$51)</f>
        <v>0.05338126479</v>
      </c>
      <c r="G3" s="37">
        <f>Info!$B$50*(-LN(1-RAND()))^(1/Info!$B$51)</f>
        <v>0.07224825685</v>
      </c>
      <c r="H3" s="37">
        <f>Info!$B$50*(-LN(1-RAND()))^(1/Info!$B$51)</f>
        <v>0.1522473342</v>
      </c>
      <c r="I3" s="37">
        <f>Info!$B$50*(-LN(1-RAND()))^(1/Info!$B$51)</f>
        <v>0.004332682462</v>
      </c>
      <c r="J3" s="37">
        <f>Info!$B$50*(-LN(1-RAND()))^(1/Info!$B$51)</f>
        <v>0.05977506966</v>
      </c>
      <c r="K3" s="37">
        <f>Info!$B$50*(-LN(1-RAND()))^(1/Info!$B$51)</f>
        <v>0.03679730187</v>
      </c>
      <c r="L3" s="37">
        <f>Info!$B$50*(-LN(1-RAND()))^(1/Info!$B$51)</f>
        <v>0.001585329652</v>
      </c>
      <c r="M3" s="37">
        <f>Info!$B$50*(-LN(1-RAND()))^(1/Info!$B$51)</f>
        <v>0.1796679191</v>
      </c>
      <c r="N3" s="37">
        <f>Info!$B$50*(-LN(1-RAND()))^(1/Info!$B$51)</f>
        <v>0.1081120301</v>
      </c>
      <c r="O3" s="37">
        <f>Info!$B$50*(-LN(1-RAND()))^(1/Info!$B$51)</f>
        <v>0.01917824235</v>
      </c>
      <c r="P3" s="37">
        <f>Info!$B$50*(-LN(1-RAND()))^(1/Info!$B$51)</f>
        <v>0.0386734744</v>
      </c>
      <c r="Q3" s="37">
        <f>Info!$B$50*(-LN(1-RAND()))^(1/Info!$B$51)</f>
        <v>0.2295518912</v>
      </c>
      <c r="R3" s="37">
        <f>Info!$B$50*(-LN(1-RAND()))^(1/Info!$B$51)</f>
        <v>0.02350101757</v>
      </c>
      <c r="S3" s="37">
        <f>Info!$B$50*(-LN(1-RAND()))^(1/Info!$B$51)</f>
        <v>0.05597882859</v>
      </c>
      <c r="T3" s="37">
        <f>Info!$B$50*(-LN(1-RAND()))^(1/Info!$B$51)</f>
        <v>0.02851841173</v>
      </c>
      <c r="U3" s="37">
        <f>Info!$B$50*(-LN(1-RAND()))^(1/Info!$B$51)</f>
        <v>0.06968510877</v>
      </c>
      <c r="V3" s="37">
        <f>Info!$B$50*(-LN(1-RAND()))^(1/Info!$B$51)</f>
        <v>0.1806749857</v>
      </c>
      <c r="W3" s="37">
        <f>Info!$B$50*(-LN(1-RAND()))^(1/Info!$B$51)</f>
        <v>0.03096252511</v>
      </c>
      <c r="X3" s="37">
        <f>Info!$B$50*(-LN(1-RAND()))^(1/Info!$B$51)</f>
        <v>0.1869742001</v>
      </c>
      <c r="Y3" s="37">
        <f>Info!$B$50*(-LN(1-RAND()))^(1/Info!$B$51)</f>
        <v>0.2518918276</v>
      </c>
      <c r="Z3" s="37">
        <f>Info!$B$50*(-LN(1-RAND()))^(1/Info!$B$51)</f>
        <v>0.04205713481</v>
      </c>
      <c r="AA3" s="37">
        <f>Info!$B$50*(-LN(1-RAND()))^(1/Info!$B$51)</f>
        <v>0.04142275433</v>
      </c>
      <c r="AB3" s="37">
        <f>Info!$B$50*(-LN(1-RAND()))^(1/Info!$B$51)</f>
        <v>0.1916060563</v>
      </c>
      <c r="AC3" s="37">
        <f>Info!$B$50*(-LN(1-RAND()))^(1/Info!$B$51)</f>
        <v>0.000177842161</v>
      </c>
      <c r="AD3" s="37">
        <f>Info!$B$50*(-LN(1-RAND()))^(1/Info!$B$51)</f>
        <v>0.03867996388</v>
      </c>
      <c r="AE3" s="37">
        <f>Info!$B$50*(-LN(1-RAND()))^(1/Info!$B$51)</f>
        <v>0.01863491876</v>
      </c>
      <c r="AF3" s="37">
        <f>Info!$B$50*(-LN(1-RAND()))^(1/Info!$B$51)</f>
        <v>0.0142508031</v>
      </c>
      <c r="AG3" s="37">
        <f>Info!$B$50*(-LN(1-RAND()))^(1/Info!$B$51)</f>
        <v>0.009745660135</v>
      </c>
      <c r="AH3" s="37">
        <f>Info!$B$50*(-LN(1-RAND()))^(1/Info!$B$51)</f>
        <v>0.09122281678</v>
      </c>
      <c r="AI3" s="37">
        <f>Info!$B$50*(-LN(1-RAND()))^(1/Info!$B$51)</f>
        <v>0.007530259118</v>
      </c>
      <c r="AJ3" s="37">
        <f>Info!$B$50*(-LN(1-RAND()))^(1/Info!$B$51)</f>
        <v>0.04930759978</v>
      </c>
      <c r="AK3" s="37">
        <f>Info!$B$50*(-LN(1-RAND()))^(1/Info!$B$51)</f>
        <v>0.1224518906</v>
      </c>
      <c r="AL3" s="37">
        <f>Info!$B$50*(-LN(1-RAND()))^(1/Info!$B$51)</f>
        <v>0.08903460126</v>
      </c>
      <c r="AM3" s="37">
        <f>Info!$B$50*(-LN(1-RAND()))^(1/Info!$B$51)</f>
        <v>0.09078844723</v>
      </c>
      <c r="AN3" s="37">
        <f>Info!$B$50*(-LN(1-RAND()))^(1/Info!$B$51)</f>
        <v>0.04373142324</v>
      </c>
      <c r="AO3" s="37">
        <f>Info!$B$50*(-LN(1-RAND()))^(1/Info!$B$51)</f>
        <v>0.03024667643</v>
      </c>
      <c r="AP3" s="37">
        <f>Info!$B$50*(-LN(1-RAND()))^(1/Info!$B$51)</f>
        <v>0.1003547148</v>
      </c>
      <c r="AQ3" s="37">
        <f>Info!$B$50*(-LN(1-RAND()))^(1/Info!$B$51)</f>
        <v>0.04059674723</v>
      </c>
      <c r="AR3" s="37">
        <f>Info!$B$50*(-LN(1-RAND()))^(1/Info!$B$51)</f>
        <v>0.05077678719</v>
      </c>
      <c r="AS3" s="37">
        <f>Info!$B$50*(-LN(1-RAND()))^(1/Info!$B$51)</f>
        <v>0.0459755851</v>
      </c>
      <c r="AT3" s="37">
        <f>Info!$B$50*(-LN(1-RAND()))^(1/Info!$B$51)</f>
        <v>0.06172855227</v>
      </c>
      <c r="AU3" s="37">
        <f>Info!$B$50*(-LN(1-RAND()))^(1/Info!$B$51)</f>
        <v>0.0223454248</v>
      </c>
      <c r="AV3" s="37">
        <f>Info!$B$50*(-LN(1-RAND()))^(1/Info!$B$51)</f>
        <v>0.05152043297</v>
      </c>
      <c r="AW3" s="37">
        <f>Info!$B$50*(-LN(1-RAND()))^(1/Info!$B$51)</f>
        <v>0.08745321809</v>
      </c>
      <c r="AX3" s="37">
        <f>Info!$B$50*(-LN(1-RAND()))^(1/Info!$B$51)</f>
        <v>0.01314839681</v>
      </c>
      <c r="AY3" s="37">
        <f>Info!$B$50*(-LN(1-RAND()))^(1/Info!$B$51)</f>
        <v>0.06845316044</v>
      </c>
      <c r="AZ3" s="37">
        <f>Info!$B$50*(-LN(1-RAND()))^(1/Info!$B$51)</f>
        <v>0.05332364099</v>
      </c>
      <c r="BA3" s="37">
        <f>Info!$B$50*(-LN(1-RAND()))^(1/Info!$B$51)</f>
        <v>0.09774097555</v>
      </c>
      <c r="BB3" s="37">
        <f>Info!$B$50*(-LN(1-RAND()))^(1/Info!$B$51)</f>
        <v>0.0456521679</v>
      </c>
      <c r="BC3" s="37">
        <f>Info!$B$50*(-LN(1-RAND()))^(1/Info!$B$51)</f>
        <v>0.05050515636</v>
      </c>
      <c r="BD3" s="37">
        <f>Info!$B$50*(-LN(1-RAND()))^(1/Info!$B$51)</f>
        <v>0.1270441828</v>
      </c>
      <c r="BE3" s="37">
        <f>Info!$B$50*(-LN(1-RAND()))^(1/Info!$B$51)</f>
        <v>0.04699999405</v>
      </c>
      <c r="BF3" s="37">
        <f>Info!$B$50*(-LN(1-RAND()))^(1/Info!$B$51)</f>
        <v>0.01966892346</v>
      </c>
      <c r="BG3" s="37">
        <f>Info!$B$50*(-LN(1-RAND()))^(1/Info!$B$51)</f>
        <v>0.09490023256</v>
      </c>
      <c r="BH3" s="37">
        <f>Info!$B$50*(-LN(1-RAND()))^(1/Info!$B$51)</f>
        <v>0.01571265328</v>
      </c>
      <c r="BI3" s="37">
        <f>Info!$B$50*(-LN(1-RAND()))^(1/Info!$B$51)</f>
        <v>0.1599593056</v>
      </c>
      <c r="BJ3" s="37">
        <f>Info!$B$50*(-LN(1-RAND()))^(1/Info!$B$51)</f>
        <v>0.1427818035</v>
      </c>
      <c r="BK3" s="37">
        <f>Info!$B$50*(-LN(1-RAND()))^(1/Info!$B$51)</f>
        <v>0.08477800901</v>
      </c>
      <c r="BL3" s="37">
        <f>Info!$B$50*(-LN(1-RAND()))^(1/Info!$B$51)</f>
        <v>0.01246427961</v>
      </c>
      <c r="BM3" s="37">
        <f>Info!$B$50*(-LN(1-RAND()))^(1/Info!$B$51)</f>
        <v>0.05108773484</v>
      </c>
      <c r="BN3" s="37">
        <f>Info!$B$50*(-LN(1-RAND()))^(1/Info!$B$51)</f>
        <v>0.06239000038</v>
      </c>
      <c r="BO3" s="37">
        <f>Info!$B$50*(-LN(1-RAND()))^(1/Info!$B$51)</f>
        <v>0.1292980714</v>
      </c>
      <c r="BP3" s="37">
        <f>Info!$B$50*(-LN(1-RAND()))^(1/Info!$B$51)</f>
        <v>0.1060555536</v>
      </c>
      <c r="BQ3" s="37">
        <f>Info!$B$50*(-LN(1-RAND()))^(1/Info!$B$51)</f>
        <v>0.132608471</v>
      </c>
      <c r="BR3" s="37">
        <f>Info!$B$50*(-LN(1-RAND()))^(1/Info!$B$51)</f>
        <v>0.04694785525</v>
      </c>
      <c r="BS3" s="37">
        <f>Info!$B$50*(-LN(1-RAND()))^(1/Info!$B$51)</f>
        <v>0.001714549629</v>
      </c>
      <c r="BT3" s="37">
        <f>Info!$B$50*(-LN(1-RAND()))^(1/Info!$B$51)</f>
        <v>0.07312941619</v>
      </c>
      <c r="BU3" s="37">
        <f>Info!$B$50*(-LN(1-RAND()))^(1/Info!$B$51)</f>
        <v>0.1648416687</v>
      </c>
      <c r="BV3" s="37">
        <f>Info!$B$50*(-LN(1-RAND()))^(1/Info!$B$51)</f>
        <v>0.000745346197</v>
      </c>
      <c r="BW3" s="37">
        <f>Info!$B$50*(-LN(1-RAND()))^(1/Info!$B$51)</f>
        <v>0.004530519391</v>
      </c>
      <c r="BX3" s="37">
        <f>Info!$B$50*(-LN(1-RAND()))^(1/Info!$B$51)</f>
        <v>0.02272284197</v>
      </c>
      <c r="BY3" s="37">
        <f>Info!$B$50*(-LN(1-RAND()))^(1/Info!$B$51)</f>
        <v>0.08736201462</v>
      </c>
      <c r="BZ3" s="37">
        <f>Info!$B$50*(-LN(1-RAND()))^(1/Info!$B$51)</f>
        <v>0.0835118262</v>
      </c>
      <c r="CA3" s="37">
        <f>Info!$B$50*(-LN(1-RAND()))^(1/Info!$B$51)</f>
        <v>0.02365971958</v>
      </c>
      <c r="CB3" s="37">
        <f>Info!$B$50*(-LN(1-RAND()))^(1/Info!$B$51)</f>
        <v>0.02461634792</v>
      </c>
      <c r="CC3" s="37">
        <f>Info!$B$50*(-LN(1-RAND()))^(1/Info!$B$51)</f>
        <v>0.08898510743</v>
      </c>
      <c r="CD3" s="37">
        <f>Info!$B$50*(-LN(1-RAND()))^(1/Info!$B$51)</f>
        <v>0.09016032597</v>
      </c>
      <c r="CE3" s="37">
        <f>Info!$B$50*(-LN(1-RAND()))^(1/Info!$B$51)</f>
        <v>0.01896214197</v>
      </c>
      <c r="CF3" s="37">
        <f>Info!$B$50*(-LN(1-RAND()))^(1/Info!$B$51)</f>
        <v>0.1034138688</v>
      </c>
      <c r="CG3" s="37">
        <f>Info!$B$50*(-LN(1-RAND()))^(1/Info!$B$51)</f>
        <v>0.05872716165</v>
      </c>
      <c r="CH3" s="37">
        <f>Info!$B$50*(-LN(1-RAND()))^(1/Info!$B$51)</f>
        <v>0.02553056096</v>
      </c>
      <c r="CI3" s="37">
        <f>Info!$B$50*(-LN(1-RAND()))^(1/Info!$B$51)</f>
        <v>0.05777221372</v>
      </c>
      <c r="CJ3" s="37">
        <f>Info!$B$50*(-LN(1-RAND()))^(1/Info!$B$51)</f>
        <v>0.02953084547</v>
      </c>
      <c r="CK3" s="37">
        <f>Info!$B$50*(-LN(1-RAND()))^(1/Info!$B$51)</f>
        <v>0.01279503551</v>
      </c>
      <c r="CL3" s="37">
        <f>Info!$B$50*(-LN(1-RAND()))^(1/Info!$B$51)</f>
        <v>0.06189552592</v>
      </c>
      <c r="CM3" s="37">
        <f>Info!$B$50*(-LN(1-RAND()))^(1/Info!$B$51)</f>
        <v>0.04486940123</v>
      </c>
      <c r="CN3" s="37">
        <f>Info!$B$50*(-LN(1-RAND()))^(1/Info!$B$51)</f>
        <v>0.02324484675</v>
      </c>
      <c r="CO3" s="37">
        <f>Info!$B$50*(-LN(1-RAND()))^(1/Info!$B$51)</f>
        <v>0.04057430457</v>
      </c>
      <c r="CP3" s="37">
        <f>Info!$B$50*(-LN(1-RAND()))^(1/Info!$B$51)</f>
        <v>0.05471431111</v>
      </c>
      <c r="CQ3" s="37">
        <f>Info!$B$50*(-LN(1-RAND()))^(1/Info!$B$51)</f>
        <v>0.01179670491</v>
      </c>
      <c r="CR3" s="37">
        <f>Info!$B$50*(-LN(1-RAND()))^(1/Info!$B$51)</f>
        <v>0.04046500844</v>
      </c>
      <c r="CS3" s="37">
        <f>Info!$B$50*(-LN(1-RAND()))^(1/Info!$B$51)</f>
        <v>0.2126247916</v>
      </c>
      <c r="CT3" s="37">
        <f>Info!$B$50*(-LN(1-RAND()))^(1/Info!$B$51)</f>
        <v>0.006914434522</v>
      </c>
      <c r="CU3" s="37">
        <f>Info!$B$50*(-LN(1-RAND()))^(1/Info!$B$51)</f>
        <v>0.1687062498</v>
      </c>
      <c r="CV3" s="37">
        <f>Info!$B$50*(-LN(1-RAND()))^(1/Info!$B$51)</f>
        <v>0.2938871628</v>
      </c>
      <c r="CW3" s="37">
        <f>Info!$B$50*(-LN(1-RAND()))^(1/Info!$B$51)</f>
        <v>0.03142068469</v>
      </c>
    </row>
    <row r="4">
      <c r="A4" s="8">
        <v>2025.0</v>
      </c>
      <c r="B4" s="37">
        <f>Info!$B$50*(-LN(1-RAND()))^(1/Info!$B$51)</f>
        <v>0.0402709663</v>
      </c>
      <c r="C4" s="37">
        <f>Info!$B$50*(-LN(1-RAND()))^(1/Info!$B$51)</f>
        <v>0.07950382946</v>
      </c>
      <c r="D4" s="37">
        <f>Info!$B$50*(-LN(1-RAND()))^(1/Info!$B$51)</f>
        <v>0.05833153599</v>
      </c>
      <c r="E4" s="37">
        <f>Info!$B$50*(-LN(1-RAND()))^(1/Info!$B$51)</f>
        <v>0.0469243188</v>
      </c>
      <c r="F4" s="37">
        <f>Info!$B$50*(-LN(1-RAND()))^(1/Info!$B$51)</f>
        <v>0.04001662522</v>
      </c>
      <c r="G4" s="37">
        <f>Info!$B$50*(-LN(1-RAND()))^(1/Info!$B$51)</f>
        <v>0.1178820575</v>
      </c>
      <c r="H4" s="37">
        <f>Info!$B$50*(-LN(1-RAND()))^(1/Info!$B$51)</f>
        <v>0.1053214876</v>
      </c>
      <c r="I4" s="37">
        <f>Info!$B$50*(-LN(1-RAND()))^(1/Info!$B$51)</f>
        <v>0.09712587919</v>
      </c>
      <c r="J4" s="37">
        <f>Info!$B$50*(-LN(1-RAND()))^(1/Info!$B$51)</f>
        <v>0.09012815976</v>
      </c>
      <c r="K4" s="37">
        <f>Info!$B$50*(-LN(1-RAND()))^(1/Info!$B$51)</f>
        <v>0.02488656802</v>
      </c>
      <c r="L4" s="37">
        <f>Info!$B$50*(-LN(1-RAND()))^(1/Info!$B$51)</f>
        <v>0.02133584096</v>
      </c>
      <c r="M4" s="37">
        <f>Info!$B$50*(-LN(1-RAND()))^(1/Info!$B$51)</f>
        <v>0.01678223005</v>
      </c>
      <c r="N4" s="37">
        <f>Info!$B$50*(-LN(1-RAND()))^(1/Info!$B$51)</f>
        <v>0.01094499084</v>
      </c>
      <c r="O4" s="37">
        <f>Info!$B$50*(-LN(1-RAND()))^(1/Info!$B$51)</f>
        <v>0.04663342548</v>
      </c>
      <c r="P4" s="37">
        <f>Info!$B$50*(-LN(1-RAND()))^(1/Info!$B$51)</f>
        <v>0.03629703912</v>
      </c>
      <c r="Q4" s="37">
        <f>Info!$B$50*(-LN(1-RAND()))^(1/Info!$B$51)</f>
        <v>0.0256677358</v>
      </c>
      <c r="R4" s="37">
        <f>Info!$B$50*(-LN(1-RAND()))^(1/Info!$B$51)</f>
        <v>0.01451281417</v>
      </c>
      <c r="S4" s="37">
        <f>Info!$B$50*(-LN(1-RAND()))^(1/Info!$B$51)</f>
        <v>0.04480450127</v>
      </c>
      <c r="T4" s="37">
        <f>Info!$B$50*(-LN(1-RAND()))^(1/Info!$B$51)</f>
        <v>0.0300111969</v>
      </c>
      <c r="U4" s="37">
        <f>Info!$B$50*(-LN(1-RAND()))^(1/Info!$B$51)</f>
        <v>0.0165506686</v>
      </c>
      <c r="V4" s="37">
        <f>Info!$B$50*(-LN(1-RAND()))^(1/Info!$B$51)</f>
        <v>0.002390960451</v>
      </c>
      <c r="W4" s="37">
        <f>Info!$B$50*(-LN(1-RAND()))^(1/Info!$B$51)</f>
        <v>0.03139250945</v>
      </c>
      <c r="X4" s="37">
        <f>Info!$B$50*(-LN(1-RAND()))^(1/Info!$B$51)</f>
        <v>0.01966587391</v>
      </c>
      <c r="Y4" s="37">
        <f>Info!$B$50*(-LN(1-RAND()))^(1/Info!$B$51)</f>
        <v>0.01008934746</v>
      </c>
      <c r="Z4" s="37">
        <f>Info!$B$50*(-LN(1-RAND()))^(1/Info!$B$51)</f>
        <v>0.002152427121</v>
      </c>
      <c r="AA4" s="37">
        <f>Info!$B$50*(-LN(1-RAND()))^(1/Info!$B$51)</f>
        <v>0.04154121818</v>
      </c>
      <c r="AB4" s="37">
        <f>Info!$B$50*(-LN(1-RAND()))^(1/Info!$B$51)</f>
        <v>0.04260679695</v>
      </c>
      <c r="AC4" s="37">
        <f>Info!$B$50*(-LN(1-RAND()))^(1/Info!$B$51)</f>
        <v>0.05067277043</v>
      </c>
      <c r="AD4" s="37">
        <f>Info!$B$50*(-LN(1-RAND()))^(1/Info!$B$51)</f>
        <v>0.07116705669</v>
      </c>
      <c r="AE4" s="37">
        <f>Info!$B$50*(-LN(1-RAND()))^(1/Info!$B$51)</f>
        <v>0.041134567</v>
      </c>
      <c r="AF4" s="37">
        <f>Info!$B$50*(-LN(1-RAND()))^(1/Info!$B$51)</f>
        <v>0.09246701186</v>
      </c>
      <c r="AG4" s="37">
        <f>Info!$B$50*(-LN(1-RAND()))^(1/Info!$B$51)</f>
        <v>0.02729098276</v>
      </c>
      <c r="AH4" s="37">
        <f>Info!$B$50*(-LN(1-RAND()))^(1/Info!$B$51)</f>
        <v>0.1343638905</v>
      </c>
      <c r="AI4" s="37">
        <f>Info!$B$50*(-LN(1-RAND()))^(1/Info!$B$51)</f>
        <v>0.02041948949</v>
      </c>
      <c r="AJ4" s="37">
        <f>Info!$B$50*(-LN(1-RAND()))^(1/Info!$B$51)</f>
        <v>0.01785966366</v>
      </c>
      <c r="AK4" s="37">
        <f>Info!$B$50*(-LN(1-RAND()))^(1/Info!$B$51)</f>
        <v>0.03173804192</v>
      </c>
      <c r="AL4" s="37">
        <f>Info!$B$50*(-LN(1-RAND()))^(1/Info!$B$51)</f>
        <v>0.07734490862</v>
      </c>
      <c r="AM4" s="37">
        <f>Info!$B$50*(-LN(1-RAND()))^(1/Info!$B$51)</f>
        <v>0.1092213796</v>
      </c>
      <c r="AN4" s="37">
        <f>Info!$B$50*(-LN(1-RAND()))^(1/Info!$B$51)</f>
        <v>0.08294794576</v>
      </c>
      <c r="AO4" s="37">
        <f>Info!$B$50*(-LN(1-RAND()))^(1/Info!$B$51)</f>
        <v>0.1618377371</v>
      </c>
      <c r="AP4" s="37">
        <f>Info!$B$50*(-LN(1-RAND()))^(1/Info!$B$51)</f>
        <v>0.04185114292</v>
      </c>
      <c r="AQ4" s="37">
        <f>Info!$B$50*(-LN(1-RAND()))^(1/Info!$B$51)</f>
        <v>0.0904762227</v>
      </c>
      <c r="AR4" s="37">
        <f>Info!$B$50*(-LN(1-RAND()))^(1/Info!$B$51)</f>
        <v>0.003861690336</v>
      </c>
      <c r="AS4" s="37">
        <f>Info!$B$50*(-LN(1-RAND()))^(1/Info!$B$51)</f>
        <v>0.06011684788</v>
      </c>
      <c r="AT4" s="37">
        <f>Info!$B$50*(-LN(1-RAND()))^(1/Info!$B$51)</f>
        <v>0.06449736224</v>
      </c>
      <c r="AU4" s="37">
        <f>Info!$B$50*(-LN(1-RAND()))^(1/Info!$B$51)</f>
        <v>0.06275484327</v>
      </c>
      <c r="AV4" s="37">
        <f>Info!$B$50*(-LN(1-RAND()))^(1/Info!$B$51)</f>
        <v>0.05918785533</v>
      </c>
      <c r="AW4" s="37">
        <f>Info!$B$50*(-LN(1-RAND()))^(1/Info!$B$51)</f>
        <v>0.01181033909</v>
      </c>
      <c r="AX4" s="37">
        <f>Info!$B$50*(-LN(1-RAND()))^(1/Info!$B$51)</f>
        <v>0.01506207413</v>
      </c>
      <c r="AY4" s="37">
        <f>Info!$B$50*(-LN(1-RAND()))^(1/Info!$B$51)</f>
        <v>0.02507803481</v>
      </c>
      <c r="AZ4" s="37">
        <f>Info!$B$50*(-LN(1-RAND()))^(1/Info!$B$51)</f>
        <v>0.04730454442</v>
      </c>
      <c r="BA4" s="37">
        <f>Info!$B$50*(-LN(1-RAND()))^(1/Info!$B$51)</f>
        <v>0.03718223004</v>
      </c>
      <c r="BB4" s="37">
        <f>Info!$B$50*(-LN(1-RAND()))^(1/Info!$B$51)</f>
        <v>0.002017666221</v>
      </c>
      <c r="BC4" s="37">
        <f>Info!$B$50*(-LN(1-RAND()))^(1/Info!$B$51)</f>
        <v>0.09323456753</v>
      </c>
      <c r="BD4" s="37">
        <f>Info!$B$50*(-LN(1-RAND()))^(1/Info!$B$51)</f>
        <v>0.1207516056</v>
      </c>
      <c r="BE4" s="37">
        <f>Info!$B$50*(-LN(1-RAND()))^(1/Info!$B$51)</f>
        <v>0.08758421945</v>
      </c>
      <c r="BF4" s="37">
        <f>Info!$B$50*(-LN(1-RAND()))^(1/Info!$B$51)</f>
        <v>0.04905036044</v>
      </c>
      <c r="BG4" s="37">
        <f>Info!$B$50*(-LN(1-RAND()))^(1/Info!$B$51)</f>
        <v>0.06471154998</v>
      </c>
      <c r="BH4" s="37">
        <f>Info!$B$50*(-LN(1-RAND()))^(1/Info!$B$51)</f>
        <v>0.02077520249</v>
      </c>
      <c r="BI4" s="37">
        <f>Info!$B$50*(-LN(1-RAND()))^(1/Info!$B$51)</f>
        <v>0.08001073615</v>
      </c>
      <c r="BJ4" s="37">
        <f>Info!$B$50*(-LN(1-RAND()))^(1/Info!$B$51)</f>
        <v>0.02821165965</v>
      </c>
      <c r="BK4" s="37">
        <f>Info!$B$50*(-LN(1-RAND()))^(1/Info!$B$51)</f>
        <v>0.03890374131</v>
      </c>
      <c r="BL4" s="37">
        <f>Info!$B$50*(-LN(1-RAND()))^(1/Info!$B$51)</f>
        <v>0.01623177052</v>
      </c>
      <c r="BM4" s="37">
        <f>Info!$B$50*(-LN(1-RAND()))^(1/Info!$B$51)</f>
        <v>0.007298452651</v>
      </c>
      <c r="BN4" s="37">
        <f>Info!$B$50*(-LN(1-RAND()))^(1/Info!$B$51)</f>
        <v>0.01550990637</v>
      </c>
      <c r="BO4" s="37">
        <f>Info!$B$50*(-LN(1-RAND()))^(1/Info!$B$51)</f>
        <v>0.003140832712</v>
      </c>
      <c r="BP4" s="37">
        <f>Info!$B$50*(-LN(1-RAND()))^(1/Info!$B$51)</f>
        <v>0.06681495139</v>
      </c>
      <c r="BQ4" s="37">
        <f>Info!$B$50*(-LN(1-RAND()))^(1/Info!$B$51)</f>
        <v>0.07022804425</v>
      </c>
      <c r="BR4" s="37">
        <f>Info!$B$50*(-LN(1-RAND()))^(1/Info!$B$51)</f>
        <v>0.01366923629</v>
      </c>
      <c r="BS4" s="37">
        <f>Info!$B$50*(-LN(1-RAND()))^(1/Info!$B$51)</f>
        <v>0.04884268511</v>
      </c>
      <c r="BT4" s="37">
        <f>Info!$B$50*(-LN(1-RAND()))^(1/Info!$B$51)</f>
        <v>0.149441878</v>
      </c>
      <c r="BU4" s="37">
        <f>Info!$B$50*(-LN(1-RAND()))^(1/Info!$B$51)</f>
        <v>0.1420754608</v>
      </c>
      <c r="BV4" s="37">
        <f>Info!$B$50*(-LN(1-RAND()))^(1/Info!$B$51)</f>
        <v>0.05214380239</v>
      </c>
      <c r="BW4" s="37">
        <f>Info!$B$50*(-LN(1-RAND()))^(1/Info!$B$51)</f>
        <v>0.03323327286</v>
      </c>
      <c r="BX4" s="37">
        <f>Info!$B$50*(-LN(1-RAND()))^(1/Info!$B$51)</f>
        <v>0.03818593035</v>
      </c>
      <c r="BY4" s="37">
        <f>Info!$B$50*(-LN(1-RAND()))^(1/Info!$B$51)</f>
        <v>0.02589915328</v>
      </c>
      <c r="BZ4" s="37">
        <f>Info!$B$50*(-LN(1-RAND()))^(1/Info!$B$51)</f>
        <v>0.002753509775</v>
      </c>
      <c r="CA4" s="37">
        <f>Info!$B$50*(-LN(1-RAND()))^(1/Info!$B$51)</f>
        <v>0.01577592612</v>
      </c>
      <c r="CB4" s="37">
        <f>Info!$B$50*(-LN(1-RAND()))^(1/Info!$B$51)</f>
        <v>0.08833852999</v>
      </c>
      <c r="CC4" s="37">
        <f>Info!$B$50*(-LN(1-RAND()))^(1/Info!$B$51)</f>
        <v>0.04429488688</v>
      </c>
      <c r="CD4" s="37">
        <f>Info!$B$50*(-LN(1-RAND()))^(1/Info!$B$51)</f>
        <v>0.02663135228</v>
      </c>
      <c r="CE4" s="37">
        <f>Info!$B$50*(-LN(1-RAND()))^(1/Info!$B$51)</f>
        <v>0.08427643936</v>
      </c>
      <c r="CF4" s="37">
        <f>Info!$B$50*(-LN(1-RAND()))^(1/Info!$B$51)</f>
        <v>0.002963682924</v>
      </c>
      <c r="CG4" s="37">
        <f>Info!$B$50*(-LN(1-RAND()))^(1/Info!$B$51)</f>
        <v>0.05153658753</v>
      </c>
      <c r="CH4" s="37">
        <f>Info!$B$50*(-LN(1-RAND()))^(1/Info!$B$51)</f>
        <v>0.04375481944</v>
      </c>
      <c r="CI4" s="37">
        <f>Info!$B$50*(-LN(1-RAND()))^(1/Info!$B$51)</f>
        <v>0.03226506414</v>
      </c>
      <c r="CJ4" s="37">
        <f>Info!$B$50*(-LN(1-RAND()))^(1/Info!$B$51)</f>
        <v>0.02358228825</v>
      </c>
      <c r="CK4" s="37">
        <f>Info!$B$50*(-LN(1-RAND()))^(1/Info!$B$51)</f>
        <v>0.07767403376</v>
      </c>
      <c r="CL4" s="37">
        <f>Info!$B$50*(-LN(1-RAND()))^(1/Info!$B$51)</f>
        <v>0.1170740078</v>
      </c>
      <c r="CM4" s="37">
        <f>Info!$B$50*(-LN(1-RAND()))^(1/Info!$B$51)</f>
        <v>0.0256420991</v>
      </c>
      <c r="CN4" s="37">
        <f>Info!$B$50*(-LN(1-RAND()))^(1/Info!$B$51)</f>
        <v>0.1941401496</v>
      </c>
      <c r="CO4" s="37">
        <f>Info!$B$50*(-LN(1-RAND()))^(1/Info!$B$51)</f>
        <v>0.05170665786</v>
      </c>
      <c r="CP4" s="37">
        <f>Info!$B$50*(-LN(1-RAND()))^(1/Info!$B$51)</f>
        <v>0.01079688409</v>
      </c>
      <c r="CQ4" s="37">
        <f>Info!$B$50*(-LN(1-RAND()))^(1/Info!$B$51)</f>
        <v>0.01704287167</v>
      </c>
      <c r="CR4" s="37">
        <f>Info!$B$50*(-LN(1-RAND()))^(1/Info!$B$51)</f>
        <v>0.1067354441</v>
      </c>
      <c r="CS4" s="37">
        <f>Info!$B$50*(-LN(1-RAND()))^(1/Info!$B$51)</f>
        <v>0.07907333183</v>
      </c>
      <c r="CT4" s="37">
        <f>Info!$B$50*(-LN(1-RAND()))^(1/Info!$B$51)</f>
        <v>0.1237965354</v>
      </c>
      <c r="CU4" s="37">
        <f>Info!$B$50*(-LN(1-RAND()))^(1/Info!$B$51)</f>
        <v>0.129823969</v>
      </c>
      <c r="CV4" s="37">
        <f>Info!$B$50*(-LN(1-RAND()))^(1/Info!$B$51)</f>
        <v>0.1070843809</v>
      </c>
      <c r="CW4" s="37">
        <f>Info!$B$50*(-LN(1-RAND()))^(1/Info!$B$51)</f>
        <v>0.02993541623</v>
      </c>
    </row>
    <row r="5">
      <c r="A5" s="8">
        <v>2026.0</v>
      </c>
      <c r="B5" s="37">
        <f>Info!$B$50*(-LN(1-RAND()))^(1/Info!$B$51)</f>
        <v>0.03309882065</v>
      </c>
      <c r="C5" s="37">
        <f>Info!$B$50*(-LN(1-RAND()))^(1/Info!$B$51)</f>
        <v>0.01653359145</v>
      </c>
      <c r="D5" s="37">
        <f>Info!$B$50*(-LN(1-RAND()))^(1/Info!$B$51)</f>
        <v>0.03691525707</v>
      </c>
      <c r="E5" s="37">
        <f>Info!$B$50*(-LN(1-RAND()))^(1/Info!$B$51)</f>
        <v>0.116440076</v>
      </c>
      <c r="F5" s="37">
        <f>Info!$B$50*(-LN(1-RAND()))^(1/Info!$B$51)</f>
        <v>0.04702637404</v>
      </c>
      <c r="G5" s="37">
        <f>Info!$B$50*(-LN(1-RAND()))^(1/Info!$B$51)</f>
        <v>0.02527396835</v>
      </c>
      <c r="H5" s="37">
        <f>Info!$B$50*(-LN(1-RAND()))^(1/Info!$B$51)</f>
        <v>0.02594793851</v>
      </c>
      <c r="I5" s="37">
        <f>Info!$B$50*(-LN(1-RAND()))^(1/Info!$B$51)</f>
        <v>0.07803180454</v>
      </c>
      <c r="J5" s="37">
        <f>Info!$B$50*(-LN(1-RAND()))^(1/Info!$B$51)</f>
        <v>0.1765639123</v>
      </c>
      <c r="K5" s="37">
        <f>Info!$B$50*(-LN(1-RAND()))^(1/Info!$B$51)</f>
        <v>0.03306755446</v>
      </c>
      <c r="L5" s="37">
        <f>Info!$B$50*(-LN(1-RAND()))^(1/Info!$B$51)</f>
        <v>0.04120993249</v>
      </c>
      <c r="M5" s="37">
        <f>Info!$B$50*(-LN(1-RAND()))^(1/Info!$B$51)</f>
        <v>0.1020999846</v>
      </c>
      <c r="N5" s="37">
        <f>Info!$B$50*(-LN(1-RAND()))^(1/Info!$B$51)</f>
        <v>0.02504597163</v>
      </c>
      <c r="O5" s="37">
        <f>Info!$B$50*(-LN(1-RAND()))^(1/Info!$B$51)</f>
        <v>0.05034415001</v>
      </c>
      <c r="P5" s="37">
        <f>Info!$B$50*(-LN(1-RAND()))^(1/Info!$B$51)</f>
        <v>0.05555425542</v>
      </c>
      <c r="Q5" s="37">
        <f>Info!$B$50*(-LN(1-RAND()))^(1/Info!$B$51)</f>
        <v>0.03938163649</v>
      </c>
      <c r="R5" s="37">
        <f>Info!$B$50*(-LN(1-RAND()))^(1/Info!$B$51)</f>
        <v>0.02034499969</v>
      </c>
      <c r="S5" s="37">
        <f>Info!$B$50*(-LN(1-RAND()))^(1/Info!$B$51)</f>
        <v>0.0157498046</v>
      </c>
      <c r="T5" s="37">
        <f>Info!$B$50*(-LN(1-RAND()))^(1/Info!$B$51)</f>
        <v>0.05679041887</v>
      </c>
      <c r="U5" s="37">
        <f>Info!$B$50*(-LN(1-RAND()))^(1/Info!$B$51)</f>
        <v>0.2025979612</v>
      </c>
      <c r="V5" s="37">
        <f>Info!$B$50*(-LN(1-RAND()))^(1/Info!$B$51)</f>
        <v>0.09745840233</v>
      </c>
      <c r="W5" s="37">
        <f>Info!$B$50*(-LN(1-RAND()))^(1/Info!$B$51)</f>
        <v>0.09131995686</v>
      </c>
      <c r="X5" s="37">
        <f>Info!$B$50*(-LN(1-RAND()))^(1/Info!$B$51)</f>
        <v>0.06332018144</v>
      </c>
      <c r="Y5" s="37">
        <f>Info!$B$50*(-LN(1-RAND()))^(1/Info!$B$51)</f>
        <v>0.01942224506</v>
      </c>
      <c r="Z5" s="37">
        <f>Info!$B$50*(-LN(1-RAND()))^(1/Info!$B$51)</f>
        <v>0.03782201093</v>
      </c>
      <c r="AA5" s="37">
        <f>Info!$B$50*(-LN(1-RAND()))^(1/Info!$B$51)</f>
        <v>0.0317331581</v>
      </c>
      <c r="AB5" s="37">
        <f>Info!$B$50*(-LN(1-RAND()))^(1/Info!$B$51)</f>
        <v>0.0155691568</v>
      </c>
      <c r="AC5" s="37">
        <f>Info!$B$50*(-LN(1-RAND()))^(1/Info!$B$51)</f>
        <v>0.01009538684</v>
      </c>
      <c r="AD5" s="37">
        <f>Info!$B$50*(-LN(1-RAND()))^(1/Info!$B$51)</f>
        <v>0.04675710396</v>
      </c>
      <c r="AE5" s="37">
        <f>Info!$B$50*(-LN(1-RAND()))^(1/Info!$B$51)</f>
        <v>0.1139563308</v>
      </c>
      <c r="AF5" s="37">
        <f>Info!$B$50*(-LN(1-RAND()))^(1/Info!$B$51)</f>
        <v>0.08462908023</v>
      </c>
      <c r="AG5" s="37">
        <f>Info!$B$50*(-LN(1-RAND()))^(1/Info!$B$51)</f>
        <v>0.1046571331</v>
      </c>
      <c r="AH5" s="37">
        <f>Info!$B$50*(-LN(1-RAND()))^(1/Info!$B$51)</f>
        <v>0.1180825936</v>
      </c>
      <c r="AI5" s="37">
        <f>Info!$B$50*(-LN(1-RAND()))^(1/Info!$B$51)</f>
        <v>0.08139908696</v>
      </c>
      <c r="AJ5" s="37">
        <f>Info!$B$50*(-LN(1-RAND()))^(1/Info!$B$51)</f>
        <v>0.039331267</v>
      </c>
      <c r="AK5" s="37">
        <f>Info!$B$50*(-LN(1-RAND()))^(1/Info!$B$51)</f>
        <v>0.001006077097</v>
      </c>
      <c r="AL5" s="37">
        <f>Info!$B$50*(-LN(1-RAND()))^(1/Info!$B$51)</f>
        <v>0.05867720304</v>
      </c>
      <c r="AM5" s="37">
        <f>Info!$B$50*(-LN(1-RAND()))^(1/Info!$B$51)</f>
        <v>0.05503411011</v>
      </c>
      <c r="AN5" s="37">
        <f>Info!$B$50*(-LN(1-RAND()))^(1/Info!$B$51)</f>
        <v>0.02641813218</v>
      </c>
      <c r="AO5" s="37">
        <f>Info!$B$50*(-LN(1-RAND()))^(1/Info!$B$51)</f>
        <v>0.0204433436</v>
      </c>
      <c r="AP5" s="37">
        <f>Info!$B$50*(-LN(1-RAND()))^(1/Info!$B$51)</f>
        <v>0.1588006208</v>
      </c>
      <c r="AQ5" s="37">
        <f>Info!$B$50*(-LN(1-RAND()))^(1/Info!$B$51)</f>
        <v>0.01943902627</v>
      </c>
      <c r="AR5" s="37">
        <f>Info!$B$50*(-LN(1-RAND()))^(1/Info!$B$51)</f>
        <v>0.0796894687</v>
      </c>
      <c r="AS5" s="37">
        <f>Info!$B$50*(-LN(1-RAND()))^(1/Info!$B$51)</f>
        <v>0.04623458962</v>
      </c>
      <c r="AT5" s="37">
        <f>Info!$B$50*(-LN(1-RAND()))^(1/Info!$B$51)</f>
        <v>0.04164384339</v>
      </c>
      <c r="AU5" s="37">
        <f>Info!$B$50*(-LN(1-RAND()))^(1/Info!$B$51)</f>
        <v>0.07385074809</v>
      </c>
      <c r="AV5" s="37">
        <f>Info!$B$50*(-LN(1-RAND()))^(1/Info!$B$51)</f>
        <v>0.04499639056</v>
      </c>
      <c r="AW5" s="37">
        <f>Info!$B$50*(-LN(1-RAND()))^(1/Info!$B$51)</f>
        <v>0.01006127969</v>
      </c>
      <c r="AX5" s="37">
        <f>Info!$B$50*(-LN(1-RAND()))^(1/Info!$B$51)</f>
        <v>0.126788749</v>
      </c>
      <c r="AY5" s="37">
        <f>Info!$B$50*(-LN(1-RAND()))^(1/Info!$B$51)</f>
        <v>0.04434675739</v>
      </c>
      <c r="AZ5" s="37">
        <f>Info!$B$50*(-LN(1-RAND()))^(1/Info!$B$51)</f>
        <v>0.03807851656</v>
      </c>
      <c r="BA5" s="37">
        <f>Info!$B$50*(-LN(1-RAND()))^(1/Info!$B$51)</f>
        <v>0.03965612863</v>
      </c>
      <c r="BB5" s="37">
        <f>Info!$B$50*(-LN(1-RAND()))^(1/Info!$B$51)</f>
        <v>0.03233717407</v>
      </c>
      <c r="BC5" s="37">
        <f>Info!$B$50*(-LN(1-RAND()))^(1/Info!$B$51)</f>
        <v>0.01150580942</v>
      </c>
      <c r="BD5" s="37">
        <f>Info!$B$50*(-LN(1-RAND()))^(1/Info!$B$51)</f>
        <v>0.07131944655</v>
      </c>
      <c r="BE5" s="37">
        <f>Info!$B$50*(-LN(1-RAND()))^(1/Info!$B$51)</f>
        <v>0.0262052128</v>
      </c>
      <c r="BF5" s="37">
        <f>Info!$B$50*(-LN(1-RAND()))^(1/Info!$B$51)</f>
        <v>0.009629146069</v>
      </c>
      <c r="BG5" s="37">
        <f>Info!$B$50*(-LN(1-RAND()))^(1/Info!$B$51)</f>
        <v>0.03843672942</v>
      </c>
      <c r="BH5" s="37">
        <f>Info!$B$50*(-LN(1-RAND()))^(1/Info!$B$51)</f>
        <v>0.07984701398</v>
      </c>
      <c r="BI5" s="37">
        <f>Info!$B$50*(-LN(1-RAND()))^(1/Info!$B$51)</f>
        <v>0.05768698674</v>
      </c>
      <c r="BJ5" s="37">
        <f>Info!$B$50*(-LN(1-RAND()))^(1/Info!$B$51)</f>
        <v>0.0599242584</v>
      </c>
      <c r="BK5" s="37">
        <f>Info!$B$50*(-LN(1-RAND()))^(1/Info!$B$51)</f>
        <v>0.05124557071</v>
      </c>
      <c r="BL5" s="37">
        <f>Info!$B$50*(-LN(1-RAND()))^(1/Info!$B$51)</f>
        <v>0.0220638684</v>
      </c>
      <c r="BM5" s="37">
        <f>Info!$B$50*(-LN(1-RAND()))^(1/Info!$B$51)</f>
        <v>0.06013693522</v>
      </c>
      <c r="BN5" s="37">
        <f>Info!$B$50*(-LN(1-RAND()))^(1/Info!$B$51)</f>
        <v>0.08359358894</v>
      </c>
      <c r="BO5" s="37">
        <f>Info!$B$50*(-LN(1-RAND()))^(1/Info!$B$51)</f>
        <v>0.09745452634</v>
      </c>
      <c r="BP5" s="37">
        <f>Info!$B$50*(-LN(1-RAND()))^(1/Info!$B$51)</f>
        <v>0.008009845327</v>
      </c>
      <c r="BQ5" s="37">
        <f>Info!$B$50*(-LN(1-RAND()))^(1/Info!$B$51)</f>
        <v>0.09416242132</v>
      </c>
      <c r="BR5" s="37">
        <f>Info!$B$50*(-LN(1-RAND()))^(1/Info!$B$51)</f>
        <v>0.05329987732</v>
      </c>
      <c r="BS5" s="37">
        <f>Info!$B$50*(-LN(1-RAND()))^(1/Info!$B$51)</f>
        <v>0.1096943604</v>
      </c>
      <c r="BT5" s="37">
        <f>Info!$B$50*(-LN(1-RAND()))^(1/Info!$B$51)</f>
        <v>0.0360688024</v>
      </c>
      <c r="BU5" s="37">
        <f>Info!$B$50*(-LN(1-RAND()))^(1/Info!$B$51)</f>
        <v>0.12942533</v>
      </c>
      <c r="BV5" s="37">
        <f>Info!$B$50*(-LN(1-RAND()))^(1/Info!$B$51)</f>
        <v>0.02747452809</v>
      </c>
      <c r="BW5" s="37">
        <f>Info!$B$50*(-LN(1-RAND()))^(1/Info!$B$51)</f>
        <v>0.04815156216</v>
      </c>
      <c r="BX5" s="37">
        <f>Info!$B$50*(-LN(1-RAND()))^(1/Info!$B$51)</f>
        <v>0.06492820985</v>
      </c>
      <c r="BY5" s="37">
        <f>Info!$B$50*(-LN(1-RAND()))^(1/Info!$B$51)</f>
        <v>0.1181282585</v>
      </c>
      <c r="BZ5" s="37">
        <f>Info!$B$50*(-LN(1-RAND()))^(1/Info!$B$51)</f>
        <v>0.046550062</v>
      </c>
      <c r="CA5" s="37">
        <f>Info!$B$50*(-LN(1-RAND()))^(1/Info!$B$51)</f>
        <v>0.1134747066</v>
      </c>
      <c r="CB5" s="37">
        <f>Info!$B$50*(-LN(1-RAND()))^(1/Info!$B$51)</f>
        <v>0.04681933109</v>
      </c>
      <c r="CC5" s="37">
        <f>Info!$B$50*(-LN(1-RAND()))^(1/Info!$B$51)</f>
        <v>0.2031976999</v>
      </c>
      <c r="CD5" s="37">
        <f>Info!$B$50*(-LN(1-RAND()))^(1/Info!$B$51)</f>
        <v>0.2056635052</v>
      </c>
      <c r="CE5" s="37">
        <f>Info!$B$50*(-LN(1-RAND()))^(1/Info!$B$51)</f>
        <v>0.02798253943</v>
      </c>
      <c r="CF5" s="37">
        <f>Info!$B$50*(-LN(1-RAND()))^(1/Info!$B$51)</f>
        <v>0.1058355709</v>
      </c>
      <c r="CG5" s="37">
        <f>Info!$B$50*(-LN(1-RAND()))^(1/Info!$B$51)</f>
        <v>0.06240310602</v>
      </c>
      <c r="CH5" s="37">
        <f>Info!$B$50*(-LN(1-RAND()))^(1/Info!$B$51)</f>
        <v>0.07949440921</v>
      </c>
      <c r="CI5" s="37">
        <f>Info!$B$50*(-LN(1-RAND()))^(1/Info!$B$51)</f>
        <v>0.03564278161</v>
      </c>
      <c r="CJ5" s="37">
        <f>Info!$B$50*(-LN(1-RAND()))^(1/Info!$B$51)</f>
        <v>0.1120477727</v>
      </c>
      <c r="CK5" s="37">
        <f>Info!$B$50*(-LN(1-RAND()))^(1/Info!$B$51)</f>
        <v>0.0589971709</v>
      </c>
      <c r="CL5" s="37">
        <f>Info!$B$50*(-LN(1-RAND()))^(1/Info!$B$51)</f>
        <v>0.01260259249</v>
      </c>
      <c r="CM5" s="37">
        <f>Info!$B$50*(-LN(1-RAND()))^(1/Info!$B$51)</f>
        <v>0.001906899931</v>
      </c>
      <c r="CN5" s="37">
        <f>Info!$B$50*(-LN(1-RAND()))^(1/Info!$B$51)</f>
        <v>0.2058660235</v>
      </c>
      <c r="CO5" s="37">
        <f>Info!$B$50*(-LN(1-RAND()))^(1/Info!$B$51)</f>
        <v>0.1106222874</v>
      </c>
      <c r="CP5" s="37">
        <f>Info!$B$50*(-LN(1-RAND()))^(1/Info!$B$51)</f>
        <v>0.05880034375</v>
      </c>
      <c r="CQ5" s="37">
        <f>Info!$B$50*(-LN(1-RAND()))^(1/Info!$B$51)</f>
        <v>0.02088256582</v>
      </c>
      <c r="CR5" s="37">
        <f>Info!$B$50*(-LN(1-RAND()))^(1/Info!$B$51)</f>
        <v>0.09437303679</v>
      </c>
      <c r="CS5" s="37">
        <f>Info!$B$50*(-LN(1-RAND()))^(1/Info!$B$51)</f>
        <v>0.06308917222</v>
      </c>
      <c r="CT5" s="37">
        <f>Info!$B$50*(-LN(1-RAND()))^(1/Info!$B$51)</f>
        <v>0.005323412581</v>
      </c>
      <c r="CU5" s="37">
        <f>Info!$B$50*(-LN(1-RAND()))^(1/Info!$B$51)</f>
        <v>0.03715602981</v>
      </c>
      <c r="CV5" s="37">
        <f>Info!$B$50*(-LN(1-RAND()))^(1/Info!$B$51)</f>
        <v>0.02934889609</v>
      </c>
      <c r="CW5" s="37">
        <f>Info!$B$50*(-LN(1-RAND()))^(1/Info!$B$51)</f>
        <v>0.0368399453</v>
      </c>
    </row>
    <row r="6">
      <c r="A6" s="8">
        <v>2027.0</v>
      </c>
      <c r="B6" s="37">
        <f>Info!$B$50*(-LN(1-RAND()))^(1/Info!$B$51)</f>
        <v>0.03343899131</v>
      </c>
      <c r="C6" s="37">
        <f>Info!$B$50*(-LN(1-RAND()))^(1/Info!$B$51)</f>
        <v>0.1225309647</v>
      </c>
      <c r="D6" s="37">
        <f>Info!$B$50*(-LN(1-RAND()))^(1/Info!$B$51)</f>
        <v>0.04369978336</v>
      </c>
      <c r="E6" s="37">
        <f>Info!$B$50*(-LN(1-RAND()))^(1/Info!$B$51)</f>
        <v>0.01073513039</v>
      </c>
      <c r="F6" s="37">
        <f>Info!$B$50*(-LN(1-RAND()))^(1/Info!$B$51)</f>
        <v>0.003796555647</v>
      </c>
      <c r="G6" s="37">
        <f>Info!$B$50*(-LN(1-RAND()))^(1/Info!$B$51)</f>
        <v>0.08452487215</v>
      </c>
      <c r="H6" s="37">
        <f>Info!$B$50*(-LN(1-RAND()))^(1/Info!$B$51)</f>
        <v>0.01745487236</v>
      </c>
      <c r="I6" s="37">
        <f>Info!$B$50*(-LN(1-RAND()))^(1/Info!$B$51)</f>
        <v>0.02600155013</v>
      </c>
      <c r="J6" s="37">
        <f>Info!$B$50*(-LN(1-RAND()))^(1/Info!$B$51)</f>
        <v>0.03855672876</v>
      </c>
      <c r="K6" s="37">
        <f>Info!$B$50*(-LN(1-RAND()))^(1/Info!$B$51)</f>
        <v>0.0197994183</v>
      </c>
      <c r="L6" s="37">
        <f>Info!$B$50*(-LN(1-RAND()))^(1/Info!$B$51)</f>
        <v>0.04482996825</v>
      </c>
      <c r="M6" s="37">
        <f>Info!$B$50*(-LN(1-RAND()))^(1/Info!$B$51)</f>
        <v>0.0370511841</v>
      </c>
      <c r="N6" s="37">
        <f>Info!$B$50*(-LN(1-RAND()))^(1/Info!$B$51)</f>
        <v>0.03294717721</v>
      </c>
      <c r="O6" s="37">
        <f>Info!$B$50*(-LN(1-RAND()))^(1/Info!$B$51)</f>
        <v>0.004123151507</v>
      </c>
      <c r="P6" s="37">
        <f>Info!$B$50*(-LN(1-RAND()))^(1/Info!$B$51)</f>
        <v>0.02805130262</v>
      </c>
      <c r="Q6" s="37">
        <f>Info!$B$50*(-LN(1-RAND()))^(1/Info!$B$51)</f>
        <v>0.03867230639</v>
      </c>
      <c r="R6" s="37">
        <f>Info!$B$50*(-LN(1-RAND()))^(1/Info!$B$51)</f>
        <v>0.1008212544</v>
      </c>
      <c r="S6" s="37">
        <f>Info!$B$50*(-LN(1-RAND()))^(1/Info!$B$51)</f>
        <v>0.02676162789</v>
      </c>
      <c r="T6" s="37">
        <f>Info!$B$50*(-LN(1-RAND()))^(1/Info!$B$51)</f>
        <v>0.08258069597</v>
      </c>
      <c r="U6" s="37">
        <f>Info!$B$50*(-LN(1-RAND()))^(1/Info!$B$51)</f>
        <v>0.04972304678</v>
      </c>
      <c r="V6" s="37">
        <f>Info!$B$50*(-LN(1-RAND()))^(1/Info!$B$51)</f>
        <v>0.01379870314</v>
      </c>
      <c r="W6" s="37">
        <f>Info!$B$50*(-LN(1-RAND()))^(1/Info!$B$51)</f>
        <v>0.03180702284</v>
      </c>
      <c r="X6" s="37">
        <f>Info!$B$50*(-LN(1-RAND()))^(1/Info!$B$51)</f>
        <v>0.02412975637</v>
      </c>
      <c r="Y6" s="37">
        <f>Info!$B$50*(-LN(1-RAND()))^(1/Info!$B$51)</f>
        <v>0.01847314502</v>
      </c>
      <c r="Z6" s="37">
        <f>Info!$B$50*(-LN(1-RAND()))^(1/Info!$B$51)</f>
        <v>0.07740786108</v>
      </c>
      <c r="AA6" s="37">
        <f>Info!$B$50*(-LN(1-RAND()))^(1/Info!$B$51)</f>
        <v>0.0838664467</v>
      </c>
      <c r="AB6" s="37">
        <f>Info!$B$50*(-LN(1-RAND()))^(1/Info!$B$51)</f>
        <v>0.03838805075</v>
      </c>
      <c r="AC6" s="37">
        <f>Info!$B$50*(-LN(1-RAND()))^(1/Info!$B$51)</f>
        <v>0.01028669417</v>
      </c>
      <c r="AD6" s="37">
        <f>Info!$B$50*(-LN(1-RAND()))^(1/Info!$B$51)</f>
        <v>0.03917215126</v>
      </c>
      <c r="AE6" s="37">
        <f>Info!$B$50*(-LN(1-RAND()))^(1/Info!$B$51)</f>
        <v>0.03494959512</v>
      </c>
      <c r="AF6" s="37">
        <f>Info!$B$50*(-LN(1-RAND()))^(1/Info!$B$51)</f>
        <v>0.01520611858</v>
      </c>
      <c r="AG6" s="37">
        <f>Info!$B$50*(-LN(1-RAND()))^(1/Info!$B$51)</f>
        <v>0.01805925851</v>
      </c>
      <c r="AH6" s="37">
        <f>Info!$B$50*(-LN(1-RAND()))^(1/Info!$B$51)</f>
        <v>0.02125651444</v>
      </c>
      <c r="AI6" s="37">
        <f>Info!$B$50*(-LN(1-RAND()))^(1/Info!$B$51)</f>
        <v>0.0246534966</v>
      </c>
      <c r="AJ6" s="37">
        <f>Info!$B$50*(-LN(1-RAND()))^(1/Info!$B$51)</f>
        <v>0.05397873584</v>
      </c>
      <c r="AK6" s="37">
        <f>Info!$B$50*(-LN(1-RAND()))^(1/Info!$B$51)</f>
        <v>0.06775068804</v>
      </c>
      <c r="AL6" s="37">
        <f>Info!$B$50*(-LN(1-RAND()))^(1/Info!$B$51)</f>
        <v>0.03436509045</v>
      </c>
      <c r="AM6" s="37">
        <f>Info!$B$50*(-LN(1-RAND()))^(1/Info!$B$51)</f>
        <v>0.07739590817</v>
      </c>
      <c r="AN6" s="37">
        <f>Info!$B$50*(-LN(1-RAND()))^(1/Info!$B$51)</f>
        <v>0.01029374227</v>
      </c>
      <c r="AO6" s="37">
        <f>Info!$B$50*(-LN(1-RAND()))^(1/Info!$B$51)</f>
        <v>0.004732302542</v>
      </c>
      <c r="AP6" s="37">
        <f>Info!$B$50*(-LN(1-RAND()))^(1/Info!$B$51)</f>
        <v>0.03738216199</v>
      </c>
      <c r="AQ6" s="37">
        <f>Info!$B$50*(-LN(1-RAND()))^(1/Info!$B$51)</f>
        <v>0.03462840376</v>
      </c>
      <c r="AR6" s="37">
        <f>Info!$B$50*(-LN(1-RAND()))^(1/Info!$B$51)</f>
        <v>0.03014522668</v>
      </c>
      <c r="AS6" s="37">
        <f>Info!$B$50*(-LN(1-RAND()))^(1/Info!$B$51)</f>
        <v>0.1329154484</v>
      </c>
      <c r="AT6" s="37">
        <f>Info!$B$50*(-LN(1-RAND()))^(1/Info!$B$51)</f>
        <v>0.01025727395</v>
      </c>
      <c r="AU6" s="37">
        <f>Info!$B$50*(-LN(1-RAND()))^(1/Info!$B$51)</f>
        <v>0.004552964363</v>
      </c>
      <c r="AV6" s="37">
        <f>Info!$B$50*(-LN(1-RAND()))^(1/Info!$B$51)</f>
        <v>0.01868430444</v>
      </c>
      <c r="AW6" s="37">
        <f>Info!$B$50*(-LN(1-RAND()))^(1/Info!$B$51)</f>
        <v>0.029617395</v>
      </c>
      <c r="AX6" s="37">
        <f>Info!$B$50*(-LN(1-RAND()))^(1/Info!$B$51)</f>
        <v>0.03796646288</v>
      </c>
      <c r="AY6" s="37">
        <f>Info!$B$50*(-LN(1-RAND()))^(1/Info!$B$51)</f>
        <v>0.07709388148</v>
      </c>
      <c r="AZ6" s="37">
        <f>Info!$B$50*(-LN(1-RAND()))^(1/Info!$B$51)</f>
        <v>0.09184680709</v>
      </c>
      <c r="BA6" s="37">
        <f>Info!$B$50*(-LN(1-RAND()))^(1/Info!$B$51)</f>
        <v>0.03928648281</v>
      </c>
      <c r="BB6" s="37">
        <f>Info!$B$50*(-LN(1-RAND()))^(1/Info!$B$51)</f>
        <v>0.06648917606</v>
      </c>
      <c r="BC6" s="37">
        <f>Info!$B$50*(-LN(1-RAND()))^(1/Info!$B$51)</f>
        <v>0.1031529528</v>
      </c>
      <c r="BD6" s="37">
        <f>Info!$B$50*(-LN(1-RAND()))^(1/Info!$B$51)</f>
        <v>0.05396000491</v>
      </c>
      <c r="BE6" s="37">
        <f>Info!$B$50*(-LN(1-RAND()))^(1/Info!$B$51)</f>
        <v>0.07070484263</v>
      </c>
      <c r="BF6" s="37">
        <f>Info!$B$50*(-LN(1-RAND()))^(1/Info!$B$51)</f>
        <v>0.0323428294</v>
      </c>
      <c r="BG6" s="37">
        <f>Info!$B$50*(-LN(1-RAND()))^(1/Info!$B$51)</f>
        <v>0.1482117498</v>
      </c>
      <c r="BH6" s="37">
        <f>Info!$B$50*(-LN(1-RAND()))^(1/Info!$B$51)</f>
        <v>0.01313577733</v>
      </c>
      <c r="BI6" s="37">
        <f>Info!$B$50*(-LN(1-RAND()))^(1/Info!$B$51)</f>
        <v>0.0952446352</v>
      </c>
      <c r="BJ6" s="37">
        <f>Info!$B$50*(-LN(1-RAND()))^(1/Info!$B$51)</f>
        <v>0.02267593826</v>
      </c>
      <c r="BK6" s="37">
        <f>Info!$B$50*(-LN(1-RAND()))^(1/Info!$B$51)</f>
        <v>0.09954103816</v>
      </c>
      <c r="BL6" s="37">
        <f>Info!$B$50*(-LN(1-RAND()))^(1/Info!$B$51)</f>
        <v>0.03149370709</v>
      </c>
      <c r="BM6" s="37">
        <f>Info!$B$50*(-LN(1-RAND()))^(1/Info!$B$51)</f>
        <v>0.08114862104</v>
      </c>
      <c r="BN6" s="37">
        <f>Info!$B$50*(-LN(1-RAND()))^(1/Info!$B$51)</f>
        <v>0.03084099552</v>
      </c>
      <c r="BO6" s="37">
        <f>Info!$B$50*(-LN(1-RAND()))^(1/Info!$B$51)</f>
        <v>0.05910335523</v>
      </c>
      <c r="BP6" s="37">
        <f>Info!$B$50*(-LN(1-RAND()))^(1/Info!$B$51)</f>
        <v>0.03482956246</v>
      </c>
      <c r="BQ6" s="37">
        <f>Info!$B$50*(-LN(1-RAND()))^(1/Info!$B$51)</f>
        <v>0.07216999678</v>
      </c>
      <c r="BR6" s="37">
        <f>Info!$B$50*(-LN(1-RAND()))^(1/Info!$B$51)</f>
        <v>0.1280411752</v>
      </c>
      <c r="BS6" s="37">
        <f>Info!$B$50*(-LN(1-RAND()))^(1/Info!$B$51)</f>
        <v>0.05706962368</v>
      </c>
      <c r="BT6" s="37">
        <f>Info!$B$50*(-LN(1-RAND()))^(1/Info!$B$51)</f>
        <v>0.06034241531</v>
      </c>
      <c r="BU6" s="37">
        <f>Info!$B$50*(-LN(1-RAND()))^(1/Info!$B$51)</f>
        <v>0.01297281912</v>
      </c>
      <c r="BV6" s="37">
        <f>Info!$B$50*(-LN(1-RAND()))^(1/Info!$B$51)</f>
        <v>0.04394777123</v>
      </c>
      <c r="BW6" s="37">
        <f>Info!$B$50*(-LN(1-RAND()))^(1/Info!$B$51)</f>
        <v>0.03328680026</v>
      </c>
      <c r="BX6" s="37">
        <f>Info!$B$50*(-LN(1-RAND()))^(1/Info!$B$51)</f>
        <v>0.07230487401</v>
      </c>
      <c r="BY6" s="37">
        <f>Info!$B$50*(-LN(1-RAND()))^(1/Info!$B$51)</f>
        <v>0.07093222139</v>
      </c>
      <c r="BZ6" s="37">
        <f>Info!$B$50*(-LN(1-RAND()))^(1/Info!$B$51)</f>
        <v>0.09029317809</v>
      </c>
      <c r="CA6" s="37">
        <f>Info!$B$50*(-LN(1-RAND()))^(1/Info!$B$51)</f>
        <v>0.0786460318</v>
      </c>
      <c r="CB6" s="37">
        <f>Info!$B$50*(-LN(1-RAND()))^(1/Info!$B$51)</f>
        <v>0.04835838153</v>
      </c>
      <c r="CC6" s="37">
        <f>Info!$B$50*(-LN(1-RAND()))^(1/Info!$B$51)</f>
        <v>0.03595659049</v>
      </c>
      <c r="CD6" s="37">
        <f>Info!$B$50*(-LN(1-RAND()))^(1/Info!$B$51)</f>
        <v>0.1187163027</v>
      </c>
      <c r="CE6" s="37">
        <f>Info!$B$50*(-LN(1-RAND()))^(1/Info!$B$51)</f>
        <v>0.09237685032</v>
      </c>
      <c r="CF6" s="37">
        <f>Info!$B$50*(-LN(1-RAND()))^(1/Info!$B$51)</f>
        <v>0.0200407956</v>
      </c>
      <c r="CG6" s="37">
        <f>Info!$B$50*(-LN(1-RAND()))^(1/Info!$B$51)</f>
        <v>0.03748578876</v>
      </c>
      <c r="CH6" s="37">
        <f>Info!$B$50*(-LN(1-RAND()))^(1/Info!$B$51)</f>
        <v>0.004385794699</v>
      </c>
      <c r="CI6" s="37">
        <f>Info!$B$50*(-LN(1-RAND()))^(1/Info!$B$51)</f>
        <v>0.1174620555</v>
      </c>
      <c r="CJ6" s="37">
        <f>Info!$B$50*(-LN(1-RAND()))^(1/Info!$B$51)</f>
        <v>0.01566103755</v>
      </c>
      <c r="CK6" s="37">
        <f>Info!$B$50*(-LN(1-RAND()))^(1/Info!$B$51)</f>
        <v>0.0194740724</v>
      </c>
      <c r="CL6" s="37">
        <f>Info!$B$50*(-LN(1-RAND()))^(1/Info!$B$51)</f>
        <v>0.07024711142</v>
      </c>
      <c r="CM6" s="37">
        <f>Info!$B$50*(-LN(1-RAND()))^(1/Info!$B$51)</f>
        <v>0.05277374461</v>
      </c>
      <c r="CN6" s="37">
        <f>Info!$B$50*(-LN(1-RAND()))^(1/Info!$B$51)</f>
        <v>0.002043378545</v>
      </c>
      <c r="CO6" s="37">
        <f>Info!$B$50*(-LN(1-RAND()))^(1/Info!$B$51)</f>
        <v>0.04215702101</v>
      </c>
      <c r="CP6" s="37">
        <f>Info!$B$50*(-LN(1-RAND()))^(1/Info!$B$51)</f>
        <v>0.06827270847</v>
      </c>
      <c r="CQ6" s="37">
        <f>Info!$B$50*(-LN(1-RAND()))^(1/Info!$B$51)</f>
        <v>0.06389992849</v>
      </c>
      <c r="CR6" s="37">
        <f>Info!$B$50*(-LN(1-RAND()))^(1/Info!$B$51)</f>
        <v>0.06115938465</v>
      </c>
      <c r="CS6" s="37">
        <f>Info!$B$50*(-LN(1-RAND()))^(1/Info!$B$51)</f>
        <v>0.01521297335</v>
      </c>
      <c r="CT6" s="37">
        <f>Info!$B$50*(-LN(1-RAND()))^(1/Info!$B$51)</f>
        <v>0.001760786181</v>
      </c>
      <c r="CU6" s="37">
        <f>Info!$B$50*(-LN(1-RAND()))^(1/Info!$B$51)</f>
        <v>0.02218298977</v>
      </c>
      <c r="CV6" s="37">
        <f>Info!$B$50*(-LN(1-RAND()))^(1/Info!$B$51)</f>
        <v>0.01871978148</v>
      </c>
      <c r="CW6" s="37">
        <f>Info!$B$50*(-LN(1-RAND()))^(1/Info!$B$51)</f>
        <v>0.04197333263</v>
      </c>
    </row>
    <row r="7">
      <c r="A7" s="8">
        <v>2028.0</v>
      </c>
      <c r="B7" s="37">
        <f>Info!$B$50*(-LN(1-RAND()))^(1/Info!$B$51)</f>
        <v>0.09553810505</v>
      </c>
      <c r="C7" s="37">
        <f>Info!$B$50*(-LN(1-RAND()))^(1/Info!$B$51)</f>
        <v>0.03347052647</v>
      </c>
      <c r="D7" s="37">
        <f>Info!$B$50*(-LN(1-RAND()))^(1/Info!$B$51)</f>
        <v>0.01334558991</v>
      </c>
      <c r="E7" s="37">
        <f>Info!$B$50*(-LN(1-RAND()))^(1/Info!$B$51)</f>
        <v>0.03474797883</v>
      </c>
      <c r="F7" s="37">
        <f>Info!$B$50*(-LN(1-RAND()))^(1/Info!$B$51)</f>
        <v>0.1363430232</v>
      </c>
      <c r="G7" s="37">
        <f>Info!$B$50*(-LN(1-RAND()))^(1/Info!$B$51)</f>
        <v>0.005801255323</v>
      </c>
      <c r="H7" s="37">
        <f>Info!$B$50*(-LN(1-RAND()))^(1/Info!$B$51)</f>
        <v>0.04367519782</v>
      </c>
      <c r="I7" s="37">
        <f>Info!$B$50*(-LN(1-RAND()))^(1/Info!$B$51)</f>
        <v>0.04772966472</v>
      </c>
      <c r="J7" s="37">
        <f>Info!$B$50*(-LN(1-RAND()))^(1/Info!$B$51)</f>
        <v>0.1262843311</v>
      </c>
      <c r="K7" s="37">
        <f>Info!$B$50*(-LN(1-RAND()))^(1/Info!$B$51)</f>
        <v>0.125071162</v>
      </c>
      <c r="L7" s="37">
        <f>Info!$B$50*(-LN(1-RAND()))^(1/Info!$B$51)</f>
        <v>0.02365331233</v>
      </c>
      <c r="M7" s="37">
        <f>Info!$B$50*(-LN(1-RAND()))^(1/Info!$B$51)</f>
        <v>0.01785270279</v>
      </c>
      <c r="N7" s="37">
        <f>Info!$B$50*(-LN(1-RAND()))^(1/Info!$B$51)</f>
        <v>0.03829199587</v>
      </c>
      <c r="O7" s="37">
        <f>Info!$B$50*(-LN(1-RAND()))^(1/Info!$B$51)</f>
        <v>0.01922145928</v>
      </c>
      <c r="P7" s="37">
        <f>Info!$B$50*(-LN(1-RAND()))^(1/Info!$B$51)</f>
        <v>0.02141155531</v>
      </c>
      <c r="Q7" s="37">
        <f>Info!$B$50*(-LN(1-RAND()))^(1/Info!$B$51)</f>
        <v>0.07298859569</v>
      </c>
      <c r="R7" s="37">
        <f>Info!$B$50*(-LN(1-RAND()))^(1/Info!$B$51)</f>
        <v>0.03281414218</v>
      </c>
      <c r="S7" s="37">
        <f>Info!$B$50*(-LN(1-RAND()))^(1/Info!$B$51)</f>
        <v>0.03335816746</v>
      </c>
      <c r="T7" s="37">
        <f>Info!$B$50*(-LN(1-RAND()))^(1/Info!$B$51)</f>
        <v>0.03804550433</v>
      </c>
      <c r="U7" s="37">
        <f>Info!$B$50*(-LN(1-RAND()))^(1/Info!$B$51)</f>
        <v>0.07069658712</v>
      </c>
      <c r="V7" s="37">
        <f>Info!$B$50*(-LN(1-RAND()))^(1/Info!$B$51)</f>
        <v>0.1122754803</v>
      </c>
      <c r="W7" s="37">
        <f>Info!$B$50*(-LN(1-RAND()))^(1/Info!$B$51)</f>
        <v>0.01363985009</v>
      </c>
      <c r="X7" s="37">
        <f>Info!$B$50*(-LN(1-RAND()))^(1/Info!$B$51)</f>
        <v>0.01207519858</v>
      </c>
      <c r="Y7" s="37">
        <f>Info!$B$50*(-LN(1-RAND()))^(1/Info!$B$51)</f>
        <v>0.2000262199</v>
      </c>
      <c r="Z7" s="37">
        <f>Info!$B$50*(-LN(1-RAND()))^(1/Info!$B$51)</f>
        <v>0.03380182597</v>
      </c>
      <c r="AA7" s="37">
        <f>Info!$B$50*(-LN(1-RAND()))^(1/Info!$B$51)</f>
        <v>0.04029017774</v>
      </c>
      <c r="AB7" s="37">
        <f>Info!$B$50*(-LN(1-RAND()))^(1/Info!$B$51)</f>
        <v>0.09447265459</v>
      </c>
      <c r="AC7" s="37">
        <f>Info!$B$50*(-LN(1-RAND()))^(1/Info!$B$51)</f>
        <v>0.06098545817</v>
      </c>
      <c r="AD7" s="37">
        <f>Info!$B$50*(-LN(1-RAND()))^(1/Info!$B$51)</f>
        <v>0.04525651566</v>
      </c>
      <c r="AE7" s="37">
        <f>Info!$B$50*(-LN(1-RAND()))^(1/Info!$B$51)</f>
        <v>0.04836730217</v>
      </c>
      <c r="AF7" s="37">
        <f>Info!$B$50*(-LN(1-RAND()))^(1/Info!$B$51)</f>
        <v>0.02969754407</v>
      </c>
      <c r="AG7" s="37">
        <f>Info!$B$50*(-LN(1-RAND()))^(1/Info!$B$51)</f>
        <v>0.002261251965</v>
      </c>
      <c r="AH7" s="37">
        <f>Info!$B$50*(-LN(1-RAND()))^(1/Info!$B$51)</f>
        <v>0.01454798392</v>
      </c>
      <c r="AI7" s="37">
        <f>Info!$B$50*(-LN(1-RAND()))^(1/Info!$B$51)</f>
        <v>0.09716683473</v>
      </c>
      <c r="AJ7" s="37">
        <f>Info!$B$50*(-LN(1-RAND()))^(1/Info!$B$51)</f>
        <v>0.06374269496</v>
      </c>
      <c r="AK7" s="37">
        <f>Info!$B$50*(-LN(1-RAND()))^(1/Info!$B$51)</f>
        <v>0.06686775395</v>
      </c>
      <c r="AL7" s="37">
        <f>Info!$B$50*(-LN(1-RAND()))^(1/Info!$B$51)</f>
        <v>0.04212068543</v>
      </c>
      <c r="AM7" s="37">
        <f>Info!$B$50*(-LN(1-RAND()))^(1/Info!$B$51)</f>
        <v>0.009402458486</v>
      </c>
      <c r="AN7" s="37">
        <f>Info!$B$50*(-LN(1-RAND()))^(1/Info!$B$51)</f>
        <v>0.008764761683</v>
      </c>
      <c r="AO7" s="37">
        <f>Info!$B$50*(-LN(1-RAND()))^(1/Info!$B$51)</f>
        <v>0.04433000841</v>
      </c>
      <c r="AP7" s="37">
        <f>Info!$B$50*(-LN(1-RAND()))^(1/Info!$B$51)</f>
        <v>0.1055271088</v>
      </c>
      <c r="AQ7" s="37">
        <f>Info!$B$50*(-LN(1-RAND()))^(1/Info!$B$51)</f>
        <v>0.02139544462</v>
      </c>
      <c r="AR7" s="37">
        <f>Info!$B$50*(-LN(1-RAND()))^(1/Info!$B$51)</f>
        <v>0.01187725242</v>
      </c>
      <c r="AS7" s="37">
        <f>Info!$B$50*(-LN(1-RAND()))^(1/Info!$B$51)</f>
        <v>0.04824120005</v>
      </c>
      <c r="AT7" s="37">
        <f>Info!$B$50*(-LN(1-RAND()))^(1/Info!$B$51)</f>
        <v>0.229450839</v>
      </c>
      <c r="AU7" s="37">
        <f>Info!$B$50*(-LN(1-RAND()))^(1/Info!$B$51)</f>
        <v>0.04457623675</v>
      </c>
      <c r="AV7" s="37">
        <f>Info!$B$50*(-LN(1-RAND()))^(1/Info!$B$51)</f>
        <v>0.04991208181</v>
      </c>
      <c r="AW7" s="37">
        <f>Info!$B$50*(-LN(1-RAND()))^(1/Info!$B$51)</f>
        <v>0.01314822675</v>
      </c>
      <c r="AX7" s="37">
        <f>Info!$B$50*(-LN(1-RAND()))^(1/Info!$B$51)</f>
        <v>0.0752050887</v>
      </c>
      <c r="AY7" s="37">
        <f>Info!$B$50*(-LN(1-RAND()))^(1/Info!$B$51)</f>
        <v>0.02951774597</v>
      </c>
      <c r="AZ7" s="37">
        <f>Info!$B$50*(-LN(1-RAND()))^(1/Info!$B$51)</f>
        <v>0.03490220031</v>
      </c>
      <c r="BA7" s="37">
        <f>Info!$B$50*(-LN(1-RAND()))^(1/Info!$B$51)</f>
        <v>0.1103801144</v>
      </c>
      <c r="BB7" s="37">
        <f>Info!$B$50*(-LN(1-RAND()))^(1/Info!$B$51)</f>
        <v>0.02296171893</v>
      </c>
      <c r="BC7" s="37">
        <f>Info!$B$50*(-LN(1-RAND()))^(1/Info!$B$51)</f>
        <v>0.04070763363</v>
      </c>
      <c r="BD7" s="37">
        <f>Info!$B$50*(-LN(1-RAND()))^(1/Info!$B$51)</f>
        <v>0.1342539005</v>
      </c>
      <c r="BE7" s="37">
        <f>Info!$B$50*(-LN(1-RAND()))^(1/Info!$B$51)</f>
        <v>0.05857312795</v>
      </c>
      <c r="BF7" s="37">
        <f>Info!$B$50*(-LN(1-RAND()))^(1/Info!$B$51)</f>
        <v>0.142221392</v>
      </c>
      <c r="BG7" s="37">
        <f>Info!$B$50*(-LN(1-RAND()))^(1/Info!$B$51)</f>
        <v>0.0946897138</v>
      </c>
      <c r="BH7" s="37">
        <f>Info!$B$50*(-LN(1-RAND()))^(1/Info!$B$51)</f>
        <v>0.06801220314</v>
      </c>
      <c r="BI7" s="37">
        <f>Info!$B$50*(-LN(1-RAND()))^(1/Info!$B$51)</f>
        <v>0.03839080622</v>
      </c>
      <c r="BJ7" s="37">
        <f>Info!$B$50*(-LN(1-RAND()))^(1/Info!$B$51)</f>
        <v>0.0409421044</v>
      </c>
      <c r="BK7" s="37">
        <f>Info!$B$50*(-LN(1-RAND()))^(1/Info!$B$51)</f>
        <v>0.06441321161</v>
      </c>
      <c r="BL7" s="37">
        <f>Info!$B$50*(-LN(1-RAND()))^(1/Info!$B$51)</f>
        <v>0.03877380934</v>
      </c>
      <c r="BM7" s="37">
        <f>Info!$B$50*(-LN(1-RAND()))^(1/Info!$B$51)</f>
        <v>0.06310509437</v>
      </c>
      <c r="BN7" s="37">
        <f>Info!$B$50*(-LN(1-RAND()))^(1/Info!$B$51)</f>
        <v>0.06877452989</v>
      </c>
      <c r="BO7" s="37">
        <f>Info!$B$50*(-LN(1-RAND()))^(1/Info!$B$51)</f>
        <v>0.03747434375</v>
      </c>
      <c r="BP7" s="37">
        <f>Info!$B$50*(-LN(1-RAND()))^(1/Info!$B$51)</f>
        <v>0.01849371898</v>
      </c>
      <c r="BQ7" s="37">
        <f>Info!$B$50*(-LN(1-RAND()))^(1/Info!$B$51)</f>
        <v>0.1080454845</v>
      </c>
      <c r="BR7" s="37">
        <f>Info!$B$50*(-LN(1-RAND()))^(1/Info!$B$51)</f>
        <v>0.08802273672</v>
      </c>
      <c r="BS7" s="37">
        <f>Info!$B$50*(-LN(1-RAND()))^(1/Info!$B$51)</f>
        <v>0.09114142993</v>
      </c>
      <c r="BT7" s="37">
        <f>Info!$B$50*(-LN(1-RAND()))^(1/Info!$B$51)</f>
        <v>0.02266412903</v>
      </c>
      <c r="BU7" s="37">
        <f>Info!$B$50*(-LN(1-RAND()))^(1/Info!$B$51)</f>
        <v>0.1329164406</v>
      </c>
      <c r="BV7" s="37">
        <f>Info!$B$50*(-LN(1-RAND()))^(1/Info!$B$51)</f>
        <v>0.0169715785</v>
      </c>
      <c r="BW7" s="37">
        <f>Info!$B$50*(-LN(1-RAND()))^(1/Info!$B$51)</f>
        <v>0.08889515266</v>
      </c>
      <c r="BX7" s="37">
        <f>Info!$B$50*(-LN(1-RAND()))^(1/Info!$B$51)</f>
        <v>0.01186359961</v>
      </c>
      <c r="BY7" s="37">
        <f>Info!$B$50*(-LN(1-RAND()))^(1/Info!$B$51)</f>
        <v>0.1211385958</v>
      </c>
      <c r="BZ7" s="37">
        <f>Info!$B$50*(-LN(1-RAND()))^(1/Info!$B$51)</f>
        <v>0.0427105758</v>
      </c>
      <c r="CA7" s="37">
        <f>Info!$B$50*(-LN(1-RAND()))^(1/Info!$B$51)</f>
        <v>0.05665650105</v>
      </c>
      <c r="CB7" s="37">
        <f>Info!$B$50*(-LN(1-RAND()))^(1/Info!$B$51)</f>
        <v>0.05261499728</v>
      </c>
      <c r="CC7" s="37">
        <f>Info!$B$50*(-LN(1-RAND()))^(1/Info!$B$51)</f>
        <v>0.0142768279</v>
      </c>
      <c r="CD7" s="37">
        <f>Info!$B$50*(-LN(1-RAND()))^(1/Info!$B$51)</f>
        <v>0.05542959789</v>
      </c>
      <c r="CE7" s="37">
        <f>Info!$B$50*(-LN(1-RAND()))^(1/Info!$B$51)</f>
        <v>0.06593519985</v>
      </c>
      <c r="CF7" s="37">
        <f>Info!$B$50*(-LN(1-RAND()))^(1/Info!$B$51)</f>
        <v>0.0608934399</v>
      </c>
      <c r="CG7" s="37">
        <f>Info!$B$50*(-LN(1-RAND()))^(1/Info!$B$51)</f>
        <v>0.02089133158</v>
      </c>
      <c r="CH7" s="37">
        <f>Info!$B$50*(-LN(1-RAND()))^(1/Info!$B$51)</f>
        <v>0.06681561525</v>
      </c>
      <c r="CI7" s="37">
        <f>Info!$B$50*(-LN(1-RAND()))^(1/Info!$B$51)</f>
        <v>0.07418559152</v>
      </c>
      <c r="CJ7" s="37">
        <f>Info!$B$50*(-LN(1-RAND()))^(1/Info!$B$51)</f>
        <v>0.05533831268</v>
      </c>
      <c r="CK7" s="37">
        <f>Info!$B$50*(-LN(1-RAND()))^(1/Info!$B$51)</f>
        <v>0.322460771</v>
      </c>
      <c r="CL7" s="37">
        <f>Info!$B$50*(-LN(1-RAND()))^(1/Info!$B$51)</f>
        <v>0.0135601296</v>
      </c>
      <c r="CM7" s="37">
        <f>Info!$B$50*(-LN(1-RAND()))^(1/Info!$B$51)</f>
        <v>0.07395746181</v>
      </c>
      <c r="CN7" s="37">
        <f>Info!$B$50*(-LN(1-RAND()))^(1/Info!$B$51)</f>
        <v>0.1573710318</v>
      </c>
      <c r="CO7" s="37">
        <f>Info!$B$50*(-LN(1-RAND()))^(1/Info!$B$51)</f>
        <v>0.04795741869</v>
      </c>
      <c r="CP7" s="37">
        <f>Info!$B$50*(-LN(1-RAND()))^(1/Info!$B$51)</f>
        <v>0.05732269484</v>
      </c>
      <c r="CQ7" s="37">
        <f>Info!$B$50*(-LN(1-RAND()))^(1/Info!$B$51)</f>
        <v>0.1106181736</v>
      </c>
      <c r="CR7" s="37">
        <f>Info!$B$50*(-LN(1-RAND()))^(1/Info!$B$51)</f>
        <v>0.04663662629</v>
      </c>
      <c r="CS7" s="37">
        <f>Info!$B$50*(-LN(1-RAND()))^(1/Info!$B$51)</f>
        <v>0.01624094579</v>
      </c>
      <c r="CT7" s="37">
        <f>Info!$B$50*(-LN(1-RAND()))^(1/Info!$B$51)</f>
        <v>0.001297808163</v>
      </c>
      <c r="CU7" s="37">
        <f>Info!$B$50*(-LN(1-RAND()))^(1/Info!$B$51)</f>
        <v>0.06349551313</v>
      </c>
      <c r="CV7" s="37">
        <f>Info!$B$50*(-LN(1-RAND()))^(1/Info!$B$51)</f>
        <v>0.02521087244</v>
      </c>
      <c r="CW7" s="37">
        <f>Info!$B$50*(-LN(1-RAND()))^(1/Info!$B$51)</f>
        <v>0.0455926959</v>
      </c>
    </row>
    <row r="8">
      <c r="A8" s="8">
        <v>2029.0</v>
      </c>
      <c r="B8" s="37">
        <f>Info!$B$50*(-LN(1-RAND()))^(1/Info!$B$51)</f>
        <v>0.08781712034</v>
      </c>
      <c r="C8" s="37">
        <f>Info!$B$50*(-LN(1-RAND()))^(1/Info!$B$51)</f>
        <v>0.01291297675</v>
      </c>
      <c r="D8" s="37">
        <f>Info!$B$50*(-LN(1-RAND()))^(1/Info!$B$51)</f>
        <v>0.1256561648</v>
      </c>
      <c r="E8" s="37">
        <f>Info!$B$50*(-LN(1-RAND()))^(1/Info!$B$51)</f>
        <v>0.03952608785</v>
      </c>
      <c r="F8" s="37">
        <f>Info!$B$50*(-LN(1-RAND()))^(1/Info!$B$51)</f>
        <v>0.02370806007</v>
      </c>
      <c r="G8" s="37">
        <f>Info!$B$50*(-LN(1-RAND()))^(1/Info!$B$51)</f>
        <v>0.01968829093</v>
      </c>
      <c r="H8" s="37">
        <f>Info!$B$50*(-LN(1-RAND()))^(1/Info!$B$51)</f>
        <v>0.03693282139</v>
      </c>
      <c r="I8" s="37">
        <f>Info!$B$50*(-LN(1-RAND()))^(1/Info!$B$51)</f>
        <v>0.02481147534</v>
      </c>
      <c r="J8" s="37">
        <f>Info!$B$50*(-LN(1-RAND()))^(1/Info!$B$51)</f>
        <v>0.04280965069</v>
      </c>
      <c r="K8" s="37">
        <f>Info!$B$50*(-LN(1-RAND()))^(1/Info!$B$51)</f>
        <v>0.2329466138</v>
      </c>
      <c r="L8" s="37">
        <f>Info!$B$50*(-LN(1-RAND()))^(1/Info!$B$51)</f>
        <v>0.007324645232</v>
      </c>
      <c r="M8" s="37">
        <f>Info!$B$50*(-LN(1-RAND()))^(1/Info!$B$51)</f>
        <v>0.02075556689</v>
      </c>
      <c r="N8" s="37">
        <f>Info!$B$50*(-LN(1-RAND()))^(1/Info!$B$51)</f>
        <v>0.02659563507</v>
      </c>
      <c r="O8" s="37">
        <f>Info!$B$50*(-LN(1-RAND()))^(1/Info!$B$51)</f>
        <v>0.0330276605</v>
      </c>
      <c r="P8" s="37">
        <f>Info!$B$50*(-LN(1-RAND()))^(1/Info!$B$51)</f>
        <v>0.09499238196</v>
      </c>
      <c r="Q8" s="37">
        <f>Info!$B$50*(-LN(1-RAND()))^(1/Info!$B$51)</f>
        <v>0.02958204809</v>
      </c>
      <c r="R8" s="37">
        <f>Info!$B$50*(-LN(1-RAND()))^(1/Info!$B$51)</f>
        <v>0.0929667317</v>
      </c>
      <c r="S8" s="37">
        <f>Info!$B$50*(-LN(1-RAND()))^(1/Info!$B$51)</f>
        <v>0.04770609686</v>
      </c>
      <c r="T8" s="37">
        <f>Info!$B$50*(-LN(1-RAND()))^(1/Info!$B$51)</f>
        <v>0.1461944135</v>
      </c>
      <c r="U8" s="37">
        <f>Info!$B$50*(-LN(1-RAND()))^(1/Info!$B$51)</f>
        <v>0.1114905215</v>
      </c>
      <c r="V8" s="37">
        <f>Info!$B$50*(-LN(1-RAND()))^(1/Info!$B$51)</f>
        <v>0.03586473317</v>
      </c>
      <c r="W8" s="37">
        <f>Info!$B$50*(-LN(1-RAND()))^(1/Info!$B$51)</f>
        <v>0.1036911973</v>
      </c>
      <c r="X8" s="37">
        <f>Info!$B$50*(-LN(1-RAND()))^(1/Info!$B$51)</f>
        <v>0.1150880718</v>
      </c>
      <c r="Y8" s="37">
        <f>Info!$B$50*(-LN(1-RAND()))^(1/Info!$B$51)</f>
        <v>0.03743448675</v>
      </c>
      <c r="Z8" s="37">
        <f>Info!$B$50*(-LN(1-RAND()))^(1/Info!$B$51)</f>
        <v>0.06166976163</v>
      </c>
      <c r="AA8" s="37">
        <f>Info!$B$50*(-LN(1-RAND()))^(1/Info!$B$51)</f>
        <v>0.005878167816</v>
      </c>
      <c r="AB8" s="37">
        <f>Info!$B$50*(-LN(1-RAND()))^(1/Info!$B$51)</f>
        <v>0.03470837171</v>
      </c>
      <c r="AC8" s="37">
        <f>Info!$B$50*(-LN(1-RAND()))^(1/Info!$B$51)</f>
        <v>0.07452483051</v>
      </c>
      <c r="AD8" s="37">
        <f>Info!$B$50*(-LN(1-RAND()))^(1/Info!$B$51)</f>
        <v>0.03477915235</v>
      </c>
      <c r="AE8" s="37">
        <f>Info!$B$50*(-LN(1-RAND()))^(1/Info!$B$51)</f>
        <v>0.2325934506</v>
      </c>
      <c r="AF8" s="37">
        <f>Info!$B$50*(-LN(1-RAND()))^(1/Info!$B$51)</f>
        <v>0.0369952581</v>
      </c>
      <c r="AG8" s="37">
        <f>Info!$B$50*(-LN(1-RAND()))^(1/Info!$B$51)</f>
        <v>0.1003983396</v>
      </c>
      <c r="AH8" s="37">
        <f>Info!$B$50*(-LN(1-RAND()))^(1/Info!$B$51)</f>
        <v>0.07804791715</v>
      </c>
      <c r="AI8" s="37">
        <f>Info!$B$50*(-LN(1-RAND()))^(1/Info!$B$51)</f>
        <v>0.1025406931</v>
      </c>
      <c r="AJ8" s="37">
        <f>Info!$B$50*(-LN(1-RAND()))^(1/Info!$B$51)</f>
        <v>0.01836717292</v>
      </c>
      <c r="AK8" s="37">
        <f>Info!$B$50*(-LN(1-RAND()))^(1/Info!$B$51)</f>
        <v>0.008145907906</v>
      </c>
      <c r="AL8" s="37">
        <f>Info!$B$50*(-LN(1-RAND()))^(1/Info!$B$51)</f>
        <v>0.00809392581</v>
      </c>
      <c r="AM8" s="37">
        <f>Info!$B$50*(-LN(1-RAND()))^(1/Info!$B$51)</f>
        <v>0.007596835648</v>
      </c>
      <c r="AN8" s="37">
        <f>Info!$B$50*(-LN(1-RAND()))^(1/Info!$B$51)</f>
        <v>0.01916906042</v>
      </c>
      <c r="AO8" s="37">
        <f>Info!$B$50*(-LN(1-RAND()))^(1/Info!$B$51)</f>
        <v>0.1321394465</v>
      </c>
      <c r="AP8" s="37">
        <f>Info!$B$50*(-LN(1-RAND()))^(1/Info!$B$51)</f>
        <v>0.1485026459</v>
      </c>
      <c r="AQ8" s="37">
        <f>Info!$B$50*(-LN(1-RAND()))^(1/Info!$B$51)</f>
        <v>0.02456870264</v>
      </c>
      <c r="AR8" s="37">
        <f>Info!$B$50*(-LN(1-RAND()))^(1/Info!$B$51)</f>
        <v>0.01649218089</v>
      </c>
      <c r="AS8" s="37">
        <f>Info!$B$50*(-LN(1-RAND()))^(1/Info!$B$51)</f>
        <v>0.01994010546</v>
      </c>
      <c r="AT8" s="37">
        <f>Info!$B$50*(-LN(1-RAND()))^(1/Info!$B$51)</f>
        <v>0.02251038648</v>
      </c>
      <c r="AU8" s="37">
        <f>Info!$B$50*(-LN(1-RAND()))^(1/Info!$B$51)</f>
        <v>0.0351405366</v>
      </c>
      <c r="AV8" s="37">
        <f>Info!$B$50*(-LN(1-RAND()))^(1/Info!$B$51)</f>
        <v>0.008248096618</v>
      </c>
      <c r="AW8" s="37">
        <f>Info!$B$50*(-LN(1-RAND()))^(1/Info!$B$51)</f>
        <v>0.1656190879</v>
      </c>
      <c r="AX8" s="37">
        <f>Info!$B$50*(-LN(1-RAND()))^(1/Info!$B$51)</f>
        <v>0.006974186494</v>
      </c>
      <c r="AY8" s="37">
        <f>Info!$B$50*(-LN(1-RAND()))^(1/Info!$B$51)</f>
        <v>0.05596676733</v>
      </c>
      <c r="AZ8" s="37">
        <f>Info!$B$50*(-LN(1-RAND()))^(1/Info!$B$51)</f>
        <v>0.01307892638</v>
      </c>
      <c r="BA8" s="37">
        <f>Info!$B$50*(-LN(1-RAND()))^(1/Info!$B$51)</f>
        <v>0.04244698548</v>
      </c>
      <c r="BB8" s="37">
        <f>Info!$B$50*(-LN(1-RAND()))^(1/Info!$B$51)</f>
        <v>0.07497691214</v>
      </c>
      <c r="BC8" s="37">
        <f>Info!$B$50*(-LN(1-RAND()))^(1/Info!$B$51)</f>
        <v>0.02628753373</v>
      </c>
      <c r="BD8" s="37">
        <f>Info!$B$50*(-LN(1-RAND()))^(1/Info!$B$51)</f>
        <v>0.09324138674</v>
      </c>
      <c r="BE8" s="37">
        <f>Info!$B$50*(-LN(1-RAND()))^(1/Info!$B$51)</f>
        <v>0.02461912244</v>
      </c>
      <c r="BF8" s="37">
        <f>Info!$B$50*(-LN(1-RAND()))^(1/Info!$B$51)</f>
        <v>0.1081206184</v>
      </c>
      <c r="BG8" s="37">
        <f>Info!$B$50*(-LN(1-RAND()))^(1/Info!$B$51)</f>
        <v>0.014240385</v>
      </c>
      <c r="BH8" s="37">
        <f>Info!$B$50*(-LN(1-RAND()))^(1/Info!$B$51)</f>
        <v>0.1089767285</v>
      </c>
      <c r="BI8" s="37">
        <f>Info!$B$50*(-LN(1-RAND()))^(1/Info!$B$51)</f>
        <v>0.01503499997</v>
      </c>
      <c r="BJ8" s="37">
        <f>Info!$B$50*(-LN(1-RAND()))^(1/Info!$B$51)</f>
        <v>0.02985101954</v>
      </c>
      <c r="BK8" s="37">
        <f>Info!$B$50*(-LN(1-RAND()))^(1/Info!$B$51)</f>
        <v>0.007691337582</v>
      </c>
      <c r="BL8" s="37">
        <f>Info!$B$50*(-LN(1-RAND()))^(1/Info!$B$51)</f>
        <v>0.02431641449</v>
      </c>
      <c r="BM8" s="37">
        <f>Info!$B$50*(-LN(1-RAND()))^(1/Info!$B$51)</f>
        <v>0.01516242134</v>
      </c>
      <c r="BN8" s="37">
        <f>Info!$B$50*(-LN(1-RAND()))^(1/Info!$B$51)</f>
        <v>0.01991543529</v>
      </c>
      <c r="BO8" s="37">
        <f>Info!$B$50*(-LN(1-RAND()))^(1/Info!$B$51)</f>
        <v>0.02028662367</v>
      </c>
      <c r="BP8" s="37">
        <f>Info!$B$50*(-LN(1-RAND()))^(1/Info!$B$51)</f>
        <v>0.02067109897</v>
      </c>
      <c r="BQ8" s="37">
        <f>Info!$B$50*(-LN(1-RAND()))^(1/Info!$B$51)</f>
        <v>0.05224029384</v>
      </c>
      <c r="BR8" s="37">
        <f>Info!$B$50*(-LN(1-RAND()))^(1/Info!$B$51)</f>
        <v>0.1047483303</v>
      </c>
      <c r="BS8" s="37">
        <f>Info!$B$50*(-LN(1-RAND()))^(1/Info!$B$51)</f>
        <v>0.00361047258</v>
      </c>
      <c r="BT8" s="37">
        <f>Info!$B$50*(-LN(1-RAND()))^(1/Info!$B$51)</f>
        <v>0.02024242846</v>
      </c>
      <c r="BU8" s="37">
        <f>Info!$B$50*(-LN(1-RAND()))^(1/Info!$B$51)</f>
        <v>0.1294317452</v>
      </c>
      <c r="BV8" s="37">
        <f>Info!$B$50*(-LN(1-RAND()))^(1/Info!$B$51)</f>
        <v>0.1119551199</v>
      </c>
      <c r="BW8" s="37">
        <f>Info!$B$50*(-LN(1-RAND()))^(1/Info!$B$51)</f>
        <v>0.01335297318</v>
      </c>
      <c r="BX8" s="37">
        <f>Info!$B$50*(-LN(1-RAND()))^(1/Info!$B$51)</f>
        <v>0.188745178</v>
      </c>
      <c r="BY8" s="37">
        <f>Info!$B$50*(-LN(1-RAND()))^(1/Info!$B$51)</f>
        <v>0.003413451906</v>
      </c>
      <c r="BZ8" s="37">
        <f>Info!$B$50*(-LN(1-RAND()))^(1/Info!$B$51)</f>
        <v>0.01304847273</v>
      </c>
      <c r="CA8" s="37">
        <f>Info!$B$50*(-LN(1-RAND()))^(1/Info!$B$51)</f>
        <v>0.04208803489</v>
      </c>
      <c r="CB8" s="37">
        <f>Info!$B$50*(-LN(1-RAND()))^(1/Info!$B$51)</f>
        <v>0.0432525454</v>
      </c>
      <c r="CC8" s="37">
        <f>Info!$B$50*(-LN(1-RAND()))^(1/Info!$B$51)</f>
        <v>0.1129850595</v>
      </c>
      <c r="CD8" s="37">
        <f>Info!$B$50*(-LN(1-RAND()))^(1/Info!$B$51)</f>
        <v>0.06924300702</v>
      </c>
      <c r="CE8" s="37">
        <f>Info!$B$50*(-LN(1-RAND()))^(1/Info!$B$51)</f>
        <v>0.0182621156</v>
      </c>
      <c r="CF8" s="37">
        <f>Info!$B$50*(-LN(1-RAND()))^(1/Info!$B$51)</f>
        <v>0.1485150392</v>
      </c>
      <c r="CG8" s="37">
        <f>Info!$B$50*(-LN(1-RAND()))^(1/Info!$B$51)</f>
        <v>0.09287761644</v>
      </c>
      <c r="CH8" s="37">
        <f>Info!$B$50*(-LN(1-RAND()))^(1/Info!$B$51)</f>
        <v>0.1383319983</v>
      </c>
      <c r="CI8" s="37">
        <f>Info!$B$50*(-LN(1-RAND()))^(1/Info!$B$51)</f>
        <v>0.07297736293</v>
      </c>
      <c r="CJ8" s="37">
        <f>Info!$B$50*(-LN(1-RAND()))^(1/Info!$B$51)</f>
        <v>0.105162835</v>
      </c>
      <c r="CK8" s="37">
        <f>Info!$B$50*(-LN(1-RAND()))^(1/Info!$B$51)</f>
        <v>0.03169724922</v>
      </c>
      <c r="CL8" s="37">
        <f>Info!$B$50*(-LN(1-RAND()))^(1/Info!$B$51)</f>
        <v>0.04082737771</v>
      </c>
      <c r="CM8" s="37">
        <f>Info!$B$50*(-LN(1-RAND()))^(1/Info!$B$51)</f>
        <v>0.07160237502</v>
      </c>
      <c r="CN8" s="37">
        <f>Info!$B$50*(-LN(1-RAND()))^(1/Info!$B$51)</f>
        <v>0.1474189145</v>
      </c>
      <c r="CO8" s="37">
        <f>Info!$B$50*(-LN(1-RAND()))^(1/Info!$B$51)</f>
        <v>0.02544373697</v>
      </c>
      <c r="CP8" s="37">
        <f>Info!$B$50*(-LN(1-RAND()))^(1/Info!$B$51)</f>
        <v>0.01079155103</v>
      </c>
      <c r="CQ8" s="37">
        <f>Info!$B$50*(-LN(1-RAND()))^(1/Info!$B$51)</f>
        <v>0.009158772628</v>
      </c>
      <c r="CR8" s="37">
        <f>Info!$B$50*(-LN(1-RAND()))^(1/Info!$B$51)</f>
        <v>0.01722295982</v>
      </c>
      <c r="CS8" s="37">
        <f>Info!$B$50*(-LN(1-RAND()))^(1/Info!$B$51)</f>
        <v>0.0610270504</v>
      </c>
      <c r="CT8" s="37">
        <f>Info!$B$50*(-LN(1-RAND()))^(1/Info!$B$51)</f>
        <v>0.1789644471</v>
      </c>
      <c r="CU8" s="37">
        <f>Info!$B$50*(-LN(1-RAND()))^(1/Info!$B$51)</f>
        <v>0.0005570511223</v>
      </c>
      <c r="CV8" s="37">
        <f>Info!$B$50*(-LN(1-RAND()))^(1/Info!$B$51)</f>
        <v>0.08466659221</v>
      </c>
      <c r="CW8" s="37">
        <f>Info!$B$50*(-LN(1-RAND()))^(1/Info!$B$51)</f>
        <v>0.0716189416</v>
      </c>
    </row>
    <row r="9">
      <c r="A9" s="8">
        <v>2030.0</v>
      </c>
      <c r="B9" s="37">
        <f>Info!$B$50*(-LN(1-RAND()))^(1/Info!$B$51)</f>
        <v>0.06983223282</v>
      </c>
      <c r="C9" s="37">
        <f>Info!$B$50*(-LN(1-RAND()))^(1/Info!$B$51)</f>
        <v>0.02672087916</v>
      </c>
      <c r="D9" s="37">
        <f>Info!$B$50*(-LN(1-RAND()))^(1/Info!$B$51)</f>
        <v>0.08190769635</v>
      </c>
      <c r="E9" s="37">
        <f>Info!$B$50*(-LN(1-RAND()))^(1/Info!$B$51)</f>
        <v>0.07614608962</v>
      </c>
      <c r="F9" s="37">
        <f>Info!$B$50*(-LN(1-RAND()))^(1/Info!$B$51)</f>
        <v>0.1552547497</v>
      </c>
      <c r="G9" s="37">
        <f>Info!$B$50*(-LN(1-RAND()))^(1/Info!$B$51)</f>
        <v>0.02829674472</v>
      </c>
      <c r="H9" s="37">
        <f>Info!$B$50*(-LN(1-RAND()))^(1/Info!$B$51)</f>
        <v>0.09684473321</v>
      </c>
      <c r="I9" s="37">
        <f>Info!$B$50*(-LN(1-RAND()))^(1/Info!$B$51)</f>
        <v>0.06606683081</v>
      </c>
      <c r="J9" s="37">
        <f>Info!$B$50*(-LN(1-RAND()))^(1/Info!$B$51)</f>
        <v>0.01235620505</v>
      </c>
      <c r="K9" s="37">
        <f>Info!$B$50*(-LN(1-RAND()))^(1/Info!$B$51)</f>
        <v>0.05596934123</v>
      </c>
      <c r="L9" s="37">
        <f>Info!$B$50*(-LN(1-RAND()))^(1/Info!$B$51)</f>
        <v>0.06454144096</v>
      </c>
      <c r="M9" s="37">
        <f>Info!$B$50*(-LN(1-RAND()))^(1/Info!$B$51)</f>
        <v>0.002558356887</v>
      </c>
      <c r="N9" s="37">
        <f>Info!$B$50*(-LN(1-RAND()))^(1/Info!$B$51)</f>
        <v>0.04143255076</v>
      </c>
      <c r="O9" s="37">
        <f>Info!$B$50*(-LN(1-RAND()))^(1/Info!$B$51)</f>
        <v>0.1889784555</v>
      </c>
      <c r="P9" s="37">
        <f>Info!$B$50*(-LN(1-RAND()))^(1/Info!$B$51)</f>
        <v>0.06295174778</v>
      </c>
      <c r="Q9" s="37">
        <f>Info!$B$50*(-LN(1-RAND()))^(1/Info!$B$51)</f>
        <v>0.07125644701</v>
      </c>
      <c r="R9" s="37">
        <f>Info!$B$50*(-LN(1-RAND()))^(1/Info!$B$51)</f>
        <v>0.04618591744</v>
      </c>
      <c r="S9" s="37">
        <f>Info!$B$50*(-LN(1-RAND()))^(1/Info!$B$51)</f>
        <v>0.050297092</v>
      </c>
      <c r="T9" s="37">
        <f>Info!$B$50*(-LN(1-RAND()))^(1/Info!$B$51)</f>
        <v>0.04046199348</v>
      </c>
      <c r="U9" s="37">
        <f>Info!$B$50*(-LN(1-RAND()))^(1/Info!$B$51)</f>
        <v>0.2052959013</v>
      </c>
      <c r="V9" s="37">
        <f>Info!$B$50*(-LN(1-RAND()))^(1/Info!$B$51)</f>
        <v>0.005302027551</v>
      </c>
      <c r="W9" s="37">
        <f>Info!$B$50*(-LN(1-RAND()))^(1/Info!$B$51)</f>
        <v>0.06182519973</v>
      </c>
      <c r="X9" s="37">
        <f>Info!$B$50*(-LN(1-RAND()))^(1/Info!$B$51)</f>
        <v>0.1632416243</v>
      </c>
      <c r="Y9" s="37">
        <f>Info!$B$50*(-LN(1-RAND()))^(1/Info!$B$51)</f>
        <v>0.02668740873</v>
      </c>
      <c r="Z9" s="37">
        <f>Info!$B$50*(-LN(1-RAND()))^(1/Info!$B$51)</f>
        <v>0.008342258981</v>
      </c>
      <c r="AA9" s="37">
        <f>Info!$B$50*(-LN(1-RAND()))^(1/Info!$B$51)</f>
        <v>0.1015381697</v>
      </c>
      <c r="AB9" s="37">
        <f>Info!$B$50*(-LN(1-RAND()))^(1/Info!$B$51)</f>
        <v>0.03026896354</v>
      </c>
      <c r="AC9" s="37">
        <f>Info!$B$50*(-LN(1-RAND()))^(1/Info!$B$51)</f>
        <v>0.03225044034</v>
      </c>
      <c r="AD9" s="37">
        <f>Info!$B$50*(-LN(1-RAND()))^(1/Info!$B$51)</f>
        <v>0.1129611009</v>
      </c>
      <c r="AE9" s="37">
        <f>Info!$B$50*(-LN(1-RAND()))^(1/Info!$B$51)</f>
        <v>0.003069374216</v>
      </c>
      <c r="AF9" s="37">
        <f>Info!$B$50*(-LN(1-RAND()))^(1/Info!$B$51)</f>
        <v>0.1860883009</v>
      </c>
      <c r="AG9" s="37">
        <f>Info!$B$50*(-LN(1-RAND()))^(1/Info!$B$51)</f>
        <v>0.01415977726</v>
      </c>
      <c r="AH9" s="37">
        <f>Info!$B$50*(-LN(1-RAND()))^(1/Info!$B$51)</f>
        <v>0.002594677126</v>
      </c>
      <c r="AI9" s="37">
        <f>Info!$B$50*(-LN(1-RAND()))^(1/Info!$B$51)</f>
        <v>0.02011539834</v>
      </c>
      <c r="AJ9" s="37">
        <f>Info!$B$50*(-LN(1-RAND()))^(1/Info!$B$51)</f>
        <v>0.04823085098</v>
      </c>
      <c r="AK9" s="37">
        <f>Info!$B$50*(-LN(1-RAND()))^(1/Info!$B$51)</f>
        <v>0.1006178025</v>
      </c>
      <c r="AL9" s="37">
        <f>Info!$B$50*(-LN(1-RAND()))^(1/Info!$B$51)</f>
        <v>0.02005829069</v>
      </c>
      <c r="AM9" s="37">
        <f>Info!$B$50*(-LN(1-RAND()))^(1/Info!$B$51)</f>
        <v>0.08724030136</v>
      </c>
      <c r="AN9" s="37">
        <f>Info!$B$50*(-LN(1-RAND()))^(1/Info!$B$51)</f>
        <v>0.1156516778</v>
      </c>
      <c r="AO9" s="37">
        <f>Info!$B$50*(-LN(1-RAND()))^(1/Info!$B$51)</f>
        <v>0.1464075472</v>
      </c>
      <c r="AP9" s="37">
        <f>Info!$B$50*(-LN(1-RAND()))^(1/Info!$B$51)</f>
        <v>0.04824670399</v>
      </c>
      <c r="AQ9" s="37">
        <f>Info!$B$50*(-LN(1-RAND()))^(1/Info!$B$51)</f>
        <v>0.03045124913</v>
      </c>
      <c r="AR9" s="37">
        <f>Info!$B$50*(-LN(1-RAND()))^(1/Info!$B$51)</f>
        <v>0.02075291717</v>
      </c>
      <c r="AS9" s="37">
        <f>Info!$B$50*(-LN(1-RAND()))^(1/Info!$B$51)</f>
        <v>0.01481190206</v>
      </c>
      <c r="AT9" s="37">
        <f>Info!$B$50*(-LN(1-RAND()))^(1/Info!$B$51)</f>
        <v>0.02086463591</v>
      </c>
      <c r="AU9" s="37">
        <f>Info!$B$50*(-LN(1-RAND()))^(1/Info!$B$51)</f>
        <v>0.0684791437</v>
      </c>
      <c r="AV9" s="37">
        <f>Info!$B$50*(-LN(1-RAND()))^(1/Info!$B$51)</f>
        <v>0.1270502386</v>
      </c>
      <c r="AW9" s="37">
        <f>Info!$B$50*(-LN(1-RAND()))^(1/Info!$B$51)</f>
        <v>0.03733899214</v>
      </c>
      <c r="AX9" s="37">
        <f>Info!$B$50*(-LN(1-RAND()))^(1/Info!$B$51)</f>
        <v>0.09554704053</v>
      </c>
      <c r="AY9" s="37">
        <f>Info!$B$50*(-LN(1-RAND()))^(1/Info!$B$51)</f>
        <v>0.1342989868</v>
      </c>
      <c r="AZ9" s="37">
        <f>Info!$B$50*(-LN(1-RAND()))^(1/Info!$B$51)</f>
        <v>0.05997282991</v>
      </c>
      <c r="BA9" s="37">
        <f>Info!$B$50*(-LN(1-RAND()))^(1/Info!$B$51)</f>
        <v>0.166766079</v>
      </c>
      <c r="BB9" s="37">
        <f>Info!$B$50*(-LN(1-RAND()))^(1/Info!$B$51)</f>
        <v>0.01245434567</v>
      </c>
      <c r="BC9" s="37">
        <f>Info!$B$50*(-LN(1-RAND()))^(1/Info!$B$51)</f>
        <v>0.03584301767</v>
      </c>
      <c r="BD9" s="37">
        <f>Info!$B$50*(-LN(1-RAND()))^(1/Info!$B$51)</f>
        <v>0.02325914335</v>
      </c>
      <c r="BE9" s="37">
        <f>Info!$B$50*(-LN(1-RAND()))^(1/Info!$B$51)</f>
        <v>0.02343398303</v>
      </c>
      <c r="BF9" s="37">
        <f>Info!$B$50*(-LN(1-RAND()))^(1/Info!$B$51)</f>
        <v>0.01242408923</v>
      </c>
      <c r="BG9" s="37">
        <f>Info!$B$50*(-LN(1-RAND()))^(1/Info!$B$51)</f>
        <v>0.06852399</v>
      </c>
      <c r="BH9" s="37">
        <f>Info!$B$50*(-LN(1-RAND()))^(1/Info!$B$51)</f>
        <v>0.1456577433</v>
      </c>
      <c r="BI9" s="37">
        <f>Info!$B$50*(-LN(1-RAND()))^(1/Info!$B$51)</f>
        <v>0.001791076458</v>
      </c>
      <c r="BJ9" s="37">
        <f>Info!$B$50*(-LN(1-RAND()))^(1/Info!$B$51)</f>
        <v>0.01118355426</v>
      </c>
      <c r="BK9" s="37">
        <f>Info!$B$50*(-LN(1-RAND()))^(1/Info!$B$51)</f>
        <v>0.06072088499</v>
      </c>
      <c r="BL9" s="37">
        <f>Info!$B$50*(-LN(1-RAND()))^(1/Info!$B$51)</f>
        <v>0.01124000159</v>
      </c>
      <c r="BM9" s="37">
        <f>Info!$B$50*(-LN(1-RAND()))^(1/Info!$B$51)</f>
        <v>0.01619969854</v>
      </c>
      <c r="BN9" s="37">
        <f>Info!$B$50*(-LN(1-RAND()))^(1/Info!$B$51)</f>
        <v>0.05644661339</v>
      </c>
      <c r="BO9" s="37">
        <f>Info!$B$50*(-LN(1-RAND()))^(1/Info!$B$51)</f>
        <v>0.02886106911</v>
      </c>
      <c r="BP9" s="37">
        <f>Info!$B$50*(-LN(1-RAND()))^(1/Info!$B$51)</f>
        <v>0.03402529342</v>
      </c>
      <c r="BQ9" s="37">
        <f>Info!$B$50*(-LN(1-RAND()))^(1/Info!$B$51)</f>
        <v>0.1617439795</v>
      </c>
      <c r="BR9" s="37">
        <f>Info!$B$50*(-LN(1-RAND()))^(1/Info!$B$51)</f>
        <v>0.0340633751</v>
      </c>
      <c r="BS9" s="37">
        <f>Info!$B$50*(-LN(1-RAND()))^(1/Info!$B$51)</f>
        <v>0.0100569311</v>
      </c>
      <c r="BT9" s="37">
        <f>Info!$B$50*(-LN(1-RAND()))^(1/Info!$B$51)</f>
        <v>0.06630763018</v>
      </c>
      <c r="BU9" s="37">
        <f>Info!$B$50*(-LN(1-RAND()))^(1/Info!$B$51)</f>
        <v>0.1015174041</v>
      </c>
      <c r="BV9" s="37">
        <f>Info!$B$50*(-LN(1-RAND()))^(1/Info!$B$51)</f>
        <v>0.04279025602</v>
      </c>
      <c r="BW9" s="37">
        <f>Info!$B$50*(-LN(1-RAND()))^(1/Info!$B$51)</f>
        <v>0.04843065137</v>
      </c>
      <c r="BX9" s="37">
        <f>Info!$B$50*(-LN(1-RAND()))^(1/Info!$B$51)</f>
        <v>0.01378158311</v>
      </c>
      <c r="BY9" s="37">
        <f>Info!$B$50*(-LN(1-RAND()))^(1/Info!$B$51)</f>
        <v>0.05054123048</v>
      </c>
      <c r="BZ9" s="37">
        <f>Info!$B$50*(-LN(1-RAND()))^(1/Info!$B$51)</f>
        <v>0.01527757879</v>
      </c>
      <c r="CA9" s="37">
        <f>Info!$B$50*(-LN(1-RAND()))^(1/Info!$B$51)</f>
        <v>0.04288730126</v>
      </c>
      <c r="CB9" s="37">
        <f>Info!$B$50*(-LN(1-RAND()))^(1/Info!$B$51)</f>
        <v>0.01620373996</v>
      </c>
      <c r="CC9" s="37">
        <f>Info!$B$50*(-LN(1-RAND()))^(1/Info!$B$51)</f>
        <v>0.003337956936</v>
      </c>
      <c r="CD9" s="37">
        <f>Info!$B$50*(-LN(1-RAND()))^(1/Info!$B$51)</f>
        <v>0.1467893855</v>
      </c>
      <c r="CE9" s="37">
        <f>Info!$B$50*(-LN(1-RAND()))^(1/Info!$B$51)</f>
        <v>0.003449981294</v>
      </c>
      <c r="CF9" s="37">
        <f>Info!$B$50*(-LN(1-RAND()))^(1/Info!$B$51)</f>
        <v>0.03714194866</v>
      </c>
      <c r="CG9" s="37">
        <f>Info!$B$50*(-LN(1-RAND()))^(1/Info!$B$51)</f>
        <v>0.04198359999</v>
      </c>
      <c r="CH9" s="37">
        <f>Info!$B$50*(-LN(1-RAND()))^(1/Info!$B$51)</f>
        <v>0.05997769095</v>
      </c>
      <c r="CI9" s="37">
        <f>Info!$B$50*(-LN(1-RAND()))^(1/Info!$B$51)</f>
        <v>0.04453657919</v>
      </c>
      <c r="CJ9" s="37">
        <f>Info!$B$50*(-LN(1-RAND()))^(1/Info!$B$51)</f>
        <v>0.08496263014</v>
      </c>
      <c r="CK9" s="37">
        <f>Info!$B$50*(-LN(1-RAND()))^(1/Info!$B$51)</f>
        <v>0.03242244106</v>
      </c>
      <c r="CL9" s="37">
        <f>Info!$B$50*(-LN(1-RAND()))^(1/Info!$B$51)</f>
        <v>0.02067095693</v>
      </c>
      <c r="CM9" s="37">
        <f>Info!$B$50*(-LN(1-RAND()))^(1/Info!$B$51)</f>
        <v>0.04415235061</v>
      </c>
      <c r="CN9" s="37">
        <f>Info!$B$50*(-LN(1-RAND()))^(1/Info!$B$51)</f>
        <v>0.03776903837</v>
      </c>
      <c r="CO9" s="37">
        <f>Info!$B$50*(-LN(1-RAND()))^(1/Info!$B$51)</f>
        <v>0.03740820927</v>
      </c>
      <c r="CP9" s="37">
        <f>Info!$B$50*(-LN(1-RAND()))^(1/Info!$B$51)</f>
        <v>0.002116895192</v>
      </c>
      <c r="CQ9" s="37">
        <f>Info!$B$50*(-LN(1-RAND()))^(1/Info!$B$51)</f>
        <v>0.09921781663</v>
      </c>
      <c r="CR9" s="37">
        <f>Info!$B$50*(-LN(1-RAND()))^(1/Info!$B$51)</f>
        <v>0.07506875061</v>
      </c>
      <c r="CS9" s="37">
        <f>Info!$B$50*(-LN(1-RAND()))^(1/Info!$B$51)</f>
        <v>0.0559525005</v>
      </c>
      <c r="CT9" s="37">
        <f>Info!$B$50*(-LN(1-RAND()))^(1/Info!$B$51)</f>
        <v>0.04553717942</v>
      </c>
      <c r="CU9" s="37">
        <f>Info!$B$50*(-LN(1-RAND()))^(1/Info!$B$51)</f>
        <v>0.06238217043</v>
      </c>
      <c r="CV9" s="37">
        <f>Info!$B$50*(-LN(1-RAND()))^(1/Info!$B$51)</f>
        <v>0.03218833903</v>
      </c>
      <c r="CW9" s="37">
        <f>Info!$B$50*(-LN(1-RAND()))^(1/Info!$B$51)</f>
        <v>0.01149340087</v>
      </c>
    </row>
    <row r="10">
      <c r="A10" s="8">
        <v>2031.0</v>
      </c>
      <c r="B10" s="37">
        <f>Info!$B$50*(-LN(1-RAND()))^(1/Info!$B$51)</f>
        <v>0.07903337435</v>
      </c>
      <c r="C10" s="37">
        <f>Info!$B$50*(-LN(1-RAND()))^(1/Info!$B$51)</f>
        <v>0.2138143145</v>
      </c>
      <c r="D10" s="37">
        <f>Info!$B$50*(-LN(1-RAND()))^(1/Info!$B$51)</f>
        <v>0.05848950367</v>
      </c>
      <c r="E10" s="37">
        <f>Info!$B$50*(-LN(1-RAND()))^(1/Info!$B$51)</f>
        <v>0.05946177959</v>
      </c>
      <c r="F10" s="37">
        <f>Info!$B$50*(-LN(1-RAND()))^(1/Info!$B$51)</f>
        <v>0.04829926721</v>
      </c>
      <c r="G10" s="37">
        <f>Info!$B$50*(-LN(1-RAND()))^(1/Info!$B$51)</f>
        <v>0.03554711989</v>
      </c>
      <c r="H10" s="37">
        <f>Info!$B$50*(-LN(1-RAND()))^(1/Info!$B$51)</f>
        <v>0.1010832753</v>
      </c>
      <c r="I10" s="37">
        <f>Info!$B$50*(-LN(1-RAND()))^(1/Info!$B$51)</f>
        <v>0.0065511664</v>
      </c>
      <c r="J10" s="37">
        <f>Info!$B$50*(-LN(1-RAND()))^(1/Info!$B$51)</f>
        <v>0.07158418729</v>
      </c>
      <c r="K10" s="37">
        <f>Info!$B$50*(-LN(1-RAND()))^(1/Info!$B$51)</f>
        <v>0.009972432846</v>
      </c>
      <c r="L10" s="37">
        <f>Info!$B$50*(-LN(1-RAND()))^(1/Info!$B$51)</f>
        <v>0.001381304139</v>
      </c>
      <c r="M10" s="37">
        <f>Info!$B$50*(-LN(1-RAND()))^(1/Info!$B$51)</f>
        <v>0.08683722084</v>
      </c>
      <c r="N10" s="37">
        <f>Info!$B$50*(-LN(1-RAND()))^(1/Info!$B$51)</f>
        <v>0.03358386937</v>
      </c>
      <c r="O10" s="37">
        <f>Info!$B$50*(-LN(1-RAND()))^(1/Info!$B$51)</f>
        <v>0.01892594231</v>
      </c>
      <c r="P10" s="37">
        <f>Info!$B$50*(-LN(1-RAND()))^(1/Info!$B$51)</f>
        <v>0.02419392531</v>
      </c>
      <c r="Q10" s="37">
        <f>Info!$B$50*(-LN(1-RAND()))^(1/Info!$B$51)</f>
        <v>0.01237902465</v>
      </c>
      <c r="R10" s="37">
        <f>Info!$B$50*(-LN(1-RAND()))^(1/Info!$B$51)</f>
        <v>0.1028851048</v>
      </c>
      <c r="S10" s="37">
        <f>Info!$B$50*(-LN(1-RAND()))^(1/Info!$B$51)</f>
        <v>0.01254617913</v>
      </c>
      <c r="T10" s="37">
        <f>Info!$B$50*(-LN(1-RAND()))^(1/Info!$B$51)</f>
        <v>0.01115755406</v>
      </c>
      <c r="U10" s="37">
        <f>Info!$B$50*(-LN(1-RAND()))^(1/Info!$B$51)</f>
        <v>0.05005803132</v>
      </c>
      <c r="V10" s="37">
        <f>Info!$B$50*(-LN(1-RAND()))^(1/Info!$B$51)</f>
        <v>0.07478806496</v>
      </c>
      <c r="W10" s="37">
        <f>Info!$B$50*(-LN(1-RAND()))^(1/Info!$B$51)</f>
        <v>0.04461999362</v>
      </c>
      <c r="X10" s="37">
        <f>Info!$B$50*(-LN(1-RAND()))^(1/Info!$B$51)</f>
        <v>0.02036200322</v>
      </c>
      <c r="Y10" s="37">
        <f>Info!$B$50*(-LN(1-RAND()))^(1/Info!$B$51)</f>
        <v>0.09699037574</v>
      </c>
      <c r="Z10" s="37">
        <f>Info!$B$50*(-LN(1-RAND()))^(1/Info!$B$51)</f>
        <v>0.09381458414</v>
      </c>
      <c r="AA10" s="37">
        <f>Info!$B$50*(-LN(1-RAND()))^(1/Info!$B$51)</f>
        <v>0.01947604997</v>
      </c>
      <c r="AB10" s="37">
        <f>Info!$B$50*(-LN(1-RAND()))^(1/Info!$B$51)</f>
        <v>0.05197246309</v>
      </c>
      <c r="AC10" s="37">
        <f>Info!$B$50*(-LN(1-RAND()))^(1/Info!$B$51)</f>
        <v>0.002512908837</v>
      </c>
      <c r="AD10" s="37">
        <f>Info!$B$50*(-LN(1-RAND()))^(1/Info!$B$51)</f>
        <v>0.02026192722</v>
      </c>
      <c r="AE10" s="37">
        <f>Info!$B$50*(-LN(1-RAND()))^(1/Info!$B$51)</f>
        <v>0.03618960864</v>
      </c>
      <c r="AF10" s="37">
        <f>Info!$B$50*(-LN(1-RAND()))^(1/Info!$B$51)</f>
        <v>0.03026770115</v>
      </c>
      <c r="AG10" s="37">
        <f>Info!$B$50*(-LN(1-RAND()))^(1/Info!$B$51)</f>
        <v>0.02950254639</v>
      </c>
      <c r="AH10" s="37">
        <f>Info!$B$50*(-LN(1-RAND()))^(1/Info!$B$51)</f>
        <v>0.02206531848</v>
      </c>
      <c r="AI10" s="37">
        <f>Info!$B$50*(-LN(1-RAND()))^(1/Info!$B$51)</f>
        <v>0.04309128716</v>
      </c>
      <c r="AJ10" s="37">
        <f>Info!$B$50*(-LN(1-RAND()))^(1/Info!$B$51)</f>
        <v>0.001661429629</v>
      </c>
      <c r="AK10" s="37">
        <f>Info!$B$50*(-LN(1-RAND()))^(1/Info!$B$51)</f>
        <v>0.02821513551</v>
      </c>
      <c r="AL10" s="37">
        <f>Info!$B$50*(-LN(1-RAND()))^(1/Info!$B$51)</f>
        <v>0.04221704278</v>
      </c>
      <c r="AM10" s="37">
        <f>Info!$B$50*(-LN(1-RAND()))^(1/Info!$B$51)</f>
        <v>0.007979797475</v>
      </c>
      <c r="AN10" s="37">
        <f>Info!$B$50*(-LN(1-RAND()))^(1/Info!$B$51)</f>
        <v>0.02327867317</v>
      </c>
      <c r="AO10" s="37">
        <f>Info!$B$50*(-LN(1-RAND()))^(1/Info!$B$51)</f>
        <v>0.07474673738</v>
      </c>
      <c r="AP10" s="37">
        <f>Info!$B$50*(-LN(1-RAND()))^(1/Info!$B$51)</f>
        <v>0.07564482738</v>
      </c>
      <c r="AQ10" s="37">
        <f>Info!$B$50*(-LN(1-RAND()))^(1/Info!$B$51)</f>
        <v>0.007601706044</v>
      </c>
      <c r="AR10" s="37">
        <f>Info!$B$50*(-LN(1-RAND()))^(1/Info!$B$51)</f>
        <v>0.006685428101</v>
      </c>
      <c r="AS10" s="37">
        <f>Info!$B$50*(-LN(1-RAND()))^(1/Info!$B$51)</f>
        <v>0.05531377477</v>
      </c>
      <c r="AT10" s="37">
        <f>Info!$B$50*(-LN(1-RAND()))^(1/Info!$B$51)</f>
        <v>0.01198737523</v>
      </c>
      <c r="AU10" s="37">
        <f>Info!$B$50*(-LN(1-RAND()))^(1/Info!$B$51)</f>
        <v>0.05716883637</v>
      </c>
      <c r="AV10" s="37">
        <f>Info!$B$50*(-LN(1-RAND()))^(1/Info!$B$51)</f>
        <v>0.05601333349</v>
      </c>
      <c r="AW10" s="37">
        <f>Info!$B$50*(-LN(1-RAND()))^(1/Info!$B$51)</f>
        <v>0.01605629929</v>
      </c>
      <c r="AX10" s="37">
        <f>Info!$B$50*(-LN(1-RAND()))^(1/Info!$B$51)</f>
        <v>0.1388519107</v>
      </c>
      <c r="AY10" s="37">
        <f>Info!$B$50*(-LN(1-RAND()))^(1/Info!$B$51)</f>
        <v>0.009921231278</v>
      </c>
      <c r="AZ10" s="37">
        <f>Info!$B$50*(-LN(1-RAND()))^(1/Info!$B$51)</f>
        <v>0.0306447836</v>
      </c>
      <c r="BA10" s="37">
        <f>Info!$B$50*(-LN(1-RAND()))^(1/Info!$B$51)</f>
        <v>0.1694689614</v>
      </c>
      <c r="BB10" s="37">
        <f>Info!$B$50*(-LN(1-RAND()))^(1/Info!$B$51)</f>
        <v>0.08463875737</v>
      </c>
      <c r="BC10" s="37">
        <f>Info!$B$50*(-LN(1-RAND()))^(1/Info!$B$51)</f>
        <v>0.01513697242</v>
      </c>
      <c r="BD10" s="37">
        <f>Info!$B$50*(-LN(1-RAND()))^(1/Info!$B$51)</f>
        <v>0.0006523180782</v>
      </c>
      <c r="BE10" s="37">
        <f>Info!$B$50*(-LN(1-RAND()))^(1/Info!$B$51)</f>
        <v>0.08126413128</v>
      </c>
      <c r="BF10" s="37">
        <f>Info!$B$50*(-LN(1-RAND()))^(1/Info!$B$51)</f>
        <v>0.04311729013</v>
      </c>
      <c r="BG10" s="37">
        <f>Info!$B$50*(-LN(1-RAND()))^(1/Info!$B$51)</f>
        <v>0.06839489198</v>
      </c>
      <c r="BH10" s="37">
        <f>Info!$B$50*(-LN(1-RAND()))^(1/Info!$B$51)</f>
        <v>0.04567993067</v>
      </c>
      <c r="BI10" s="37">
        <f>Info!$B$50*(-LN(1-RAND()))^(1/Info!$B$51)</f>
        <v>0.05341544207</v>
      </c>
      <c r="BJ10" s="37">
        <f>Info!$B$50*(-LN(1-RAND()))^(1/Info!$B$51)</f>
        <v>0.01105426936</v>
      </c>
      <c r="BK10" s="37">
        <f>Info!$B$50*(-LN(1-RAND()))^(1/Info!$B$51)</f>
        <v>0.09754050004</v>
      </c>
      <c r="BL10" s="37">
        <f>Info!$B$50*(-LN(1-RAND()))^(1/Info!$B$51)</f>
        <v>0.008762461466</v>
      </c>
      <c r="BM10" s="37">
        <f>Info!$B$50*(-LN(1-RAND()))^(1/Info!$B$51)</f>
        <v>0.06431814543</v>
      </c>
      <c r="BN10" s="37">
        <f>Info!$B$50*(-LN(1-RAND()))^(1/Info!$B$51)</f>
        <v>0.2234315025</v>
      </c>
      <c r="BO10" s="37">
        <f>Info!$B$50*(-LN(1-RAND()))^(1/Info!$B$51)</f>
        <v>0.00009284164854</v>
      </c>
      <c r="BP10" s="37">
        <f>Info!$B$50*(-LN(1-RAND()))^(1/Info!$B$51)</f>
        <v>0.01596794572</v>
      </c>
      <c r="BQ10" s="37">
        <f>Info!$B$50*(-LN(1-RAND()))^(1/Info!$B$51)</f>
        <v>0.04960473284</v>
      </c>
      <c r="BR10" s="37">
        <f>Info!$B$50*(-LN(1-RAND()))^(1/Info!$B$51)</f>
        <v>0.07084231775</v>
      </c>
      <c r="BS10" s="37">
        <f>Info!$B$50*(-LN(1-RAND()))^(1/Info!$B$51)</f>
        <v>0.08595365838</v>
      </c>
      <c r="BT10" s="37">
        <f>Info!$B$50*(-LN(1-RAND()))^(1/Info!$B$51)</f>
        <v>0.04245025358</v>
      </c>
      <c r="BU10" s="37">
        <f>Info!$B$50*(-LN(1-RAND()))^(1/Info!$B$51)</f>
        <v>0.1964667089</v>
      </c>
      <c r="BV10" s="37">
        <f>Info!$B$50*(-LN(1-RAND()))^(1/Info!$B$51)</f>
        <v>0.009950388842</v>
      </c>
      <c r="BW10" s="37">
        <f>Info!$B$50*(-LN(1-RAND()))^(1/Info!$B$51)</f>
        <v>0.01273759497</v>
      </c>
      <c r="BX10" s="37">
        <f>Info!$B$50*(-LN(1-RAND()))^(1/Info!$B$51)</f>
        <v>0.1511596032</v>
      </c>
      <c r="BY10" s="37">
        <f>Info!$B$50*(-LN(1-RAND()))^(1/Info!$B$51)</f>
        <v>0.0008742783376</v>
      </c>
      <c r="BZ10" s="37">
        <f>Info!$B$50*(-LN(1-RAND()))^(1/Info!$B$51)</f>
        <v>0.02034470834</v>
      </c>
      <c r="CA10" s="37">
        <f>Info!$B$50*(-LN(1-RAND()))^(1/Info!$B$51)</f>
        <v>0.01373830793</v>
      </c>
      <c r="CB10" s="37">
        <f>Info!$B$50*(-LN(1-RAND()))^(1/Info!$B$51)</f>
        <v>0.09076222482</v>
      </c>
      <c r="CC10" s="37">
        <f>Info!$B$50*(-LN(1-RAND()))^(1/Info!$B$51)</f>
        <v>0.1016565369</v>
      </c>
      <c r="CD10" s="37">
        <f>Info!$B$50*(-LN(1-RAND()))^(1/Info!$B$51)</f>
        <v>0.0374826911</v>
      </c>
      <c r="CE10" s="37">
        <f>Info!$B$50*(-LN(1-RAND()))^(1/Info!$B$51)</f>
        <v>0.0202578999</v>
      </c>
      <c r="CF10" s="37">
        <f>Info!$B$50*(-LN(1-RAND()))^(1/Info!$B$51)</f>
        <v>0.04526793203</v>
      </c>
      <c r="CG10" s="37">
        <f>Info!$B$50*(-LN(1-RAND()))^(1/Info!$B$51)</f>
        <v>0.008106214719</v>
      </c>
      <c r="CH10" s="37">
        <f>Info!$B$50*(-LN(1-RAND()))^(1/Info!$B$51)</f>
        <v>0.02469694173</v>
      </c>
      <c r="CI10" s="37">
        <f>Info!$B$50*(-LN(1-RAND()))^(1/Info!$B$51)</f>
        <v>0.00248943847</v>
      </c>
      <c r="CJ10" s="37">
        <f>Info!$B$50*(-LN(1-RAND()))^(1/Info!$B$51)</f>
        <v>0.07366702991</v>
      </c>
      <c r="CK10" s="37">
        <f>Info!$B$50*(-LN(1-RAND()))^(1/Info!$B$51)</f>
        <v>0.03640926462</v>
      </c>
      <c r="CL10" s="37">
        <f>Info!$B$50*(-LN(1-RAND()))^(1/Info!$B$51)</f>
        <v>0.05694670922</v>
      </c>
      <c r="CM10" s="37">
        <f>Info!$B$50*(-LN(1-RAND()))^(1/Info!$B$51)</f>
        <v>0.0357774969</v>
      </c>
      <c r="CN10" s="37">
        <f>Info!$B$50*(-LN(1-RAND()))^(1/Info!$B$51)</f>
        <v>0.03884100677</v>
      </c>
      <c r="CO10" s="37">
        <f>Info!$B$50*(-LN(1-RAND()))^(1/Info!$B$51)</f>
        <v>0.1135506871</v>
      </c>
      <c r="CP10" s="37">
        <f>Info!$B$50*(-LN(1-RAND()))^(1/Info!$B$51)</f>
        <v>0.04482975055</v>
      </c>
      <c r="CQ10" s="37">
        <f>Info!$B$50*(-LN(1-RAND()))^(1/Info!$B$51)</f>
        <v>0.04905892964</v>
      </c>
      <c r="CR10" s="37">
        <f>Info!$B$50*(-LN(1-RAND()))^(1/Info!$B$51)</f>
        <v>0.09728927903</v>
      </c>
      <c r="CS10" s="37">
        <f>Info!$B$50*(-LN(1-RAND()))^(1/Info!$B$51)</f>
        <v>0.08311681292</v>
      </c>
      <c r="CT10" s="37">
        <f>Info!$B$50*(-LN(1-RAND()))^(1/Info!$B$51)</f>
        <v>0.02483870947</v>
      </c>
      <c r="CU10" s="37">
        <f>Info!$B$50*(-LN(1-RAND()))^(1/Info!$B$51)</f>
        <v>0.089199243</v>
      </c>
      <c r="CV10" s="37">
        <f>Info!$B$50*(-LN(1-RAND()))^(1/Info!$B$51)</f>
        <v>0.03437997877</v>
      </c>
      <c r="CW10" s="37">
        <f>Info!$B$50*(-LN(1-RAND()))^(1/Info!$B$51)</f>
        <v>0.05463128003</v>
      </c>
    </row>
    <row r="11">
      <c r="A11" s="8">
        <v>2032.0</v>
      </c>
      <c r="B11" s="37">
        <f>Info!$B$50*(-LN(1-RAND()))^(1/Info!$B$51)</f>
        <v>0.007555897118</v>
      </c>
      <c r="C11" s="37">
        <f>Info!$B$50*(-LN(1-RAND()))^(1/Info!$B$51)</f>
        <v>0.1437490495</v>
      </c>
      <c r="D11" s="37">
        <f>Info!$B$50*(-LN(1-RAND()))^(1/Info!$B$51)</f>
        <v>0.07758575512</v>
      </c>
      <c r="E11" s="37">
        <f>Info!$B$50*(-LN(1-RAND()))^(1/Info!$B$51)</f>
        <v>0.05286941157</v>
      </c>
      <c r="F11" s="37">
        <f>Info!$B$50*(-LN(1-RAND()))^(1/Info!$B$51)</f>
        <v>0.05006075857</v>
      </c>
      <c r="G11" s="37">
        <f>Info!$B$50*(-LN(1-RAND()))^(1/Info!$B$51)</f>
        <v>0.09371371087</v>
      </c>
      <c r="H11" s="37">
        <f>Info!$B$50*(-LN(1-RAND()))^(1/Info!$B$51)</f>
        <v>0.05422477758</v>
      </c>
      <c r="I11" s="37">
        <f>Info!$B$50*(-LN(1-RAND()))^(1/Info!$B$51)</f>
        <v>0.003861690782</v>
      </c>
      <c r="J11" s="37">
        <f>Info!$B$50*(-LN(1-RAND()))^(1/Info!$B$51)</f>
        <v>0.0329245421</v>
      </c>
      <c r="K11" s="37">
        <f>Info!$B$50*(-LN(1-RAND()))^(1/Info!$B$51)</f>
        <v>0.1083562346</v>
      </c>
      <c r="L11" s="37">
        <f>Info!$B$50*(-LN(1-RAND()))^(1/Info!$B$51)</f>
        <v>0.09073653841</v>
      </c>
      <c r="M11" s="37">
        <f>Info!$B$50*(-LN(1-RAND()))^(1/Info!$B$51)</f>
        <v>0.04315121396</v>
      </c>
      <c r="N11" s="37">
        <f>Info!$B$50*(-LN(1-RAND()))^(1/Info!$B$51)</f>
        <v>0.01895547045</v>
      </c>
      <c r="O11" s="37">
        <f>Info!$B$50*(-LN(1-RAND()))^(1/Info!$B$51)</f>
        <v>0.02919433663</v>
      </c>
      <c r="P11" s="37">
        <f>Info!$B$50*(-LN(1-RAND()))^(1/Info!$B$51)</f>
        <v>0.02088537863</v>
      </c>
      <c r="Q11" s="37">
        <f>Info!$B$50*(-LN(1-RAND()))^(1/Info!$B$51)</f>
        <v>0.02664844781</v>
      </c>
      <c r="R11" s="37">
        <f>Info!$B$50*(-LN(1-RAND()))^(1/Info!$B$51)</f>
        <v>0.1569343756</v>
      </c>
      <c r="S11" s="37">
        <f>Info!$B$50*(-LN(1-RAND()))^(1/Info!$B$51)</f>
        <v>0.06401035048</v>
      </c>
      <c r="T11" s="37">
        <f>Info!$B$50*(-LN(1-RAND()))^(1/Info!$B$51)</f>
        <v>0.1060260159</v>
      </c>
      <c r="U11" s="37">
        <f>Info!$B$50*(-LN(1-RAND()))^(1/Info!$B$51)</f>
        <v>0.008855548879</v>
      </c>
      <c r="V11" s="37">
        <f>Info!$B$50*(-LN(1-RAND()))^(1/Info!$B$51)</f>
        <v>0.09000543996</v>
      </c>
      <c r="W11" s="37">
        <f>Info!$B$50*(-LN(1-RAND()))^(1/Info!$B$51)</f>
        <v>0.05666660675</v>
      </c>
      <c r="X11" s="37">
        <f>Info!$B$50*(-LN(1-RAND()))^(1/Info!$B$51)</f>
        <v>0.004476526934</v>
      </c>
      <c r="Y11" s="37">
        <f>Info!$B$50*(-LN(1-RAND()))^(1/Info!$B$51)</f>
        <v>0.06660728548</v>
      </c>
      <c r="Z11" s="37">
        <f>Info!$B$50*(-LN(1-RAND()))^(1/Info!$B$51)</f>
        <v>0.01614009603</v>
      </c>
      <c r="AA11" s="37">
        <f>Info!$B$50*(-LN(1-RAND()))^(1/Info!$B$51)</f>
        <v>0.01367755905</v>
      </c>
      <c r="AB11" s="37">
        <f>Info!$B$50*(-LN(1-RAND()))^(1/Info!$B$51)</f>
        <v>0.02293832643</v>
      </c>
      <c r="AC11" s="37">
        <f>Info!$B$50*(-LN(1-RAND()))^(1/Info!$B$51)</f>
        <v>0.018935749</v>
      </c>
      <c r="AD11" s="37">
        <f>Info!$B$50*(-LN(1-RAND()))^(1/Info!$B$51)</f>
        <v>0.07012331116</v>
      </c>
      <c r="AE11" s="37">
        <f>Info!$B$50*(-LN(1-RAND()))^(1/Info!$B$51)</f>
        <v>0.04410628267</v>
      </c>
      <c r="AF11" s="37">
        <f>Info!$B$50*(-LN(1-RAND()))^(1/Info!$B$51)</f>
        <v>0.02924887883</v>
      </c>
      <c r="AG11" s="37">
        <f>Info!$B$50*(-LN(1-RAND()))^(1/Info!$B$51)</f>
        <v>0.001819988519</v>
      </c>
      <c r="AH11" s="37">
        <f>Info!$B$50*(-LN(1-RAND()))^(1/Info!$B$51)</f>
        <v>0.02942529262</v>
      </c>
      <c r="AI11" s="37">
        <f>Info!$B$50*(-LN(1-RAND()))^(1/Info!$B$51)</f>
        <v>0.01406486587</v>
      </c>
      <c r="AJ11" s="37">
        <f>Info!$B$50*(-LN(1-RAND()))^(1/Info!$B$51)</f>
        <v>0.02685592564</v>
      </c>
      <c r="AK11" s="37">
        <f>Info!$B$50*(-LN(1-RAND()))^(1/Info!$B$51)</f>
        <v>0.06808009974</v>
      </c>
      <c r="AL11" s="37">
        <f>Info!$B$50*(-LN(1-RAND()))^(1/Info!$B$51)</f>
        <v>0.02021565733</v>
      </c>
      <c r="AM11" s="37">
        <f>Info!$B$50*(-LN(1-RAND()))^(1/Info!$B$51)</f>
        <v>0.0931274191</v>
      </c>
      <c r="AN11" s="37">
        <f>Info!$B$50*(-LN(1-RAND()))^(1/Info!$B$51)</f>
        <v>0.04104673558</v>
      </c>
      <c r="AO11" s="37">
        <f>Info!$B$50*(-LN(1-RAND()))^(1/Info!$B$51)</f>
        <v>0.01151384707</v>
      </c>
      <c r="AP11" s="37">
        <f>Info!$B$50*(-LN(1-RAND()))^(1/Info!$B$51)</f>
        <v>0.08457063956</v>
      </c>
      <c r="AQ11" s="37">
        <f>Info!$B$50*(-LN(1-RAND()))^(1/Info!$B$51)</f>
        <v>0.04628824386</v>
      </c>
      <c r="AR11" s="37">
        <f>Info!$B$50*(-LN(1-RAND()))^(1/Info!$B$51)</f>
        <v>0.03092399676</v>
      </c>
      <c r="AS11" s="37">
        <f>Info!$B$50*(-LN(1-RAND()))^(1/Info!$B$51)</f>
        <v>0.03319944534</v>
      </c>
      <c r="AT11" s="37">
        <f>Info!$B$50*(-LN(1-RAND()))^(1/Info!$B$51)</f>
        <v>0.06887359906</v>
      </c>
      <c r="AU11" s="37">
        <f>Info!$B$50*(-LN(1-RAND()))^(1/Info!$B$51)</f>
        <v>0.03902952267</v>
      </c>
      <c r="AV11" s="37">
        <f>Info!$B$50*(-LN(1-RAND()))^(1/Info!$B$51)</f>
        <v>0.07954887297</v>
      </c>
      <c r="AW11" s="37">
        <f>Info!$B$50*(-LN(1-RAND()))^(1/Info!$B$51)</f>
        <v>0.09589210522</v>
      </c>
      <c r="AX11" s="37">
        <f>Info!$B$50*(-LN(1-RAND()))^(1/Info!$B$51)</f>
        <v>0.1051109283</v>
      </c>
      <c r="AY11" s="37">
        <f>Info!$B$50*(-LN(1-RAND()))^(1/Info!$B$51)</f>
        <v>0.009117848362</v>
      </c>
      <c r="AZ11" s="37">
        <f>Info!$B$50*(-LN(1-RAND()))^(1/Info!$B$51)</f>
        <v>0.07500178273</v>
      </c>
      <c r="BA11" s="37">
        <f>Info!$B$50*(-LN(1-RAND()))^(1/Info!$B$51)</f>
        <v>0.01014599067</v>
      </c>
      <c r="BB11" s="37">
        <f>Info!$B$50*(-LN(1-RAND()))^(1/Info!$B$51)</f>
        <v>0.04170710701</v>
      </c>
      <c r="BC11" s="37">
        <f>Info!$B$50*(-LN(1-RAND()))^(1/Info!$B$51)</f>
        <v>0.01651469407</v>
      </c>
      <c r="BD11" s="37">
        <f>Info!$B$50*(-LN(1-RAND()))^(1/Info!$B$51)</f>
        <v>0.05184684115</v>
      </c>
      <c r="BE11" s="37">
        <f>Info!$B$50*(-LN(1-RAND()))^(1/Info!$B$51)</f>
        <v>0.00243705678</v>
      </c>
      <c r="BF11" s="37">
        <f>Info!$B$50*(-LN(1-RAND()))^(1/Info!$B$51)</f>
        <v>0.1227211769</v>
      </c>
      <c r="BG11" s="37">
        <f>Info!$B$50*(-LN(1-RAND()))^(1/Info!$B$51)</f>
        <v>0.06817516099</v>
      </c>
      <c r="BH11" s="37">
        <f>Info!$B$50*(-LN(1-RAND()))^(1/Info!$B$51)</f>
        <v>0.08591468039</v>
      </c>
      <c r="BI11" s="37">
        <f>Info!$B$50*(-LN(1-RAND()))^(1/Info!$B$51)</f>
        <v>0.06759187638</v>
      </c>
      <c r="BJ11" s="37">
        <f>Info!$B$50*(-LN(1-RAND()))^(1/Info!$B$51)</f>
        <v>0.1063905789</v>
      </c>
      <c r="BK11" s="37">
        <f>Info!$B$50*(-LN(1-RAND()))^(1/Info!$B$51)</f>
        <v>0.1041404732</v>
      </c>
      <c r="BL11" s="37">
        <f>Info!$B$50*(-LN(1-RAND()))^(1/Info!$B$51)</f>
        <v>0.01940896486</v>
      </c>
      <c r="BM11" s="37">
        <f>Info!$B$50*(-LN(1-RAND()))^(1/Info!$B$51)</f>
        <v>0.04269961657</v>
      </c>
      <c r="BN11" s="37">
        <f>Info!$B$50*(-LN(1-RAND()))^(1/Info!$B$51)</f>
        <v>0.02338313791</v>
      </c>
      <c r="BO11" s="37">
        <f>Info!$B$50*(-LN(1-RAND()))^(1/Info!$B$51)</f>
        <v>0.01642031695</v>
      </c>
      <c r="BP11" s="37">
        <f>Info!$B$50*(-LN(1-RAND()))^(1/Info!$B$51)</f>
        <v>0.1028325686</v>
      </c>
      <c r="BQ11" s="37">
        <f>Info!$B$50*(-LN(1-RAND()))^(1/Info!$B$51)</f>
        <v>0.2093084745</v>
      </c>
      <c r="BR11" s="37">
        <f>Info!$B$50*(-LN(1-RAND()))^(1/Info!$B$51)</f>
        <v>0.02214095218</v>
      </c>
      <c r="BS11" s="37">
        <f>Info!$B$50*(-LN(1-RAND()))^(1/Info!$B$51)</f>
        <v>0.03067603936</v>
      </c>
      <c r="BT11" s="37">
        <f>Info!$B$50*(-LN(1-RAND()))^(1/Info!$B$51)</f>
        <v>0.004721016845</v>
      </c>
      <c r="BU11" s="37">
        <f>Info!$B$50*(-LN(1-RAND()))^(1/Info!$B$51)</f>
        <v>0.007959115232</v>
      </c>
      <c r="BV11" s="37">
        <f>Info!$B$50*(-LN(1-RAND()))^(1/Info!$B$51)</f>
        <v>0.02202106031</v>
      </c>
      <c r="BW11" s="37">
        <f>Info!$B$50*(-LN(1-RAND()))^(1/Info!$B$51)</f>
        <v>0.03226422895</v>
      </c>
      <c r="BX11" s="37">
        <f>Info!$B$50*(-LN(1-RAND()))^(1/Info!$B$51)</f>
        <v>0.02456876636</v>
      </c>
      <c r="BY11" s="37">
        <f>Info!$B$50*(-LN(1-RAND()))^(1/Info!$B$51)</f>
        <v>0.09479224561</v>
      </c>
      <c r="BZ11" s="37">
        <f>Info!$B$50*(-LN(1-RAND()))^(1/Info!$B$51)</f>
        <v>0.1271761849</v>
      </c>
      <c r="CA11" s="37">
        <f>Info!$B$50*(-LN(1-RAND()))^(1/Info!$B$51)</f>
        <v>0.04073160637</v>
      </c>
      <c r="CB11" s="37">
        <f>Info!$B$50*(-LN(1-RAND()))^(1/Info!$B$51)</f>
        <v>0.03287842778</v>
      </c>
      <c r="CC11" s="37">
        <f>Info!$B$50*(-LN(1-RAND()))^(1/Info!$B$51)</f>
        <v>0.05905075047</v>
      </c>
      <c r="CD11" s="37">
        <f>Info!$B$50*(-LN(1-RAND()))^(1/Info!$B$51)</f>
        <v>0.01853019833</v>
      </c>
      <c r="CE11" s="37">
        <f>Info!$B$50*(-LN(1-RAND()))^(1/Info!$B$51)</f>
        <v>0.01080652069</v>
      </c>
      <c r="CF11" s="37">
        <f>Info!$B$50*(-LN(1-RAND()))^(1/Info!$B$51)</f>
        <v>0.03272485453</v>
      </c>
      <c r="CG11" s="37">
        <f>Info!$B$50*(-LN(1-RAND()))^(1/Info!$B$51)</f>
        <v>0.006724669871</v>
      </c>
      <c r="CH11" s="37">
        <f>Info!$B$50*(-LN(1-RAND()))^(1/Info!$B$51)</f>
        <v>0.02193136315</v>
      </c>
      <c r="CI11" s="37">
        <f>Info!$B$50*(-LN(1-RAND()))^(1/Info!$B$51)</f>
        <v>0.004645787291</v>
      </c>
      <c r="CJ11" s="37">
        <f>Info!$B$50*(-LN(1-RAND()))^(1/Info!$B$51)</f>
        <v>0.05142861627</v>
      </c>
      <c r="CK11" s="37">
        <f>Info!$B$50*(-LN(1-RAND()))^(1/Info!$B$51)</f>
        <v>0.1830084599</v>
      </c>
      <c r="CL11" s="37">
        <f>Info!$B$50*(-LN(1-RAND()))^(1/Info!$B$51)</f>
        <v>0.04153963218</v>
      </c>
      <c r="CM11" s="37">
        <f>Info!$B$50*(-LN(1-RAND()))^(1/Info!$B$51)</f>
        <v>0.02063654195</v>
      </c>
      <c r="CN11" s="37">
        <f>Info!$B$50*(-LN(1-RAND()))^(1/Info!$B$51)</f>
        <v>0.04348159968</v>
      </c>
      <c r="CO11" s="37">
        <f>Info!$B$50*(-LN(1-RAND()))^(1/Info!$B$51)</f>
        <v>0.04472633577</v>
      </c>
      <c r="CP11" s="37">
        <f>Info!$B$50*(-LN(1-RAND()))^(1/Info!$B$51)</f>
        <v>0.04905058462</v>
      </c>
      <c r="CQ11" s="37">
        <f>Info!$B$50*(-LN(1-RAND()))^(1/Info!$B$51)</f>
        <v>0.1213582658</v>
      </c>
      <c r="CR11" s="37">
        <f>Info!$B$50*(-LN(1-RAND()))^(1/Info!$B$51)</f>
        <v>0.1357397544</v>
      </c>
      <c r="CS11" s="37">
        <f>Info!$B$50*(-LN(1-RAND()))^(1/Info!$B$51)</f>
        <v>0.164591857</v>
      </c>
      <c r="CT11" s="37">
        <f>Info!$B$50*(-LN(1-RAND()))^(1/Info!$B$51)</f>
        <v>0.03345906168</v>
      </c>
      <c r="CU11" s="37">
        <f>Info!$B$50*(-LN(1-RAND()))^(1/Info!$B$51)</f>
        <v>0.05212916372</v>
      </c>
      <c r="CV11" s="37">
        <f>Info!$B$50*(-LN(1-RAND()))^(1/Info!$B$51)</f>
        <v>0.1510894127</v>
      </c>
      <c r="CW11" s="37">
        <f>Info!$B$50*(-LN(1-RAND()))^(1/Info!$B$51)</f>
        <v>0.2941191103</v>
      </c>
    </row>
    <row r="12">
      <c r="A12" s="8">
        <v>2033.0</v>
      </c>
      <c r="B12" s="37">
        <f>Info!$B$50*(-LN(1-RAND()))^(1/Info!$B$51)</f>
        <v>0.04847242379</v>
      </c>
      <c r="C12" s="37">
        <f>Info!$B$50*(-LN(1-RAND()))^(1/Info!$B$51)</f>
        <v>0.1146971703</v>
      </c>
      <c r="D12" s="37">
        <f>Info!$B$50*(-LN(1-RAND()))^(1/Info!$B$51)</f>
        <v>0.000361116892</v>
      </c>
      <c r="E12" s="37">
        <f>Info!$B$50*(-LN(1-RAND()))^(1/Info!$B$51)</f>
        <v>0.01504705878</v>
      </c>
      <c r="F12" s="37">
        <f>Info!$B$50*(-LN(1-RAND()))^(1/Info!$B$51)</f>
        <v>0.07911499028</v>
      </c>
      <c r="G12" s="37">
        <f>Info!$B$50*(-LN(1-RAND()))^(1/Info!$B$51)</f>
        <v>0.02238340019</v>
      </c>
      <c r="H12" s="37">
        <f>Info!$B$50*(-LN(1-RAND()))^(1/Info!$B$51)</f>
        <v>0.01324698632</v>
      </c>
      <c r="I12" s="37">
        <f>Info!$B$50*(-LN(1-RAND()))^(1/Info!$B$51)</f>
        <v>0.2266873757</v>
      </c>
      <c r="J12" s="37">
        <f>Info!$B$50*(-LN(1-RAND()))^(1/Info!$B$51)</f>
        <v>0.04025279017</v>
      </c>
      <c r="K12" s="37">
        <f>Info!$B$50*(-LN(1-RAND()))^(1/Info!$B$51)</f>
        <v>0.0202891383</v>
      </c>
      <c r="L12" s="37">
        <f>Info!$B$50*(-LN(1-RAND()))^(1/Info!$B$51)</f>
        <v>0.007045620045</v>
      </c>
      <c r="M12" s="37">
        <f>Info!$B$50*(-LN(1-RAND()))^(1/Info!$B$51)</f>
        <v>0.08622631002</v>
      </c>
      <c r="N12" s="37">
        <f>Info!$B$50*(-LN(1-RAND()))^(1/Info!$B$51)</f>
        <v>0.02797210519</v>
      </c>
      <c r="O12" s="37">
        <f>Info!$B$50*(-LN(1-RAND()))^(1/Info!$B$51)</f>
        <v>0.05318906714</v>
      </c>
      <c r="P12" s="37">
        <f>Info!$B$50*(-LN(1-RAND()))^(1/Info!$B$51)</f>
        <v>0.0554021376</v>
      </c>
      <c r="Q12" s="37">
        <f>Info!$B$50*(-LN(1-RAND()))^(1/Info!$B$51)</f>
        <v>0.04022687818</v>
      </c>
      <c r="R12" s="37">
        <f>Info!$B$50*(-LN(1-RAND()))^(1/Info!$B$51)</f>
        <v>0.02604290539</v>
      </c>
      <c r="S12" s="37">
        <f>Info!$B$50*(-LN(1-RAND()))^(1/Info!$B$51)</f>
        <v>0.02852665317</v>
      </c>
      <c r="T12" s="37">
        <f>Info!$B$50*(-LN(1-RAND()))^(1/Info!$B$51)</f>
        <v>0.09031448818</v>
      </c>
      <c r="U12" s="37">
        <f>Info!$B$50*(-LN(1-RAND()))^(1/Info!$B$51)</f>
        <v>0.01043691303</v>
      </c>
      <c r="V12" s="37">
        <f>Info!$B$50*(-LN(1-RAND()))^(1/Info!$B$51)</f>
        <v>0.05362669473</v>
      </c>
      <c r="W12" s="37">
        <f>Info!$B$50*(-LN(1-RAND()))^(1/Info!$B$51)</f>
        <v>0.0720351935</v>
      </c>
      <c r="X12" s="37">
        <f>Info!$B$50*(-LN(1-RAND()))^(1/Info!$B$51)</f>
        <v>0.004649246948</v>
      </c>
      <c r="Y12" s="37">
        <f>Info!$B$50*(-LN(1-RAND()))^(1/Info!$B$51)</f>
        <v>0.01208362149</v>
      </c>
      <c r="Z12" s="37">
        <f>Info!$B$50*(-LN(1-RAND()))^(1/Info!$B$51)</f>
        <v>0.05925757569</v>
      </c>
      <c r="AA12" s="37">
        <f>Info!$B$50*(-LN(1-RAND()))^(1/Info!$B$51)</f>
        <v>0.02425573084</v>
      </c>
      <c r="AB12" s="37">
        <f>Info!$B$50*(-LN(1-RAND()))^(1/Info!$B$51)</f>
        <v>0.09439016097</v>
      </c>
      <c r="AC12" s="37">
        <f>Info!$B$50*(-LN(1-RAND()))^(1/Info!$B$51)</f>
        <v>0.0143017684</v>
      </c>
      <c r="AD12" s="37">
        <f>Info!$B$50*(-LN(1-RAND()))^(1/Info!$B$51)</f>
        <v>0.0127761266</v>
      </c>
      <c r="AE12" s="37">
        <f>Info!$B$50*(-LN(1-RAND()))^(1/Info!$B$51)</f>
        <v>0.07633814895</v>
      </c>
      <c r="AF12" s="37">
        <f>Info!$B$50*(-LN(1-RAND()))^(1/Info!$B$51)</f>
        <v>0.003612329624</v>
      </c>
      <c r="AG12" s="37">
        <f>Info!$B$50*(-LN(1-RAND()))^(1/Info!$B$51)</f>
        <v>0.007594572614</v>
      </c>
      <c r="AH12" s="37">
        <f>Info!$B$50*(-LN(1-RAND()))^(1/Info!$B$51)</f>
        <v>0.004431292036</v>
      </c>
      <c r="AI12" s="37">
        <f>Info!$B$50*(-LN(1-RAND()))^(1/Info!$B$51)</f>
        <v>0.01391433461</v>
      </c>
      <c r="AJ12" s="37">
        <f>Info!$B$50*(-LN(1-RAND()))^(1/Info!$B$51)</f>
        <v>0.06724613655</v>
      </c>
      <c r="AK12" s="37">
        <f>Info!$B$50*(-LN(1-RAND()))^(1/Info!$B$51)</f>
        <v>0.00234824594</v>
      </c>
      <c r="AL12" s="37">
        <f>Info!$B$50*(-LN(1-RAND()))^(1/Info!$B$51)</f>
        <v>0.04837462029</v>
      </c>
      <c r="AM12" s="37">
        <f>Info!$B$50*(-LN(1-RAND()))^(1/Info!$B$51)</f>
        <v>0.0740071476</v>
      </c>
      <c r="AN12" s="37">
        <f>Info!$B$50*(-LN(1-RAND()))^(1/Info!$B$51)</f>
        <v>0.01361987949</v>
      </c>
      <c r="AO12" s="37">
        <f>Info!$B$50*(-LN(1-RAND()))^(1/Info!$B$51)</f>
        <v>0.03237367573</v>
      </c>
      <c r="AP12" s="37">
        <f>Info!$B$50*(-LN(1-RAND()))^(1/Info!$B$51)</f>
        <v>0.008845850839</v>
      </c>
      <c r="AQ12" s="37">
        <f>Info!$B$50*(-LN(1-RAND()))^(1/Info!$B$51)</f>
        <v>0.002408840342</v>
      </c>
      <c r="AR12" s="37">
        <f>Info!$B$50*(-LN(1-RAND()))^(1/Info!$B$51)</f>
        <v>0.1490937965</v>
      </c>
      <c r="AS12" s="37">
        <f>Info!$B$50*(-LN(1-RAND()))^(1/Info!$B$51)</f>
        <v>0.08073175642</v>
      </c>
      <c r="AT12" s="37">
        <f>Info!$B$50*(-LN(1-RAND()))^(1/Info!$B$51)</f>
        <v>0.03270404899</v>
      </c>
      <c r="AU12" s="37">
        <f>Info!$B$50*(-LN(1-RAND()))^(1/Info!$B$51)</f>
        <v>0.07768984838</v>
      </c>
      <c r="AV12" s="37">
        <f>Info!$B$50*(-LN(1-RAND()))^(1/Info!$B$51)</f>
        <v>0.1494318497</v>
      </c>
      <c r="AW12" s="37">
        <f>Info!$B$50*(-LN(1-RAND()))^(1/Info!$B$51)</f>
        <v>0.01013642696</v>
      </c>
      <c r="AX12" s="37">
        <f>Info!$B$50*(-LN(1-RAND()))^(1/Info!$B$51)</f>
        <v>0.03087168886</v>
      </c>
      <c r="AY12" s="37">
        <f>Info!$B$50*(-LN(1-RAND()))^(1/Info!$B$51)</f>
        <v>0.1484622558</v>
      </c>
      <c r="AZ12" s="37">
        <f>Info!$B$50*(-LN(1-RAND()))^(1/Info!$B$51)</f>
        <v>0.01947639746</v>
      </c>
      <c r="BA12" s="37">
        <f>Info!$B$50*(-LN(1-RAND()))^(1/Info!$B$51)</f>
        <v>0.0437507936</v>
      </c>
      <c r="BB12" s="37">
        <f>Info!$B$50*(-LN(1-RAND()))^(1/Info!$B$51)</f>
        <v>0.0197020243</v>
      </c>
      <c r="BC12" s="37">
        <f>Info!$B$50*(-LN(1-RAND()))^(1/Info!$B$51)</f>
        <v>0.1096587049</v>
      </c>
      <c r="BD12" s="37">
        <f>Info!$B$50*(-LN(1-RAND()))^(1/Info!$B$51)</f>
        <v>0.005846126157</v>
      </c>
      <c r="BE12" s="37">
        <f>Info!$B$50*(-LN(1-RAND()))^(1/Info!$B$51)</f>
        <v>0.02912258641</v>
      </c>
      <c r="BF12" s="37">
        <f>Info!$B$50*(-LN(1-RAND()))^(1/Info!$B$51)</f>
        <v>0.03644392642</v>
      </c>
      <c r="BG12" s="37">
        <f>Info!$B$50*(-LN(1-RAND()))^(1/Info!$B$51)</f>
        <v>0.005523183135</v>
      </c>
      <c r="BH12" s="37">
        <f>Info!$B$50*(-LN(1-RAND()))^(1/Info!$B$51)</f>
        <v>0.004435022756</v>
      </c>
      <c r="BI12" s="37">
        <f>Info!$B$50*(-LN(1-RAND()))^(1/Info!$B$51)</f>
        <v>0.02268702669</v>
      </c>
      <c r="BJ12" s="37">
        <f>Info!$B$50*(-LN(1-RAND()))^(1/Info!$B$51)</f>
        <v>0.06092619876</v>
      </c>
      <c r="BK12" s="37">
        <f>Info!$B$50*(-LN(1-RAND()))^(1/Info!$B$51)</f>
        <v>0.01833783258</v>
      </c>
      <c r="BL12" s="37">
        <f>Info!$B$50*(-LN(1-RAND()))^(1/Info!$B$51)</f>
        <v>0.2136702139</v>
      </c>
      <c r="BM12" s="37">
        <f>Info!$B$50*(-LN(1-RAND()))^(1/Info!$B$51)</f>
        <v>0.01373901192</v>
      </c>
      <c r="BN12" s="37">
        <f>Info!$B$50*(-LN(1-RAND()))^(1/Info!$B$51)</f>
        <v>0.09805052205</v>
      </c>
      <c r="BO12" s="37">
        <f>Info!$B$50*(-LN(1-RAND()))^(1/Info!$B$51)</f>
        <v>0.031277221</v>
      </c>
      <c r="BP12" s="37">
        <f>Info!$B$50*(-LN(1-RAND()))^(1/Info!$B$51)</f>
        <v>0.2167296144</v>
      </c>
      <c r="BQ12" s="37">
        <f>Info!$B$50*(-LN(1-RAND()))^(1/Info!$B$51)</f>
        <v>0.01288915381</v>
      </c>
      <c r="BR12" s="37">
        <f>Info!$B$50*(-LN(1-RAND()))^(1/Info!$B$51)</f>
        <v>0.02026090083</v>
      </c>
      <c r="BS12" s="37">
        <f>Info!$B$50*(-LN(1-RAND()))^(1/Info!$B$51)</f>
        <v>0.08180531169</v>
      </c>
      <c r="BT12" s="37">
        <f>Info!$B$50*(-LN(1-RAND()))^(1/Info!$B$51)</f>
        <v>0.03135126045</v>
      </c>
      <c r="BU12" s="37">
        <f>Info!$B$50*(-LN(1-RAND()))^(1/Info!$B$51)</f>
        <v>0.05644151127</v>
      </c>
      <c r="BV12" s="37">
        <f>Info!$B$50*(-LN(1-RAND()))^(1/Info!$B$51)</f>
        <v>0.0200752838</v>
      </c>
      <c r="BW12" s="37">
        <f>Info!$B$50*(-LN(1-RAND()))^(1/Info!$B$51)</f>
        <v>0.1564726338</v>
      </c>
      <c r="BX12" s="37">
        <f>Info!$B$50*(-LN(1-RAND()))^(1/Info!$B$51)</f>
        <v>0.06342535595</v>
      </c>
      <c r="BY12" s="37">
        <f>Info!$B$50*(-LN(1-RAND()))^(1/Info!$B$51)</f>
        <v>0.01840064767</v>
      </c>
      <c r="BZ12" s="37">
        <f>Info!$B$50*(-LN(1-RAND()))^(1/Info!$B$51)</f>
        <v>0.04842437693</v>
      </c>
      <c r="CA12" s="37">
        <f>Info!$B$50*(-LN(1-RAND()))^(1/Info!$B$51)</f>
        <v>0.06667323598</v>
      </c>
      <c r="CB12" s="37">
        <f>Info!$B$50*(-LN(1-RAND()))^(1/Info!$B$51)</f>
        <v>0.07274182824</v>
      </c>
      <c r="CC12" s="37">
        <f>Info!$B$50*(-LN(1-RAND()))^(1/Info!$B$51)</f>
        <v>0.08655854794</v>
      </c>
      <c r="CD12" s="37">
        <f>Info!$B$50*(-LN(1-RAND()))^(1/Info!$B$51)</f>
        <v>0.01148789578</v>
      </c>
      <c r="CE12" s="37">
        <f>Info!$B$50*(-LN(1-RAND()))^(1/Info!$B$51)</f>
        <v>0.138305966</v>
      </c>
      <c r="CF12" s="37">
        <f>Info!$B$50*(-LN(1-RAND()))^(1/Info!$B$51)</f>
        <v>0.0577647081</v>
      </c>
      <c r="CG12" s="37">
        <f>Info!$B$50*(-LN(1-RAND()))^(1/Info!$B$51)</f>
        <v>0.0482058395</v>
      </c>
      <c r="CH12" s="37">
        <f>Info!$B$50*(-LN(1-RAND()))^(1/Info!$B$51)</f>
        <v>0.01468273832</v>
      </c>
      <c r="CI12" s="37">
        <f>Info!$B$50*(-LN(1-RAND()))^(1/Info!$B$51)</f>
        <v>0.0008598708689</v>
      </c>
      <c r="CJ12" s="37">
        <f>Info!$B$50*(-LN(1-RAND()))^(1/Info!$B$51)</f>
        <v>0.0638651772</v>
      </c>
      <c r="CK12" s="37">
        <f>Info!$B$50*(-LN(1-RAND()))^(1/Info!$B$51)</f>
        <v>0.085313955</v>
      </c>
      <c r="CL12" s="37">
        <f>Info!$B$50*(-LN(1-RAND()))^(1/Info!$B$51)</f>
        <v>0.0103613266</v>
      </c>
      <c r="CM12" s="37">
        <f>Info!$B$50*(-LN(1-RAND()))^(1/Info!$B$51)</f>
        <v>0.03231184564</v>
      </c>
      <c r="CN12" s="37">
        <f>Info!$B$50*(-LN(1-RAND()))^(1/Info!$B$51)</f>
        <v>0.03837385831</v>
      </c>
      <c r="CO12" s="37">
        <f>Info!$B$50*(-LN(1-RAND()))^(1/Info!$B$51)</f>
        <v>0.01894923706</v>
      </c>
      <c r="CP12" s="37">
        <f>Info!$B$50*(-LN(1-RAND()))^(1/Info!$B$51)</f>
        <v>0.06230137024</v>
      </c>
      <c r="CQ12" s="37">
        <f>Info!$B$50*(-LN(1-RAND()))^(1/Info!$B$51)</f>
        <v>0.0875240941</v>
      </c>
      <c r="CR12" s="37">
        <f>Info!$B$50*(-LN(1-RAND()))^(1/Info!$B$51)</f>
        <v>0.07783489557</v>
      </c>
      <c r="CS12" s="37">
        <f>Info!$B$50*(-LN(1-RAND()))^(1/Info!$B$51)</f>
        <v>0.06379331988</v>
      </c>
      <c r="CT12" s="37">
        <f>Info!$B$50*(-LN(1-RAND()))^(1/Info!$B$51)</f>
        <v>0.07813286225</v>
      </c>
      <c r="CU12" s="37">
        <f>Info!$B$50*(-LN(1-RAND()))^(1/Info!$B$51)</f>
        <v>0.02767532926</v>
      </c>
      <c r="CV12" s="37">
        <f>Info!$B$50*(-LN(1-RAND()))^(1/Info!$B$51)</f>
        <v>0.06755216325</v>
      </c>
      <c r="CW12" s="37">
        <f>Info!$B$50*(-LN(1-RAND()))^(1/Info!$B$51)</f>
        <v>0.02608019203</v>
      </c>
    </row>
    <row r="13">
      <c r="A13" s="8">
        <v>2034.0</v>
      </c>
      <c r="B13" s="37">
        <f>Info!$B$50*(-LN(1-RAND()))^(1/Info!$B$51)</f>
        <v>0.006137996159</v>
      </c>
      <c r="C13" s="37">
        <f>Info!$B$50*(-LN(1-RAND()))^(1/Info!$B$51)</f>
        <v>0.01686383204</v>
      </c>
      <c r="D13" s="37">
        <f>Info!$B$50*(-LN(1-RAND()))^(1/Info!$B$51)</f>
        <v>0.04084931149</v>
      </c>
      <c r="E13" s="37">
        <f>Info!$B$50*(-LN(1-RAND()))^(1/Info!$B$51)</f>
        <v>0.001983578325</v>
      </c>
      <c r="F13" s="37">
        <f>Info!$B$50*(-LN(1-RAND()))^(1/Info!$B$51)</f>
        <v>0.01117288953</v>
      </c>
      <c r="G13" s="37">
        <f>Info!$B$50*(-LN(1-RAND()))^(1/Info!$B$51)</f>
        <v>0.01924635663</v>
      </c>
      <c r="H13" s="37">
        <f>Info!$B$50*(-LN(1-RAND()))^(1/Info!$B$51)</f>
        <v>0.1265843155</v>
      </c>
      <c r="I13" s="37">
        <f>Info!$B$50*(-LN(1-RAND()))^(1/Info!$B$51)</f>
        <v>0.003760937128</v>
      </c>
      <c r="J13" s="37">
        <f>Info!$B$50*(-LN(1-RAND()))^(1/Info!$B$51)</f>
        <v>0.04107473812</v>
      </c>
      <c r="K13" s="37">
        <f>Info!$B$50*(-LN(1-RAND()))^(1/Info!$B$51)</f>
        <v>0.03006910363</v>
      </c>
      <c r="L13" s="37">
        <f>Info!$B$50*(-LN(1-RAND()))^(1/Info!$B$51)</f>
        <v>0.1334643967</v>
      </c>
      <c r="M13" s="37">
        <f>Info!$B$50*(-LN(1-RAND()))^(1/Info!$B$51)</f>
        <v>0.06644736326</v>
      </c>
      <c r="N13" s="37">
        <f>Info!$B$50*(-LN(1-RAND()))^(1/Info!$B$51)</f>
        <v>0.01715843689</v>
      </c>
      <c r="O13" s="37">
        <f>Info!$B$50*(-LN(1-RAND()))^(1/Info!$B$51)</f>
        <v>0.01933824313</v>
      </c>
      <c r="P13" s="37">
        <f>Info!$B$50*(-LN(1-RAND()))^(1/Info!$B$51)</f>
        <v>0.0686321534</v>
      </c>
      <c r="Q13" s="37">
        <f>Info!$B$50*(-LN(1-RAND()))^(1/Info!$B$51)</f>
        <v>0.07518202293</v>
      </c>
      <c r="R13" s="37">
        <f>Info!$B$50*(-LN(1-RAND()))^(1/Info!$B$51)</f>
        <v>0.05550639693</v>
      </c>
      <c r="S13" s="37">
        <f>Info!$B$50*(-LN(1-RAND()))^(1/Info!$B$51)</f>
        <v>0.07015845315</v>
      </c>
      <c r="T13" s="37">
        <f>Info!$B$50*(-LN(1-RAND()))^(1/Info!$B$51)</f>
        <v>0.06289916869</v>
      </c>
      <c r="U13" s="37">
        <f>Info!$B$50*(-LN(1-RAND()))^(1/Info!$B$51)</f>
        <v>0.018879349</v>
      </c>
      <c r="V13" s="37">
        <f>Info!$B$50*(-LN(1-RAND()))^(1/Info!$B$51)</f>
        <v>0.02478606071</v>
      </c>
      <c r="W13" s="37">
        <f>Info!$B$50*(-LN(1-RAND()))^(1/Info!$B$51)</f>
        <v>0.1564413968</v>
      </c>
      <c r="X13" s="37">
        <f>Info!$B$50*(-LN(1-RAND()))^(1/Info!$B$51)</f>
        <v>0.04613925032</v>
      </c>
      <c r="Y13" s="37">
        <f>Info!$B$50*(-LN(1-RAND()))^(1/Info!$B$51)</f>
        <v>0.03062223776</v>
      </c>
      <c r="Z13" s="37">
        <f>Info!$B$50*(-LN(1-RAND()))^(1/Info!$B$51)</f>
        <v>0.006051537669</v>
      </c>
      <c r="AA13" s="37">
        <f>Info!$B$50*(-LN(1-RAND()))^(1/Info!$B$51)</f>
        <v>0.0324473762</v>
      </c>
      <c r="AB13" s="37">
        <f>Info!$B$50*(-LN(1-RAND()))^(1/Info!$B$51)</f>
        <v>0.01988183154</v>
      </c>
      <c r="AC13" s="37">
        <f>Info!$B$50*(-LN(1-RAND()))^(1/Info!$B$51)</f>
        <v>0.06570537717</v>
      </c>
      <c r="AD13" s="37">
        <f>Info!$B$50*(-LN(1-RAND()))^(1/Info!$B$51)</f>
        <v>0.2027949068</v>
      </c>
      <c r="AE13" s="37">
        <f>Info!$B$50*(-LN(1-RAND()))^(1/Info!$B$51)</f>
        <v>0.05116229243</v>
      </c>
      <c r="AF13" s="37">
        <f>Info!$B$50*(-LN(1-RAND()))^(1/Info!$B$51)</f>
        <v>0.16322908</v>
      </c>
      <c r="AG13" s="37">
        <f>Info!$B$50*(-LN(1-RAND()))^(1/Info!$B$51)</f>
        <v>0.1458323345</v>
      </c>
      <c r="AH13" s="37">
        <f>Info!$B$50*(-LN(1-RAND()))^(1/Info!$B$51)</f>
        <v>0.03649040031</v>
      </c>
      <c r="AI13" s="37">
        <f>Info!$B$50*(-LN(1-RAND()))^(1/Info!$B$51)</f>
        <v>0.03738017611</v>
      </c>
      <c r="AJ13" s="37">
        <f>Info!$B$50*(-LN(1-RAND()))^(1/Info!$B$51)</f>
        <v>0.01965935232</v>
      </c>
      <c r="AK13" s="37">
        <f>Info!$B$50*(-LN(1-RAND()))^(1/Info!$B$51)</f>
        <v>0.0174394976</v>
      </c>
      <c r="AL13" s="37">
        <f>Info!$B$50*(-LN(1-RAND()))^(1/Info!$B$51)</f>
        <v>0.1181616216</v>
      </c>
      <c r="AM13" s="37">
        <f>Info!$B$50*(-LN(1-RAND()))^(1/Info!$B$51)</f>
        <v>0.01005573833</v>
      </c>
      <c r="AN13" s="37">
        <f>Info!$B$50*(-LN(1-RAND()))^(1/Info!$B$51)</f>
        <v>0.0629713073</v>
      </c>
      <c r="AO13" s="37">
        <f>Info!$B$50*(-LN(1-RAND()))^(1/Info!$B$51)</f>
        <v>0.06132982983</v>
      </c>
      <c r="AP13" s="37">
        <f>Info!$B$50*(-LN(1-RAND()))^(1/Info!$B$51)</f>
        <v>0.02524345306</v>
      </c>
      <c r="AQ13" s="37">
        <f>Info!$B$50*(-LN(1-RAND()))^(1/Info!$B$51)</f>
        <v>0.1585621111</v>
      </c>
      <c r="AR13" s="37">
        <f>Info!$B$50*(-LN(1-RAND()))^(1/Info!$B$51)</f>
        <v>0.02180955513</v>
      </c>
      <c r="AS13" s="37">
        <f>Info!$B$50*(-LN(1-RAND()))^(1/Info!$B$51)</f>
        <v>0.0950706032</v>
      </c>
      <c r="AT13" s="37">
        <f>Info!$B$50*(-LN(1-RAND()))^(1/Info!$B$51)</f>
        <v>0.05891720086</v>
      </c>
      <c r="AU13" s="37">
        <f>Info!$B$50*(-LN(1-RAND()))^(1/Info!$B$51)</f>
        <v>0.0643164626</v>
      </c>
      <c r="AV13" s="37">
        <f>Info!$B$50*(-LN(1-RAND()))^(1/Info!$B$51)</f>
        <v>0.01609027318</v>
      </c>
      <c r="AW13" s="37">
        <f>Info!$B$50*(-LN(1-RAND()))^(1/Info!$B$51)</f>
        <v>0.04665108786</v>
      </c>
      <c r="AX13" s="37">
        <f>Info!$B$50*(-LN(1-RAND()))^(1/Info!$B$51)</f>
        <v>0.02278493881</v>
      </c>
      <c r="AY13" s="37">
        <f>Info!$B$50*(-LN(1-RAND()))^(1/Info!$B$51)</f>
        <v>0.009258875717</v>
      </c>
      <c r="AZ13" s="37">
        <f>Info!$B$50*(-LN(1-RAND()))^(1/Info!$B$51)</f>
        <v>0.1130566164</v>
      </c>
      <c r="BA13" s="37">
        <f>Info!$B$50*(-LN(1-RAND()))^(1/Info!$B$51)</f>
        <v>0.07066075372</v>
      </c>
      <c r="BB13" s="37">
        <f>Info!$B$50*(-LN(1-RAND()))^(1/Info!$B$51)</f>
        <v>0.07623444248</v>
      </c>
      <c r="BC13" s="37">
        <f>Info!$B$50*(-LN(1-RAND()))^(1/Info!$B$51)</f>
        <v>0.0320064859</v>
      </c>
      <c r="BD13" s="37">
        <f>Info!$B$50*(-LN(1-RAND()))^(1/Info!$B$51)</f>
        <v>0.01082385972</v>
      </c>
      <c r="BE13" s="37">
        <f>Info!$B$50*(-LN(1-RAND()))^(1/Info!$B$51)</f>
        <v>0.06467716998</v>
      </c>
      <c r="BF13" s="37">
        <f>Info!$B$50*(-LN(1-RAND()))^(1/Info!$B$51)</f>
        <v>0.124286622</v>
      </c>
      <c r="BG13" s="37">
        <f>Info!$B$50*(-LN(1-RAND()))^(1/Info!$B$51)</f>
        <v>0.1099518919</v>
      </c>
      <c r="BH13" s="37">
        <f>Info!$B$50*(-LN(1-RAND()))^(1/Info!$B$51)</f>
        <v>0.07928641069</v>
      </c>
      <c r="BI13" s="37">
        <f>Info!$B$50*(-LN(1-RAND()))^(1/Info!$B$51)</f>
        <v>0.1197046032</v>
      </c>
      <c r="BJ13" s="37">
        <f>Info!$B$50*(-LN(1-RAND()))^(1/Info!$B$51)</f>
        <v>0.1001318064</v>
      </c>
      <c r="BK13" s="37">
        <f>Info!$B$50*(-LN(1-RAND()))^(1/Info!$B$51)</f>
        <v>0.02520177107</v>
      </c>
      <c r="BL13" s="37">
        <f>Info!$B$50*(-LN(1-RAND()))^(1/Info!$B$51)</f>
        <v>0.006560359828</v>
      </c>
      <c r="BM13" s="37">
        <f>Info!$B$50*(-LN(1-RAND()))^(1/Info!$B$51)</f>
        <v>0.01763045642</v>
      </c>
      <c r="BN13" s="37">
        <f>Info!$B$50*(-LN(1-RAND()))^(1/Info!$B$51)</f>
        <v>0.105694444</v>
      </c>
      <c r="BO13" s="37">
        <f>Info!$B$50*(-LN(1-RAND()))^(1/Info!$B$51)</f>
        <v>0.03981045103</v>
      </c>
      <c r="BP13" s="37">
        <f>Info!$B$50*(-LN(1-RAND()))^(1/Info!$B$51)</f>
        <v>0.03897749092</v>
      </c>
      <c r="BQ13" s="37">
        <f>Info!$B$50*(-LN(1-RAND()))^(1/Info!$B$51)</f>
        <v>0.04735805985</v>
      </c>
      <c r="BR13" s="37">
        <f>Info!$B$50*(-LN(1-RAND()))^(1/Info!$B$51)</f>
        <v>0.04978993114</v>
      </c>
      <c r="BS13" s="37">
        <f>Info!$B$50*(-LN(1-RAND()))^(1/Info!$B$51)</f>
        <v>0.04674331611</v>
      </c>
      <c r="BT13" s="37">
        <f>Info!$B$50*(-LN(1-RAND()))^(1/Info!$B$51)</f>
        <v>0.05761208964</v>
      </c>
      <c r="BU13" s="37">
        <f>Info!$B$50*(-LN(1-RAND()))^(1/Info!$B$51)</f>
        <v>0.01649695454</v>
      </c>
      <c r="BV13" s="37">
        <f>Info!$B$50*(-LN(1-RAND()))^(1/Info!$B$51)</f>
        <v>0.0702610593</v>
      </c>
      <c r="BW13" s="37">
        <f>Info!$B$50*(-LN(1-RAND()))^(1/Info!$B$51)</f>
        <v>0.1082844469</v>
      </c>
      <c r="BX13" s="37">
        <f>Info!$B$50*(-LN(1-RAND()))^(1/Info!$B$51)</f>
        <v>0.04762942991</v>
      </c>
      <c r="BY13" s="37">
        <f>Info!$B$50*(-LN(1-RAND()))^(1/Info!$B$51)</f>
        <v>0.06259606532</v>
      </c>
      <c r="BZ13" s="37">
        <f>Info!$B$50*(-LN(1-RAND()))^(1/Info!$B$51)</f>
        <v>0.03728565854</v>
      </c>
      <c r="CA13" s="37">
        <f>Info!$B$50*(-LN(1-RAND()))^(1/Info!$B$51)</f>
        <v>0.01567719281</v>
      </c>
      <c r="CB13" s="37">
        <f>Info!$B$50*(-LN(1-RAND()))^(1/Info!$B$51)</f>
        <v>0.03324035265</v>
      </c>
      <c r="CC13" s="37">
        <f>Info!$B$50*(-LN(1-RAND()))^(1/Info!$B$51)</f>
        <v>0.07244031607</v>
      </c>
      <c r="CD13" s="37">
        <f>Info!$B$50*(-LN(1-RAND()))^(1/Info!$B$51)</f>
        <v>0.003113790929</v>
      </c>
      <c r="CE13" s="37">
        <f>Info!$B$50*(-LN(1-RAND()))^(1/Info!$B$51)</f>
        <v>0.02375698188</v>
      </c>
      <c r="CF13" s="37">
        <f>Info!$B$50*(-LN(1-RAND()))^(1/Info!$B$51)</f>
        <v>0.05761285357</v>
      </c>
      <c r="CG13" s="37">
        <f>Info!$B$50*(-LN(1-RAND()))^(1/Info!$B$51)</f>
        <v>0.03417504472</v>
      </c>
      <c r="CH13" s="37">
        <f>Info!$B$50*(-LN(1-RAND()))^(1/Info!$B$51)</f>
        <v>0.007977088005</v>
      </c>
      <c r="CI13" s="37">
        <f>Info!$B$50*(-LN(1-RAND()))^(1/Info!$B$51)</f>
        <v>0.02795946956</v>
      </c>
      <c r="CJ13" s="37">
        <f>Info!$B$50*(-LN(1-RAND()))^(1/Info!$B$51)</f>
        <v>0.1357655025</v>
      </c>
      <c r="CK13" s="37">
        <f>Info!$B$50*(-LN(1-RAND()))^(1/Info!$B$51)</f>
        <v>0.1245916047</v>
      </c>
      <c r="CL13" s="37">
        <f>Info!$B$50*(-LN(1-RAND()))^(1/Info!$B$51)</f>
        <v>0.0355519879</v>
      </c>
      <c r="CM13" s="37">
        <f>Info!$B$50*(-LN(1-RAND()))^(1/Info!$B$51)</f>
        <v>0.06990285528</v>
      </c>
      <c r="CN13" s="37">
        <f>Info!$B$50*(-LN(1-RAND()))^(1/Info!$B$51)</f>
        <v>0.02635597768</v>
      </c>
      <c r="CO13" s="37">
        <f>Info!$B$50*(-LN(1-RAND()))^(1/Info!$B$51)</f>
        <v>0.09252081331</v>
      </c>
      <c r="CP13" s="37">
        <f>Info!$B$50*(-LN(1-RAND()))^(1/Info!$B$51)</f>
        <v>0.009474993452</v>
      </c>
      <c r="CQ13" s="37">
        <f>Info!$B$50*(-LN(1-RAND()))^(1/Info!$B$51)</f>
        <v>0.007510019799</v>
      </c>
      <c r="CR13" s="37">
        <f>Info!$B$50*(-LN(1-RAND()))^(1/Info!$B$51)</f>
        <v>0.1126131136</v>
      </c>
      <c r="CS13" s="37">
        <f>Info!$B$50*(-LN(1-RAND()))^(1/Info!$B$51)</f>
        <v>0.1036179992</v>
      </c>
      <c r="CT13" s="37">
        <f>Info!$B$50*(-LN(1-RAND()))^(1/Info!$B$51)</f>
        <v>0.04016911832</v>
      </c>
      <c r="CU13" s="37">
        <f>Info!$B$50*(-LN(1-RAND()))^(1/Info!$B$51)</f>
        <v>0.02568832188</v>
      </c>
      <c r="CV13" s="37">
        <f>Info!$B$50*(-LN(1-RAND()))^(1/Info!$B$51)</f>
        <v>0.01593549279</v>
      </c>
      <c r="CW13" s="37">
        <f>Info!$B$50*(-LN(1-RAND()))^(1/Info!$B$51)</f>
        <v>0.006345790909</v>
      </c>
    </row>
    <row r="14">
      <c r="A14" s="8">
        <v>2035.0</v>
      </c>
      <c r="B14" s="37">
        <f>Info!$B$50*(-LN(1-RAND()))^(1/Info!$B$51)</f>
        <v>0.03264452616</v>
      </c>
      <c r="C14" s="37">
        <f>Info!$B$50*(-LN(1-RAND()))^(1/Info!$B$51)</f>
        <v>0.06973075124</v>
      </c>
      <c r="D14" s="37">
        <f>Info!$B$50*(-LN(1-RAND()))^(1/Info!$B$51)</f>
        <v>0.009531909148</v>
      </c>
      <c r="E14" s="37">
        <f>Info!$B$50*(-LN(1-RAND()))^(1/Info!$B$51)</f>
        <v>0.05922749156</v>
      </c>
      <c r="F14" s="37">
        <f>Info!$B$50*(-LN(1-RAND()))^(1/Info!$B$51)</f>
        <v>0.02184248155</v>
      </c>
      <c r="G14" s="37">
        <f>Info!$B$50*(-LN(1-RAND()))^(1/Info!$B$51)</f>
        <v>0.06739561874</v>
      </c>
      <c r="H14" s="37">
        <f>Info!$B$50*(-LN(1-RAND()))^(1/Info!$B$51)</f>
        <v>0.04986327903</v>
      </c>
      <c r="I14" s="37">
        <f>Info!$B$50*(-LN(1-RAND()))^(1/Info!$B$51)</f>
        <v>0.02140653554</v>
      </c>
      <c r="J14" s="37">
        <f>Info!$B$50*(-LN(1-RAND()))^(1/Info!$B$51)</f>
        <v>0.2847024942</v>
      </c>
      <c r="K14" s="37">
        <f>Info!$B$50*(-LN(1-RAND()))^(1/Info!$B$51)</f>
        <v>0.1139574228</v>
      </c>
      <c r="L14" s="37">
        <f>Info!$B$50*(-LN(1-RAND()))^(1/Info!$B$51)</f>
        <v>0.09536415465</v>
      </c>
      <c r="M14" s="37">
        <f>Info!$B$50*(-LN(1-RAND()))^(1/Info!$B$51)</f>
        <v>0.04959180337</v>
      </c>
      <c r="N14" s="37">
        <f>Info!$B$50*(-LN(1-RAND()))^(1/Info!$B$51)</f>
        <v>0.05407414109</v>
      </c>
      <c r="O14" s="37">
        <f>Info!$B$50*(-LN(1-RAND()))^(1/Info!$B$51)</f>
        <v>0.03009310072</v>
      </c>
      <c r="P14" s="37">
        <f>Info!$B$50*(-LN(1-RAND()))^(1/Info!$B$51)</f>
        <v>0.004224757209</v>
      </c>
      <c r="Q14" s="37">
        <f>Info!$B$50*(-LN(1-RAND()))^(1/Info!$B$51)</f>
        <v>0.06893919424</v>
      </c>
      <c r="R14" s="37">
        <f>Info!$B$50*(-LN(1-RAND()))^(1/Info!$B$51)</f>
        <v>0.01997710116</v>
      </c>
      <c r="S14" s="37">
        <f>Info!$B$50*(-LN(1-RAND()))^(1/Info!$B$51)</f>
        <v>0.02635785793</v>
      </c>
      <c r="T14" s="37">
        <f>Info!$B$50*(-LN(1-RAND()))^(1/Info!$B$51)</f>
        <v>0.04137423702</v>
      </c>
      <c r="U14" s="37">
        <f>Info!$B$50*(-LN(1-RAND()))^(1/Info!$B$51)</f>
        <v>0.009250528861</v>
      </c>
      <c r="V14" s="37">
        <f>Info!$B$50*(-LN(1-RAND()))^(1/Info!$B$51)</f>
        <v>0.03092334282</v>
      </c>
      <c r="W14" s="37">
        <f>Info!$B$50*(-LN(1-RAND()))^(1/Info!$B$51)</f>
        <v>0.02490037264</v>
      </c>
      <c r="X14" s="37">
        <f>Info!$B$50*(-LN(1-RAND()))^(1/Info!$B$51)</f>
        <v>0.07257146885</v>
      </c>
      <c r="Y14" s="37">
        <f>Info!$B$50*(-LN(1-RAND()))^(1/Info!$B$51)</f>
        <v>0.03123617244</v>
      </c>
      <c r="Z14" s="37">
        <f>Info!$B$50*(-LN(1-RAND()))^(1/Info!$B$51)</f>
        <v>0.06740474184</v>
      </c>
      <c r="AA14" s="37">
        <f>Info!$B$50*(-LN(1-RAND()))^(1/Info!$B$51)</f>
        <v>0.006665607513</v>
      </c>
      <c r="AB14" s="37">
        <f>Info!$B$50*(-LN(1-RAND()))^(1/Info!$B$51)</f>
        <v>0.05922221759</v>
      </c>
      <c r="AC14" s="37">
        <f>Info!$B$50*(-LN(1-RAND()))^(1/Info!$B$51)</f>
        <v>0.03482708705</v>
      </c>
      <c r="AD14" s="37">
        <f>Info!$B$50*(-LN(1-RAND()))^(1/Info!$B$51)</f>
        <v>0.01718905437</v>
      </c>
      <c r="AE14" s="37">
        <f>Info!$B$50*(-LN(1-RAND()))^(1/Info!$B$51)</f>
        <v>0.0617075832</v>
      </c>
      <c r="AF14" s="37">
        <f>Info!$B$50*(-LN(1-RAND()))^(1/Info!$B$51)</f>
        <v>0.02376203637</v>
      </c>
      <c r="AG14" s="37">
        <f>Info!$B$50*(-LN(1-RAND()))^(1/Info!$B$51)</f>
        <v>0.03099805131</v>
      </c>
      <c r="AH14" s="37">
        <f>Info!$B$50*(-LN(1-RAND()))^(1/Info!$B$51)</f>
        <v>0.005721886602</v>
      </c>
      <c r="AI14" s="37">
        <f>Info!$B$50*(-LN(1-RAND()))^(1/Info!$B$51)</f>
        <v>0.02809890009</v>
      </c>
      <c r="AJ14" s="37">
        <f>Info!$B$50*(-LN(1-RAND()))^(1/Info!$B$51)</f>
        <v>0.1597175274</v>
      </c>
      <c r="AK14" s="37">
        <f>Info!$B$50*(-LN(1-RAND()))^(1/Info!$B$51)</f>
        <v>0.05792406435</v>
      </c>
      <c r="AL14" s="37">
        <f>Info!$B$50*(-LN(1-RAND()))^(1/Info!$B$51)</f>
        <v>0.07393560443</v>
      </c>
      <c r="AM14" s="37">
        <f>Info!$B$50*(-LN(1-RAND()))^(1/Info!$B$51)</f>
        <v>0.05441513509</v>
      </c>
      <c r="AN14" s="37">
        <f>Info!$B$50*(-LN(1-RAND()))^(1/Info!$B$51)</f>
        <v>0.02731794536</v>
      </c>
      <c r="AO14" s="37">
        <f>Info!$B$50*(-LN(1-RAND()))^(1/Info!$B$51)</f>
        <v>0.09534825764</v>
      </c>
      <c r="AP14" s="37">
        <f>Info!$B$50*(-LN(1-RAND()))^(1/Info!$B$51)</f>
        <v>0.136743902</v>
      </c>
      <c r="AQ14" s="37">
        <f>Info!$B$50*(-LN(1-RAND()))^(1/Info!$B$51)</f>
        <v>0.02054705505</v>
      </c>
      <c r="AR14" s="37">
        <f>Info!$B$50*(-LN(1-RAND()))^(1/Info!$B$51)</f>
        <v>0.01242306433</v>
      </c>
      <c r="AS14" s="37">
        <f>Info!$B$50*(-LN(1-RAND()))^(1/Info!$B$51)</f>
        <v>0.1150986001</v>
      </c>
      <c r="AT14" s="37">
        <f>Info!$B$50*(-LN(1-RAND()))^(1/Info!$B$51)</f>
        <v>0.05981981587</v>
      </c>
      <c r="AU14" s="37">
        <f>Info!$B$50*(-LN(1-RAND()))^(1/Info!$B$51)</f>
        <v>0.02241533095</v>
      </c>
      <c r="AV14" s="37">
        <f>Info!$B$50*(-LN(1-RAND()))^(1/Info!$B$51)</f>
        <v>0.0443105333</v>
      </c>
      <c r="AW14" s="37">
        <f>Info!$B$50*(-LN(1-RAND()))^(1/Info!$B$51)</f>
        <v>0.1426892795</v>
      </c>
      <c r="AX14" s="37">
        <f>Info!$B$50*(-LN(1-RAND()))^(1/Info!$B$51)</f>
        <v>0.002429446325</v>
      </c>
      <c r="AY14" s="37">
        <f>Info!$B$50*(-LN(1-RAND()))^(1/Info!$B$51)</f>
        <v>0.1283413134</v>
      </c>
      <c r="AZ14" s="37">
        <f>Info!$B$50*(-LN(1-RAND()))^(1/Info!$B$51)</f>
        <v>0.07750037579</v>
      </c>
      <c r="BA14" s="37">
        <f>Info!$B$50*(-LN(1-RAND()))^(1/Info!$B$51)</f>
        <v>0.0334562753</v>
      </c>
      <c r="BB14" s="37">
        <f>Info!$B$50*(-LN(1-RAND()))^(1/Info!$B$51)</f>
        <v>0.04870816407</v>
      </c>
      <c r="BC14" s="37">
        <f>Info!$B$50*(-LN(1-RAND()))^(1/Info!$B$51)</f>
        <v>0.08191658283</v>
      </c>
      <c r="BD14" s="37">
        <f>Info!$B$50*(-LN(1-RAND()))^(1/Info!$B$51)</f>
        <v>0.04185784427</v>
      </c>
      <c r="BE14" s="37">
        <f>Info!$B$50*(-LN(1-RAND()))^(1/Info!$B$51)</f>
        <v>0.09587223054</v>
      </c>
      <c r="BF14" s="37">
        <f>Info!$B$50*(-LN(1-RAND()))^(1/Info!$B$51)</f>
        <v>0.121128913</v>
      </c>
      <c r="BG14" s="37">
        <f>Info!$B$50*(-LN(1-RAND()))^(1/Info!$B$51)</f>
        <v>0.05143482915</v>
      </c>
      <c r="BH14" s="37">
        <f>Info!$B$50*(-LN(1-RAND()))^(1/Info!$B$51)</f>
        <v>0.04346062758</v>
      </c>
      <c r="BI14" s="37">
        <f>Info!$B$50*(-LN(1-RAND()))^(1/Info!$B$51)</f>
        <v>0.01934435253</v>
      </c>
      <c r="BJ14" s="37">
        <f>Info!$B$50*(-LN(1-RAND()))^(1/Info!$B$51)</f>
        <v>0.009547130197</v>
      </c>
      <c r="BK14" s="37">
        <f>Info!$B$50*(-LN(1-RAND()))^(1/Info!$B$51)</f>
        <v>0.02730452766</v>
      </c>
      <c r="BL14" s="37">
        <f>Info!$B$50*(-LN(1-RAND()))^(1/Info!$B$51)</f>
        <v>0.1086043957</v>
      </c>
      <c r="BM14" s="37">
        <f>Info!$B$50*(-LN(1-RAND()))^(1/Info!$B$51)</f>
        <v>0.06161258684</v>
      </c>
      <c r="BN14" s="37">
        <f>Info!$B$50*(-LN(1-RAND()))^(1/Info!$B$51)</f>
        <v>0.02490105524</v>
      </c>
      <c r="BO14" s="37">
        <f>Info!$B$50*(-LN(1-RAND()))^(1/Info!$B$51)</f>
        <v>0.02500028812</v>
      </c>
      <c r="BP14" s="37">
        <f>Info!$B$50*(-LN(1-RAND()))^(1/Info!$B$51)</f>
        <v>0.1816090551</v>
      </c>
      <c r="BQ14" s="37">
        <f>Info!$B$50*(-LN(1-RAND()))^(1/Info!$B$51)</f>
        <v>0.04843998028</v>
      </c>
      <c r="BR14" s="37">
        <f>Info!$B$50*(-LN(1-RAND()))^(1/Info!$B$51)</f>
        <v>0.1338076488</v>
      </c>
      <c r="BS14" s="37">
        <f>Info!$B$50*(-LN(1-RAND()))^(1/Info!$B$51)</f>
        <v>0.0003474861982</v>
      </c>
      <c r="BT14" s="37">
        <f>Info!$B$50*(-LN(1-RAND()))^(1/Info!$B$51)</f>
        <v>0.03233124543</v>
      </c>
      <c r="BU14" s="37">
        <f>Info!$B$50*(-LN(1-RAND()))^(1/Info!$B$51)</f>
        <v>0.04695181804</v>
      </c>
      <c r="BV14" s="37">
        <f>Info!$B$50*(-LN(1-RAND()))^(1/Info!$B$51)</f>
        <v>0.07973885402</v>
      </c>
      <c r="BW14" s="37">
        <f>Info!$B$50*(-LN(1-RAND()))^(1/Info!$B$51)</f>
        <v>0.0205431472</v>
      </c>
      <c r="BX14" s="37">
        <f>Info!$B$50*(-LN(1-RAND()))^(1/Info!$B$51)</f>
        <v>0.1065435114</v>
      </c>
      <c r="BY14" s="37">
        <f>Info!$B$50*(-LN(1-RAND()))^(1/Info!$B$51)</f>
        <v>0.0444900041</v>
      </c>
      <c r="BZ14" s="37">
        <f>Info!$B$50*(-LN(1-RAND()))^(1/Info!$B$51)</f>
        <v>0.07199949522</v>
      </c>
      <c r="CA14" s="37">
        <f>Info!$B$50*(-LN(1-RAND()))^(1/Info!$B$51)</f>
        <v>0.1962987556</v>
      </c>
      <c r="CB14" s="37">
        <f>Info!$B$50*(-LN(1-RAND()))^(1/Info!$B$51)</f>
        <v>0.0532962867</v>
      </c>
      <c r="CC14" s="37">
        <f>Info!$B$50*(-LN(1-RAND()))^(1/Info!$B$51)</f>
        <v>0.05658725022</v>
      </c>
      <c r="CD14" s="37">
        <f>Info!$B$50*(-LN(1-RAND()))^(1/Info!$B$51)</f>
        <v>0.001577153394</v>
      </c>
      <c r="CE14" s="37">
        <f>Info!$B$50*(-LN(1-RAND()))^(1/Info!$B$51)</f>
        <v>0.04929915136</v>
      </c>
      <c r="CF14" s="37">
        <f>Info!$B$50*(-LN(1-RAND()))^(1/Info!$B$51)</f>
        <v>0.09023295733</v>
      </c>
      <c r="CG14" s="37">
        <f>Info!$B$50*(-LN(1-RAND()))^(1/Info!$B$51)</f>
        <v>0.02186206246</v>
      </c>
      <c r="CH14" s="37">
        <f>Info!$B$50*(-LN(1-RAND()))^(1/Info!$B$51)</f>
        <v>0.008915640354</v>
      </c>
      <c r="CI14" s="37">
        <f>Info!$B$50*(-LN(1-RAND()))^(1/Info!$B$51)</f>
        <v>0.03682903486</v>
      </c>
      <c r="CJ14" s="37">
        <f>Info!$B$50*(-LN(1-RAND()))^(1/Info!$B$51)</f>
        <v>0.01515913233</v>
      </c>
      <c r="CK14" s="37">
        <f>Info!$B$50*(-LN(1-RAND()))^(1/Info!$B$51)</f>
        <v>0.00584474226</v>
      </c>
      <c r="CL14" s="37">
        <f>Info!$B$50*(-LN(1-RAND()))^(1/Info!$B$51)</f>
        <v>0.06265412573</v>
      </c>
      <c r="CM14" s="37">
        <f>Info!$B$50*(-LN(1-RAND()))^(1/Info!$B$51)</f>
        <v>0.03317400471</v>
      </c>
      <c r="CN14" s="37">
        <f>Info!$B$50*(-LN(1-RAND()))^(1/Info!$B$51)</f>
        <v>0.03939099209</v>
      </c>
      <c r="CO14" s="37">
        <f>Info!$B$50*(-LN(1-RAND()))^(1/Info!$B$51)</f>
        <v>0.1231164594</v>
      </c>
      <c r="CP14" s="37">
        <f>Info!$B$50*(-LN(1-RAND()))^(1/Info!$B$51)</f>
        <v>0.06559375962</v>
      </c>
      <c r="CQ14" s="37">
        <f>Info!$B$50*(-LN(1-RAND()))^(1/Info!$B$51)</f>
        <v>0.03884901749</v>
      </c>
      <c r="CR14" s="37">
        <f>Info!$B$50*(-LN(1-RAND()))^(1/Info!$B$51)</f>
        <v>0.07792610351</v>
      </c>
      <c r="CS14" s="37">
        <f>Info!$B$50*(-LN(1-RAND()))^(1/Info!$B$51)</f>
        <v>0.2132399187</v>
      </c>
      <c r="CT14" s="37">
        <f>Info!$B$50*(-LN(1-RAND()))^(1/Info!$B$51)</f>
        <v>0.03099818494</v>
      </c>
      <c r="CU14" s="37">
        <f>Info!$B$50*(-LN(1-RAND()))^(1/Info!$B$51)</f>
        <v>0.106289672</v>
      </c>
      <c r="CV14" s="37">
        <f>Info!$B$50*(-LN(1-RAND()))^(1/Info!$B$51)</f>
        <v>0.0363813187</v>
      </c>
      <c r="CW14" s="37">
        <f>Info!$B$50*(-LN(1-RAND()))^(1/Info!$B$51)</f>
        <v>0.06376032387</v>
      </c>
    </row>
    <row r="15">
      <c r="A15" s="8">
        <v>2036.0</v>
      </c>
      <c r="B15" s="37">
        <f>Info!$B$50*(-LN(1-RAND()))^(1/Info!$B$51)</f>
        <v>0.06739096989</v>
      </c>
      <c r="C15" s="37">
        <f>Info!$B$50*(-LN(1-RAND()))^(1/Info!$B$51)</f>
        <v>0.17964539</v>
      </c>
      <c r="D15" s="37">
        <f>Info!$B$50*(-LN(1-RAND()))^(1/Info!$B$51)</f>
        <v>0.02072970049</v>
      </c>
      <c r="E15" s="37">
        <f>Info!$B$50*(-LN(1-RAND()))^(1/Info!$B$51)</f>
        <v>0.0491199123</v>
      </c>
      <c r="F15" s="37">
        <f>Info!$B$50*(-LN(1-RAND()))^(1/Info!$B$51)</f>
        <v>0.05327065888</v>
      </c>
      <c r="G15" s="37">
        <f>Info!$B$50*(-LN(1-RAND()))^(1/Info!$B$51)</f>
        <v>0.05072401364</v>
      </c>
      <c r="H15" s="37">
        <f>Info!$B$50*(-LN(1-RAND()))^(1/Info!$B$51)</f>
        <v>0.02214171929</v>
      </c>
      <c r="I15" s="37">
        <f>Info!$B$50*(-LN(1-RAND()))^(1/Info!$B$51)</f>
        <v>0.1734173405</v>
      </c>
      <c r="J15" s="37">
        <f>Info!$B$50*(-LN(1-RAND()))^(1/Info!$B$51)</f>
        <v>0.05926865811</v>
      </c>
      <c r="K15" s="37">
        <f>Info!$B$50*(-LN(1-RAND()))^(1/Info!$B$51)</f>
        <v>0.06117482596</v>
      </c>
      <c r="L15" s="37">
        <f>Info!$B$50*(-LN(1-RAND()))^(1/Info!$B$51)</f>
        <v>0.002545338064</v>
      </c>
      <c r="M15" s="37">
        <f>Info!$B$50*(-LN(1-RAND()))^(1/Info!$B$51)</f>
        <v>0.02595771135</v>
      </c>
      <c r="N15" s="37">
        <f>Info!$B$50*(-LN(1-RAND()))^(1/Info!$B$51)</f>
        <v>0.05382886906</v>
      </c>
      <c r="O15" s="37">
        <f>Info!$B$50*(-LN(1-RAND()))^(1/Info!$B$51)</f>
        <v>0.04991507857</v>
      </c>
      <c r="P15" s="37">
        <f>Info!$B$50*(-LN(1-RAND()))^(1/Info!$B$51)</f>
        <v>0.03573670202</v>
      </c>
      <c r="Q15" s="37">
        <f>Info!$B$50*(-LN(1-RAND()))^(1/Info!$B$51)</f>
        <v>0.1290006013</v>
      </c>
      <c r="R15" s="37">
        <f>Info!$B$50*(-LN(1-RAND()))^(1/Info!$B$51)</f>
        <v>0.03905563257</v>
      </c>
      <c r="S15" s="37">
        <f>Info!$B$50*(-LN(1-RAND()))^(1/Info!$B$51)</f>
        <v>0.09496802327</v>
      </c>
      <c r="T15" s="37">
        <f>Info!$B$50*(-LN(1-RAND()))^(1/Info!$B$51)</f>
        <v>0.04921218875</v>
      </c>
      <c r="U15" s="37">
        <f>Info!$B$50*(-LN(1-RAND()))^(1/Info!$B$51)</f>
        <v>0.05160945243</v>
      </c>
      <c r="V15" s="37">
        <f>Info!$B$50*(-LN(1-RAND()))^(1/Info!$B$51)</f>
        <v>0.03982772456</v>
      </c>
      <c r="W15" s="37">
        <f>Info!$B$50*(-LN(1-RAND()))^(1/Info!$B$51)</f>
        <v>0.02710854161</v>
      </c>
      <c r="X15" s="37">
        <f>Info!$B$50*(-LN(1-RAND()))^(1/Info!$B$51)</f>
        <v>0.08637243444</v>
      </c>
      <c r="Y15" s="37">
        <f>Info!$B$50*(-LN(1-RAND()))^(1/Info!$B$51)</f>
        <v>0.01345929997</v>
      </c>
      <c r="Z15" s="37">
        <f>Info!$B$50*(-LN(1-RAND()))^(1/Info!$B$51)</f>
        <v>0.01077538886</v>
      </c>
      <c r="AA15" s="37">
        <f>Info!$B$50*(-LN(1-RAND()))^(1/Info!$B$51)</f>
        <v>0.003895215018</v>
      </c>
      <c r="AB15" s="37">
        <f>Info!$B$50*(-LN(1-RAND()))^(1/Info!$B$51)</f>
        <v>0.08499026996</v>
      </c>
      <c r="AC15" s="37">
        <f>Info!$B$50*(-LN(1-RAND()))^(1/Info!$B$51)</f>
        <v>0.09494423116</v>
      </c>
      <c r="AD15" s="37">
        <f>Info!$B$50*(-LN(1-RAND()))^(1/Info!$B$51)</f>
        <v>0.0148033928</v>
      </c>
      <c r="AE15" s="37">
        <f>Info!$B$50*(-LN(1-RAND()))^(1/Info!$B$51)</f>
        <v>0.02706063169</v>
      </c>
      <c r="AF15" s="37">
        <f>Info!$B$50*(-LN(1-RAND()))^(1/Info!$B$51)</f>
        <v>0.03473890083</v>
      </c>
      <c r="AG15" s="37">
        <f>Info!$B$50*(-LN(1-RAND()))^(1/Info!$B$51)</f>
        <v>0.00908930653</v>
      </c>
      <c r="AH15" s="37">
        <f>Info!$B$50*(-LN(1-RAND()))^(1/Info!$B$51)</f>
        <v>0.0552470088</v>
      </c>
      <c r="AI15" s="37">
        <f>Info!$B$50*(-LN(1-RAND()))^(1/Info!$B$51)</f>
        <v>0.06945232996</v>
      </c>
      <c r="AJ15" s="37">
        <f>Info!$B$50*(-LN(1-RAND()))^(1/Info!$B$51)</f>
        <v>0.07453969389</v>
      </c>
      <c r="AK15" s="37">
        <f>Info!$B$50*(-LN(1-RAND()))^(1/Info!$B$51)</f>
        <v>0.05310501099</v>
      </c>
      <c r="AL15" s="37">
        <f>Info!$B$50*(-LN(1-RAND()))^(1/Info!$B$51)</f>
        <v>0.06555115949</v>
      </c>
      <c r="AM15" s="37">
        <f>Info!$B$50*(-LN(1-RAND()))^(1/Info!$B$51)</f>
        <v>0.003583788867</v>
      </c>
      <c r="AN15" s="37">
        <f>Info!$B$50*(-LN(1-RAND()))^(1/Info!$B$51)</f>
        <v>0.01667205325</v>
      </c>
      <c r="AO15" s="37">
        <f>Info!$B$50*(-LN(1-RAND()))^(1/Info!$B$51)</f>
        <v>0.02207122647</v>
      </c>
      <c r="AP15" s="37">
        <f>Info!$B$50*(-LN(1-RAND()))^(1/Info!$B$51)</f>
        <v>0.1122898463</v>
      </c>
      <c r="AQ15" s="37">
        <f>Info!$B$50*(-LN(1-RAND()))^(1/Info!$B$51)</f>
        <v>0.02937981301</v>
      </c>
      <c r="AR15" s="37">
        <f>Info!$B$50*(-LN(1-RAND()))^(1/Info!$B$51)</f>
        <v>0.03084446984</v>
      </c>
      <c r="AS15" s="37">
        <f>Info!$B$50*(-LN(1-RAND()))^(1/Info!$B$51)</f>
        <v>0.02434218662</v>
      </c>
      <c r="AT15" s="37">
        <f>Info!$B$50*(-LN(1-RAND()))^(1/Info!$B$51)</f>
        <v>0.2061939056</v>
      </c>
      <c r="AU15" s="37">
        <f>Info!$B$50*(-LN(1-RAND()))^(1/Info!$B$51)</f>
        <v>0.1358501858</v>
      </c>
      <c r="AV15" s="37">
        <f>Info!$B$50*(-LN(1-RAND()))^(1/Info!$B$51)</f>
        <v>0.01224557568</v>
      </c>
      <c r="AW15" s="37">
        <f>Info!$B$50*(-LN(1-RAND()))^(1/Info!$B$51)</f>
        <v>0.009979384695</v>
      </c>
      <c r="AX15" s="37">
        <f>Info!$B$50*(-LN(1-RAND()))^(1/Info!$B$51)</f>
        <v>0.1596007497</v>
      </c>
      <c r="AY15" s="37">
        <f>Info!$B$50*(-LN(1-RAND()))^(1/Info!$B$51)</f>
        <v>0.03517894736</v>
      </c>
      <c r="AZ15" s="37">
        <f>Info!$B$50*(-LN(1-RAND()))^(1/Info!$B$51)</f>
        <v>0.05795952045</v>
      </c>
      <c r="BA15" s="37">
        <f>Info!$B$50*(-LN(1-RAND()))^(1/Info!$B$51)</f>
        <v>0.03498043528</v>
      </c>
      <c r="BB15" s="37">
        <f>Info!$B$50*(-LN(1-RAND()))^(1/Info!$B$51)</f>
        <v>0.007879747593</v>
      </c>
      <c r="BC15" s="37">
        <f>Info!$B$50*(-LN(1-RAND()))^(1/Info!$B$51)</f>
        <v>0.04746011611</v>
      </c>
      <c r="BD15" s="37">
        <f>Info!$B$50*(-LN(1-RAND()))^(1/Info!$B$51)</f>
        <v>0.01900703723</v>
      </c>
      <c r="BE15" s="37">
        <f>Info!$B$50*(-LN(1-RAND()))^(1/Info!$B$51)</f>
        <v>0.01144827201</v>
      </c>
      <c r="BF15" s="37">
        <f>Info!$B$50*(-LN(1-RAND()))^(1/Info!$B$51)</f>
        <v>0.08711226645</v>
      </c>
      <c r="BG15" s="37">
        <f>Info!$B$50*(-LN(1-RAND()))^(1/Info!$B$51)</f>
        <v>0.03320594011</v>
      </c>
      <c r="BH15" s="37">
        <f>Info!$B$50*(-LN(1-RAND()))^(1/Info!$B$51)</f>
        <v>0.0460704636</v>
      </c>
      <c r="BI15" s="37">
        <f>Info!$B$50*(-LN(1-RAND()))^(1/Info!$B$51)</f>
        <v>0.03775001304</v>
      </c>
      <c r="BJ15" s="37">
        <f>Info!$B$50*(-LN(1-RAND()))^(1/Info!$B$51)</f>
        <v>0.1162102128</v>
      </c>
      <c r="BK15" s="37">
        <f>Info!$B$50*(-LN(1-RAND()))^(1/Info!$B$51)</f>
        <v>0.02357805548</v>
      </c>
      <c r="BL15" s="37">
        <f>Info!$B$50*(-LN(1-RAND()))^(1/Info!$B$51)</f>
        <v>0.03585465028</v>
      </c>
      <c r="BM15" s="37">
        <f>Info!$B$50*(-LN(1-RAND()))^(1/Info!$B$51)</f>
        <v>0.08211631075</v>
      </c>
      <c r="BN15" s="37">
        <f>Info!$B$50*(-LN(1-RAND()))^(1/Info!$B$51)</f>
        <v>0.03245986944</v>
      </c>
      <c r="BO15" s="37">
        <f>Info!$B$50*(-LN(1-RAND()))^(1/Info!$B$51)</f>
        <v>0.07634952363</v>
      </c>
      <c r="BP15" s="37">
        <f>Info!$B$50*(-LN(1-RAND()))^(1/Info!$B$51)</f>
        <v>0.002304060081</v>
      </c>
      <c r="BQ15" s="37">
        <f>Info!$B$50*(-LN(1-RAND()))^(1/Info!$B$51)</f>
        <v>0.09691102076</v>
      </c>
      <c r="BR15" s="37">
        <f>Info!$B$50*(-LN(1-RAND()))^(1/Info!$B$51)</f>
        <v>0.04016943774</v>
      </c>
      <c r="BS15" s="37">
        <f>Info!$B$50*(-LN(1-RAND()))^(1/Info!$B$51)</f>
        <v>0.05927862459</v>
      </c>
      <c r="BT15" s="37">
        <f>Info!$B$50*(-LN(1-RAND()))^(1/Info!$B$51)</f>
        <v>0.0692376889</v>
      </c>
      <c r="BU15" s="37">
        <f>Info!$B$50*(-LN(1-RAND()))^(1/Info!$B$51)</f>
        <v>0.05103070366</v>
      </c>
      <c r="BV15" s="37">
        <f>Info!$B$50*(-LN(1-RAND()))^(1/Info!$B$51)</f>
        <v>0.062171351</v>
      </c>
      <c r="BW15" s="37">
        <f>Info!$B$50*(-LN(1-RAND()))^(1/Info!$B$51)</f>
        <v>0.1745816476</v>
      </c>
      <c r="BX15" s="37">
        <f>Info!$B$50*(-LN(1-RAND()))^(1/Info!$B$51)</f>
        <v>0.009782648601</v>
      </c>
      <c r="BY15" s="37">
        <f>Info!$B$50*(-LN(1-RAND()))^(1/Info!$B$51)</f>
        <v>0.01151622974</v>
      </c>
      <c r="BZ15" s="37">
        <f>Info!$B$50*(-LN(1-RAND()))^(1/Info!$B$51)</f>
        <v>0.0703561326</v>
      </c>
      <c r="CA15" s="37">
        <f>Info!$B$50*(-LN(1-RAND()))^(1/Info!$B$51)</f>
        <v>0.01012594169</v>
      </c>
      <c r="CB15" s="37">
        <f>Info!$B$50*(-LN(1-RAND()))^(1/Info!$B$51)</f>
        <v>0.007231511529</v>
      </c>
      <c r="CC15" s="37">
        <f>Info!$B$50*(-LN(1-RAND()))^(1/Info!$B$51)</f>
        <v>0.1374557733</v>
      </c>
      <c r="CD15" s="37">
        <f>Info!$B$50*(-LN(1-RAND()))^(1/Info!$B$51)</f>
        <v>0.05839713261</v>
      </c>
      <c r="CE15" s="37">
        <f>Info!$B$50*(-LN(1-RAND()))^(1/Info!$B$51)</f>
        <v>0.05016601437</v>
      </c>
      <c r="CF15" s="37">
        <f>Info!$B$50*(-LN(1-RAND()))^(1/Info!$B$51)</f>
        <v>0.07443247041</v>
      </c>
      <c r="CG15" s="37">
        <f>Info!$B$50*(-LN(1-RAND()))^(1/Info!$B$51)</f>
        <v>0.07302843846</v>
      </c>
      <c r="CH15" s="37">
        <f>Info!$B$50*(-LN(1-RAND()))^(1/Info!$B$51)</f>
        <v>0.06070065713</v>
      </c>
      <c r="CI15" s="37">
        <f>Info!$B$50*(-LN(1-RAND()))^(1/Info!$B$51)</f>
        <v>0.01422637356</v>
      </c>
      <c r="CJ15" s="37">
        <f>Info!$B$50*(-LN(1-RAND()))^(1/Info!$B$51)</f>
        <v>0.0421283128</v>
      </c>
      <c r="CK15" s="37">
        <f>Info!$B$50*(-LN(1-RAND()))^(1/Info!$B$51)</f>
        <v>0.03508266914</v>
      </c>
      <c r="CL15" s="37">
        <f>Info!$B$50*(-LN(1-RAND()))^(1/Info!$B$51)</f>
        <v>0.02317106914</v>
      </c>
      <c r="CM15" s="37">
        <f>Info!$B$50*(-LN(1-RAND()))^(1/Info!$B$51)</f>
        <v>0.1409314176</v>
      </c>
      <c r="CN15" s="37">
        <f>Info!$B$50*(-LN(1-RAND()))^(1/Info!$B$51)</f>
        <v>0.1195448417</v>
      </c>
      <c r="CO15" s="37">
        <f>Info!$B$50*(-LN(1-RAND()))^(1/Info!$B$51)</f>
        <v>0.01430720239</v>
      </c>
      <c r="CP15" s="37">
        <f>Info!$B$50*(-LN(1-RAND()))^(1/Info!$B$51)</f>
        <v>0.02054824156</v>
      </c>
      <c r="CQ15" s="37">
        <f>Info!$B$50*(-LN(1-RAND()))^(1/Info!$B$51)</f>
        <v>0.02295723381</v>
      </c>
      <c r="CR15" s="37">
        <f>Info!$B$50*(-LN(1-RAND()))^(1/Info!$B$51)</f>
        <v>0.119585555</v>
      </c>
      <c r="CS15" s="37">
        <f>Info!$B$50*(-LN(1-RAND()))^(1/Info!$B$51)</f>
        <v>0.03599985761</v>
      </c>
      <c r="CT15" s="37">
        <f>Info!$B$50*(-LN(1-RAND()))^(1/Info!$B$51)</f>
        <v>0.04887898519</v>
      </c>
      <c r="CU15" s="37">
        <f>Info!$B$50*(-LN(1-RAND()))^(1/Info!$B$51)</f>
        <v>0.06044996914</v>
      </c>
      <c r="CV15" s="37">
        <f>Info!$B$50*(-LN(1-RAND()))^(1/Info!$B$51)</f>
        <v>0.05530167875</v>
      </c>
      <c r="CW15" s="37">
        <f>Info!$B$50*(-LN(1-RAND()))^(1/Info!$B$51)</f>
        <v>0.1034061155</v>
      </c>
    </row>
    <row r="16">
      <c r="A16" s="8">
        <v>2037.0</v>
      </c>
      <c r="B16" s="37">
        <f>Info!$B$50*(-LN(1-RAND()))^(1/Info!$B$51)</f>
        <v>0.1084571174</v>
      </c>
      <c r="C16" s="37">
        <f>Info!$B$50*(-LN(1-RAND()))^(1/Info!$B$51)</f>
        <v>0.04472758</v>
      </c>
      <c r="D16" s="37">
        <f>Info!$B$50*(-LN(1-RAND()))^(1/Info!$B$51)</f>
        <v>0.03656761982</v>
      </c>
      <c r="E16" s="37">
        <f>Info!$B$50*(-LN(1-RAND()))^(1/Info!$B$51)</f>
        <v>0.02480929915</v>
      </c>
      <c r="F16" s="37">
        <f>Info!$B$50*(-LN(1-RAND()))^(1/Info!$B$51)</f>
        <v>0.05447902571</v>
      </c>
      <c r="G16" s="37">
        <f>Info!$B$50*(-LN(1-RAND()))^(1/Info!$B$51)</f>
        <v>0.06760078716</v>
      </c>
      <c r="H16" s="37">
        <f>Info!$B$50*(-LN(1-RAND()))^(1/Info!$B$51)</f>
        <v>0.08044605985</v>
      </c>
      <c r="I16" s="37">
        <f>Info!$B$50*(-LN(1-RAND()))^(1/Info!$B$51)</f>
        <v>0.1004781778</v>
      </c>
      <c r="J16" s="37">
        <f>Info!$B$50*(-LN(1-RAND()))^(1/Info!$B$51)</f>
        <v>0.09359956936</v>
      </c>
      <c r="K16" s="37">
        <f>Info!$B$50*(-LN(1-RAND()))^(1/Info!$B$51)</f>
        <v>0.03619404478</v>
      </c>
      <c r="L16" s="37">
        <f>Info!$B$50*(-LN(1-RAND()))^(1/Info!$B$51)</f>
        <v>0.01595306608</v>
      </c>
      <c r="M16" s="37">
        <f>Info!$B$50*(-LN(1-RAND()))^(1/Info!$B$51)</f>
        <v>0.04617137325</v>
      </c>
      <c r="N16" s="37">
        <f>Info!$B$50*(-LN(1-RAND()))^(1/Info!$B$51)</f>
        <v>0.0693908712</v>
      </c>
      <c r="O16" s="37">
        <f>Info!$B$50*(-LN(1-RAND()))^(1/Info!$B$51)</f>
        <v>0.09460585641</v>
      </c>
      <c r="P16" s="37">
        <f>Info!$B$50*(-LN(1-RAND()))^(1/Info!$B$51)</f>
        <v>0.09988009853</v>
      </c>
      <c r="Q16" s="37">
        <f>Info!$B$50*(-LN(1-RAND()))^(1/Info!$B$51)</f>
        <v>0.05011539263</v>
      </c>
      <c r="R16" s="37">
        <f>Info!$B$50*(-LN(1-RAND()))^(1/Info!$B$51)</f>
        <v>0.05155645613</v>
      </c>
      <c r="S16" s="37">
        <f>Info!$B$50*(-LN(1-RAND()))^(1/Info!$B$51)</f>
        <v>0.03257892745</v>
      </c>
      <c r="T16" s="37">
        <f>Info!$B$50*(-LN(1-RAND()))^(1/Info!$B$51)</f>
        <v>0.02617849895</v>
      </c>
      <c r="U16" s="37">
        <f>Info!$B$50*(-LN(1-RAND()))^(1/Info!$B$51)</f>
        <v>0.04550898797</v>
      </c>
      <c r="V16" s="37">
        <f>Info!$B$50*(-LN(1-RAND()))^(1/Info!$B$51)</f>
        <v>0.003205850337</v>
      </c>
      <c r="W16" s="37">
        <f>Info!$B$50*(-LN(1-RAND()))^(1/Info!$B$51)</f>
        <v>0.06822193878</v>
      </c>
      <c r="X16" s="37">
        <f>Info!$B$50*(-LN(1-RAND()))^(1/Info!$B$51)</f>
        <v>0.02079325202</v>
      </c>
      <c r="Y16" s="37">
        <f>Info!$B$50*(-LN(1-RAND()))^(1/Info!$B$51)</f>
        <v>0.01652890076</v>
      </c>
      <c r="Z16" s="37">
        <f>Info!$B$50*(-LN(1-RAND()))^(1/Info!$B$51)</f>
        <v>0.1287677028</v>
      </c>
      <c r="AA16" s="37">
        <f>Info!$B$50*(-LN(1-RAND()))^(1/Info!$B$51)</f>
        <v>0.07212316094</v>
      </c>
      <c r="AB16" s="37">
        <f>Info!$B$50*(-LN(1-RAND()))^(1/Info!$B$51)</f>
        <v>0.06000380208</v>
      </c>
      <c r="AC16" s="37">
        <f>Info!$B$50*(-LN(1-RAND()))^(1/Info!$B$51)</f>
        <v>0.0557419838</v>
      </c>
      <c r="AD16" s="37">
        <f>Info!$B$50*(-LN(1-RAND()))^(1/Info!$B$51)</f>
        <v>0.03409172602</v>
      </c>
      <c r="AE16" s="37">
        <f>Info!$B$50*(-LN(1-RAND()))^(1/Info!$B$51)</f>
        <v>0.05744271364</v>
      </c>
      <c r="AF16" s="37">
        <f>Info!$B$50*(-LN(1-RAND()))^(1/Info!$B$51)</f>
        <v>0.07556174532</v>
      </c>
      <c r="AG16" s="37">
        <f>Info!$B$50*(-LN(1-RAND()))^(1/Info!$B$51)</f>
        <v>0.00786399624</v>
      </c>
      <c r="AH16" s="37">
        <f>Info!$B$50*(-LN(1-RAND()))^(1/Info!$B$51)</f>
        <v>0.07877980278</v>
      </c>
      <c r="AI16" s="37">
        <f>Info!$B$50*(-LN(1-RAND()))^(1/Info!$B$51)</f>
        <v>0.0863009874</v>
      </c>
      <c r="AJ16" s="37">
        <f>Info!$B$50*(-LN(1-RAND()))^(1/Info!$B$51)</f>
        <v>0.003729836664</v>
      </c>
      <c r="AK16" s="37">
        <f>Info!$B$50*(-LN(1-RAND()))^(1/Info!$B$51)</f>
        <v>0.01291657263</v>
      </c>
      <c r="AL16" s="37">
        <f>Info!$B$50*(-LN(1-RAND()))^(1/Info!$B$51)</f>
        <v>0.06109656154</v>
      </c>
      <c r="AM16" s="37">
        <f>Info!$B$50*(-LN(1-RAND()))^(1/Info!$B$51)</f>
        <v>0.1324714139</v>
      </c>
      <c r="AN16" s="37">
        <f>Info!$B$50*(-LN(1-RAND()))^(1/Info!$B$51)</f>
        <v>0.02025923049</v>
      </c>
      <c r="AO16" s="37">
        <f>Info!$B$50*(-LN(1-RAND()))^(1/Info!$B$51)</f>
        <v>0.05276734197</v>
      </c>
      <c r="AP16" s="37">
        <f>Info!$B$50*(-LN(1-RAND()))^(1/Info!$B$51)</f>
        <v>0.1147992608</v>
      </c>
      <c r="AQ16" s="37">
        <f>Info!$B$50*(-LN(1-RAND()))^(1/Info!$B$51)</f>
        <v>0.1386982149</v>
      </c>
      <c r="AR16" s="37">
        <f>Info!$B$50*(-LN(1-RAND()))^(1/Info!$B$51)</f>
        <v>0.02745104805</v>
      </c>
      <c r="AS16" s="37">
        <f>Info!$B$50*(-LN(1-RAND()))^(1/Info!$B$51)</f>
        <v>0.0391156387</v>
      </c>
      <c r="AT16" s="37">
        <f>Info!$B$50*(-LN(1-RAND()))^(1/Info!$B$51)</f>
        <v>0.05892955748</v>
      </c>
      <c r="AU16" s="37">
        <f>Info!$B$50*(-LN(1-RAND()))^(1/Info!$B$51)</f>
        <v>0.2319219519</v>
      </c>
      <c r="AV16" s="37">
        <f>Info!$B$50*(-LN(1-RAND()))^(1/Info!$B$51)</f>
        <v>0.04674066334</v>
      </c>
      <c r="AW16" s="37">
        <f>Info!$B$50*(-LN(1-RAND()))^(1/Info!$B$51)</f>
        <v>0.003940298758</v>
      </c>
      <c r="AX16" s="37">
        <f>Info!$B$50*(-LN(1-RAND()))^(1/Info!$B$51)</f>
        <v>0.01716945273</v>
      </c>
      <c r="AY16" s="37">
        <f>Info!$B$50*(-LN(1-RAND()))^(1/Info!$B$51)</f>
        <v>0.04468890632</v>
      </c>
      <c r="AZ16" s="37">
        <f>Info!$B$50*(-LN(1-RAND()))^(1/Info!$B$51)</f>
        <v>0.02899877542</v>
      </c>
      <c r="BA16" s="37">
        <f>Info!$B$50*(-LN(1-RAND()))^(1/Info!$B$51)</f>
        <v>0.1063669759</v>
      </c>
      <c r="BB16" s="37">
        <f>Info!$B$50*(-LN(1-RAND()))^(1/Info!$B$51)</f>
        <v>0.01662814956</v>
      </c>
      <c r="BC16" s="37">
        <f>Info!$B$50*(-LN(1-RAND()))^(1/Info!$B$51)</f>
        <v>0.01291776258</v>
      </c>
      <c r="BD16" s="37">
        <f>Info!$B$50*(-LN(1-RAND()))^(1/Info!$B$51)</f>
        <v>0.04171921514</v>
      </c>
      <c r="BE16" s="37">
        <f>Info!$B$50*(-LN(1-RAND()))^(1/Info!$B$51)</f>
        <v>0.08129247451</v>
      </c>
      <c r="BF16" s="37">
        <f>Info!$B$50*(-LN(1-RAND()))^(1/Info!$B$51)</f>
        <v>0.04083754551</v>
      </c>
      <c r="BG16" s="37">
        <f>Info!$B$50*(-LN(1-RAND()))^(1/Info!$B$51)</f>
        <v>0.08842854947</v>
      </c>
      <c r="BH16" s="37">
        <f>Info!$B$50*(-LN(1-RAND()))^(1/Info!$B$51)</f>
        <v>0.1257314601</v>
      </c>
      <c r="BI16" s="37">
        <f>Info!$B$50*(-LN(1-RAND()))^(1/Info!$B$51)</f>
        <v>0.07997807278</v>
      </c>
      <c r="BJ16" s="37">
        <f>Info!$B$50*(-LN(1-RAND()))^(1/Info!$B$51)</f>
        <v>0.01347088956</v>
      </c>
      <c r="BK16" s="37">
        <f>Info!$B$50*(-LN(1-RAND()))^(1/Info!$B$51)</f>
        <v>0.06779246113</v>
      </c>
      <c r="BL16" s="37">
        <f>Info!$B$50*(-LN(1-RAND()))^(1/Info!$B$51)</f>
        <v>0.1221329257</v>
      </c>
      <c r="BM16" s="37">
        <f>Info!$B$50*(-LN(1-RAND()))^(1/Info!$B$51)</f>
        <v>0.01401412285</v>
      </c>
      <c r="BN16" s="37">
        <f>Info!$B$50*(-LN(1-RAND()))^(1/Info!$B$51)</f>
        <v>0.05178504764</v>
      </c>
      <c r="BO16" s="37">
        <f>Info!$B$50*(-LN(1-RAND()))^(1/Info!$B$51)</f>
        <v>0.01866626133</v>
      </c>
      <c r="BP16" s="37">
        <f>Info!$B$50*(-LN(1-RAND()))^(1/Info!$B$51)</f>
        <v>0.1291498881</v>
      </c>
      <c r="BQ16" s="37">
        <f>Info!$B$50*(-LN(1-RAND()))^(1/Info!$B$51)</f>
        <v>0.04038614264</v>
      </c>
      <c r="BR16" s="37">
        <f>Info!$B$50*(-LN(1-RAND()))^(1/Info!$B$51)</f>
        <v>0.03064649684</v>
      </c>
      <c r="BS16" s="37">
        <f>Info!$B$50*(-LN(1-RAND()))^(1/Info!$B$51)</f>
        <v>0.002089490345</v>
      </c>
      <c r="BT16" s="37">
        <f>Info!$B$50*(-LN(1-RAND()))^(1/Info!$B$51)</f>
        <v>0.0680652698</v>
      </c>
      <c r="BU16" s="37">
        <f>Info!$B$50*(-LN(1-RAND()))^(1/Info!$B$51)</f>
        <v>0.04367126021</v>
      </c>
      <c r="BV16" s="37">
        <f>Info!$B$50*(-LN(1-RAND()))^(1/Info!$B$51)</f>
        <v>0.02998871632</v>
      </c>
      <c r="BW16" s="37">
        <f>Info!$B$50*(-LN(1-RAND()))^(1/Info!$B$51)</f>
        <v>0.004212023149</v>
      </c>
      <c r="BX16" s="37">
        <f>Info!$B$50*(-LN(1-RAND()))^(1/Info!$B$51)</f>
        <v>0.01751123536</v>
      </c>
      <c r="BY16" s="37">
        <f>Info!$B$50*(-LN(1-RAND()))^(1/Info!$B$51)</f>
        <v>0.02557853286</v>
      </c>
      <c r="BZ16" s="37">
        <f>Info!$B$50*(-LN(1-RAND()))^(1/Info!$B$51)</f>
        <v>0.06180227432</v>
      </c>
      <c r="CA16" s="37">
        <f>Info!$B$50*(-LN(1-RAND()))^(1/Info!$B$51)</f>
        <v>0.03805211621</v>
      </c>
      <c r="CB16" s="37">
        <f>Info!$B$50*(-LN(1-RAND()))^(1/Info!$B$51)</f>
        <v>0.06152743165</v>
      </c>
      <c r="CC16" s="37">
        <f>Info!$B$50*(-LN(1-RAND()))^(1/Info!$B$51)</f>
        <v>0.0139886712</v>
      </c>
      <c r="CD16" s="37">
        <f>Info!$B$50*(-LN(1-RAND()))^(1/Info!$B$51)</f>
        <v>0.05885573893</v>
      </c>
      <c r="CE16" s="37">
        <f>Info!$B$50*(-LN(1-RAND()))^(1/Info!$B$51)</f>
        <v>0.0593959375</v>
      </c>
      <c r="CF16" s="37">
        <f>Info!$B$50*(-LN(1-RAND()))^(1/Info!$B$51)</f>
        <v>0.04940437678</v>
      </c>
      <c r="CG16" s="37">
        <f>Info!$B$50*(-LN(1-RAND()))^(1/Info!$B$51)</f>
        <v>0.05594602543</v>
      </c>
      <c r="CH16" s="37">
        <f>Info!$B$50*(-LN(1-RAND()))^(1/Info!$B$51)</f>
        <v>0.1077310232</v>
      </c>
      <c r="CI16" s="37">
        <f>Info!$B$50*(-LN(1-RAND()))^(1/Info!$B$51)</f>
        <v>0.02598531837</v>
      </c>
      <c r="CJ16" s="37">
        <f>Info!$B$50*(-LN(1-RAND()))^(1/Info!$B$51)</f>
        <v>0.05748140575</v>
      </c>
      <c r="CK16" s="37">
        <f>Info!$B$50*(-LN(1-RAND()))^(1/Info!$B$51)</f>
        <v>0.03995593573</v>
      </c>
      <c r="CL16" s="37">
        <f>Info!$B$50*(-LN(1-RAND()))^(1/Info!$B$51)</f>
        <v>0.0232546449</v>
      </c>
      <c r="CM16" s="37">
        <f>Info!$B$50*(-LN(1-RAND()))^(1/Info!$B$51)</f>
        <v>0.02989819789</v>
      </c>
      <c r="CN16" s="37">
        <f>Info!$B$50*(-LN(1-RAND()))^(1/Info!$B$51)</f>
        <v>0.0954031256</v>
      </c>
      <c r="CO16" s="37">
        <f>Info!$B$50*(-LN(1-RAND()))^(1/Info!$B$51)</f>
        <v>0.07503361787</v>
      </c>
      <c r="CP16" s="37">
        <f>Info!$B$50*(-LN(1-RAND()))^(1/Info!$B$51)</f>
        <v>0.1076698651</v>
      </c>
      <c r="CQ16" s="37">
        <f>Info!$B$50*(-LN(1-RAND()))^(1/Info!$B$51)</f>
        <v>0.1344112384</v>
      </c>
      <c r="CR16" s="37">
        <f>Info!$B$50*(-LN(1-RAND()))^(1/Info!$B$51)</f>
        <v>0.03868012275</v>
      </c>
      <c r="CS16" s="37">
        <f>Info!$B$50*(-LN(1-RAND()))^(1/Info!$B$51)</f>
        <v>0.07730403726</v>
      </c>
      <c r="CT16" s="37">
        <f>Info!$B$50*(-LN(1-RAND()))^(1/Info!$B$51)</f>
        <v>0.009072740268</v>
      </c>
      <c r="CU16" s="37">
        <f>Info!$B$50*(-LN(1-RAND()))^(1/Info!$B$51)</f>
        <v>0.04489135456</v>
      </c>
      <c r="CV16" s="37">
        <f>Info!$B$50*(-LN(1-RAND()))^(1/Info!$B$51)</f>
        <v>0.1168068342</v>
      </c>
      <c r="CW16" s="37">
        <f>Info!$B$50*(-LN(1-RAND()))^(1/Info!$B$51)</f>
        <v>0.004461630127</v>
      </c>
    </row>
    <row r="17">
      <c r="A17" s="8">
        <v>2038.0</v>
      </c>
      <c r="B17" s="37">
        <f>Info!$B$50*(-LN(1-RAND()))^(1/Info!$B$51)</f>
        <v>0.04113767944</v>
      </c>
      <c r="C17" s="37">
        <f>Info!$B$50*(-LN(1-RAND()))^(1/Info!$B$51)</f>
        <v>0.1029542576</v>
      </c>
      <c r="D17" s="37">
        <f>Info!$B$50*(-LN(1-RAND()))^(1/Info!$B$51)</f>
        <v>0.07251880849</v>
      </c>
      <c r="E17" s="37">
        <f>Info!$B$50*(-LN(1-RAND()))^(1/Info!$B$51)</f>
        <v>0.05683330166</v>
      </c>
      <c r="F17" s="37">
        <f>Info!$B$50*(-LN(1-RAND()))^(1/Info!$B$51)</f>
        <v>0.02576549583</v>
      </c>
      <c r="G17" s="37">
        <f>Info!$B$50*(-LN(1-RAND()))^(1/Info!$B$51)</f>
        <v>0.07348025493</v>
      </c>
      <c r="H17" s="37">
        <f>Info!$B$50*(-LN(1-RAND()))^(1/Info!$B$51)</f>
        <v>0.0083990472</v>
      </c>
      <c r="I17" s="37">
        <f>Info!$B$50*(-LN(1-RAND()))^(1/Info!$B$51)</f>
        <v>0.0682406125</v>
      </c>
      <c r="J17" s="37">
        <f>Info!$B$50*(-LN(1-RAND()))^(1/Info!$B$51)</f>
        <v>0.01260787447</v>
      </c>
      <c r="K17" s="37">
        <f>Info!$B$50*(-LN(1-RAND()))^(1/Info!$B$51)</f>
        <v>0.01242188881</v>
      </c>
      <c r="L17" s="37">
        <f>Info!$B$50*(-LN(1-RAND()))^(1/Info!$B$51)</f>
        <v>0.05942861994</v>
      </c>
      <c r="M17" s="37">
        <f>Info!$B$50*(-LN(1-RAND()))^(1/Info!$B$51)</f>
        <v>0.08293487364</v>
      </c>
      <c r="N17" s="37">
        <f>Info!$B$50*(-LN(1-RAND()))^(1/Info!$B$51)</f>
        <v>0.120784092</v>
      </c>
      <c r="O17" s="37">
        <f>Info!$B$50*(-LN(1-RAND()))^(1/Info!$B$51)</f>
        <v>0.05057971731</v>
      </c>
      <c r="P17" s="37">
        <f>Info!$B$50*(-LN(1-RAND()))^(1/Info!$B$51)</f>
        <v>0.03888465654</v>
      </c>
      <c r="Q17" s="37">
        <f>Info!$B$50*(-LN(1-RAND()))^(1/Info!$B$51)</f>
        <v>0.04375013789</v>
      </c>
      <c r="R17" s="37">
        <f>Info!$B$50*(-LN(1-RAND()))^(1/Info!$B$51)</f>
        <v>0.09307042708</v>
      </c>
      <c r="S17" s="37">
        <f>Info!$B$50*(-LN(1-RAND()))^(1/Info!$B$51)</f>
        <v>0.07999574919</v>
      </c>
      <c r="T17" s="37">
        <f>Info!$B$50*(-LN(1-RAND()))^(1/Info!$B$51)</f>
        <v>0.09130665354</v>
      </c>
      <c r="U17" s="37">
        <f>Info!$B$50*(-LN(1-RAND()))^(1/Info!$B$51)</f>
        <v>0.06888902911</v>
      </c>
      <c r="V17" s="37">
        <f>Info!$B$50*(-LN(1-RAND()))^(1/Info!$B$51)</f>
        <v>0.02725716166</v>
      </c>
      <c r="W17" s="37">
        <f>Info!$B$50*(-LN(1-RAND()))^(1/Info!$B$51)</f>
        <v>0.07765214604</v>
      </c>
      <c r="X17" s="37">
        <f>Info!$B$50*(-LN(1-RAND()))^(1/Info!$B$51)</f>
        <v>0.02875191695</v>
      </c>
      <c r="Y17" s="37">
        <f>Info!$B$50*(-LN(1-RAND()))^(1/Info!$B$51)</f>
        <v>0.0474865755</v>
      </c>
      <c r="Z17" s="37">
        <f>Info!$B$50*(-LN(1-RAND()))^(1/Info!$B$51)</f>
        <v>0.005438848476</v>
      </c>
      <c r="AA17" s="37">
        <f>Info!$B$50*(-LN(1-RAND()))^(1/Info!$B$51)</f>
        <v>0.0800255885</v>
      </c>
      <c r="AB17" s="37">
        <f>Info!$B$50*(-LN(1-RAND()))^(1/Info!$B$51)</f>
        <v>0.0816220671</v>
      </c>
      <c r="AC17" s="37">
        <f>Info!$B$50*(-LN(1-RAND()))^(1/Info!$B$51)</f>
        <v>0.03067141169</v>
      </c>
      <c r="AD17" s="37">
        <f>Info!$B$50*(-LN(1-RAND()))^(1/Info!$B$51)</f>
        <v>0.1611641571</v>
      </c>
      <c r="AE17" s="37">
        <f>Info!$B$50*(-LN(1-RAND()))^(1/Info!$B$51)</f>
        <v>0.02669583352</v>
      </c>
      <c r="AF17" s="37">
        <f>Info!$B$50*(-LN(1-RAND()))^(1/Info!$B$51)</f>
        <v>0.02003495045</v>
      </c>
      <c r="AG17" s="37">
        <f>Info!$B$50*(-LN(1-RAND()))^(1/Info!$B$51)</f>
        <v>0.08449174404</v>
      </c>
      <c r="AH17" s="37">
        <f>Info!$B$50*(-LN(1-RAND()))^(1/Info!$B$51)</f>
        <v>0.02369608441</v>
      </c>
      <c r="AI17" s="37">
        <f>Info!$B$50*(-LN(1-RAND()))^(1/Info!$B$51)</f>
        <v>0.01122282823</v>
      </c>
      <c r="AJ17" s="37">
        <f>Info!$B$50*(-LN(1-RAND()))^(1/Info!$B$51)</f>
        <v>0.1770152421</v>
      </c>
      <c r="AK17" s="37">
        <f>Info!$B$50*(-LN(1-RAND()))^(1/Info!$B$51)</f>
        <v>0.07171893174</v>
      </c>
      <c r="AL17" s="37">
        <f>Info!$B$50*(-LN(1-RAND()))^(1/Info!$B$51)</f>
        <v>0.03278152027</v>
      </c>
      <c r="AM17" s="37">
        <f>Info!$B$50*(-LN(1-RAND()))^(1/Info!$B$51)</f>
        <v>0.01762515287</v>
      </c>
      <c r="AN17" s="37">
        <f>Info!$B$50*(-LN(1-RAND()))^(1/Info!$B$51)</f>
        <v>0.05656193229</v>
      </c>
      <c r="AO17" s="37">
        <f>Info!$B$50*(-LN(1-RAND()))^(1/Info!$B$51)</f>
        <v>0.0231156864</v>
      </c>
      <c r="AP17" s="37">
        <f>Info!$B$50*(-LN(1-RAND()))^(1/Info!$B$51)</f>
        <v>0.1735826926</v>
      </c>
      <c r="AQ17" s="37">
        <f>Info!$B$50*(-LN(1-RAND()))^(1/Info!$B$51)</f>
        <v>0.084512087</v>
      </c>
      <c r="AR17" s="37">
        <f>Info!$B$50*(-LN(1-RAND()))^(1/Info!$B$51)</f>
        <v>0.1238823915</v>
      </c>
      <c r="AS17" s="37">
        <f>Info!$B$50*(-LN(1-RAND()))^(1/Info!$B$51)</f>
        <v>0.08419321949</v>
      </c>
      <c r="AT17" s="37">
        <f>Info!$B$50*(-LN(1-RAND()))^(1/Info!$B$51)</f>
        <v>0.002004487408</v>
      </c>
      <c r="AU17" s="37">
        <f>Info!$B$50*(-LN(1-RAND()))^(1/Info!$B$51)</f>
        <v>0.03534334665</v>
      </c>
      <c r="AV17" s="37">
        <f>Info!$B$50*(-LN(1-RAND()))^(1/Info!$B$51)</f>
        <v>0.1659110612</v>
      </c>
      <c r="AW17" s="37">
        <f>Info!$B$50*(-LN(1-RAND()))^(1/Info!$B$51)</f>
        <v>0.1267348273</v>
      </c>
      <c r="AX17" s="37">
        <f>Info!$B$50*(-LN(1-RAND()))^(1/Info!$B$51)</f>
        <v>0.0634608535</v>
      </c>
      <c r="AY17" s="37">
        <f>Info!$B$50*(-LN(1-RAND()))^(1/Info!$B$51)</f>
        <v>0.08301456048</v>
      </c>
      <c r="AZ17" s="37">
        <f>Info!$B$50*(-LN(1-RAND()))^(1/Info!$B$51)</f>
        <v>0.008435303601</v>
      </c>
      <c r="BA17" s="37">
        <f>Info!$B$50*(-LN(1-RAND()))^(1/Info!$B$51)</f>
        <v>0.04921743676</v>
      </c>
      <c r="BB17" s="37">
        <f>Info!$B$50*(-LN(1-RAND()))^(1/Info!$B$51)</f>
        <v>0.03190701321</v>
      </c>
      <c r="BC17" s="37">
        <f>Info!$B$50*(-LN(1-RAND()))^(1/Info!$B$51)</f>
        <v>0.1257775539</v>
      </c>
      <c r="BD17" s="37">
        <f>Info!$B$50*(-LN(1-RAND()))^(1/Info!$B$51)</f>
        <v>0.08659954468</v>
      </c>
      <c r="BE17" s="37">
        <f>Info!$B$50*(-LN(1-RAND()))^(1/Info!$B$51)</f>
        <v>0.08057579258</v>
      </c>
      <c r="BF17" s="37">
        <f>Info!$B$50*(-LN(1-RAND()))^(1/Info!$B$51)</f>
        <v>0.08782399112</v>
      </c>
      <c r="BG17" s="37">
        <f>Info!$B$50*(-LN(1-RAND()))^(1/Info!$B$51)</f>
        <v>0.008078076018</v>
      </c>
      <c r="BH17" s="37">
        <f>Info!$B$50*(-LN(1-RAND()))^(1/Info!$B$51)</f>
        <v>0.1381223317</v>
      </c>
      <c r="BI17" s="37">
        <f>Info!$B$50*(-LN(1-RAND()))^(1/Info!$B$51)</f>
        <v>0.1660129295</v>
      </c>
      <c r="BJ17" s="37">
        <f>Info!$B$50*(-LN(1-RAND()))^(1/Info!$B$51)</f>
        <v>0.1236547394</v>
      </c>
      <c r="BK17" s="37">
        <f>Info!$B$50*(-LN(1-RAND()))^(1/Info!$B$51)</f>
        <v>0.07460892145</v>
      </c>
      <c r="BL17" s="37">
        <f>Info!$B$50*(-LN(1-RAND()))^(1/Info!$B$51)</f>
        <v>0.05243564241</v>
      </c>
      <c r="BM17" s="37">
        <f>Info!$B$50*(-LN(1-RAND()))^(1/Info!$B$51)</f>
        <v>0.08221416187</v>
      </c>
      <c r="BN17" s="37">
        <f>Info!$B$50*(-LN(1-RAND()))^(1/Info!$B$51)</f>
        <v>0.1121177774</v>
      </c>
      <c r="BO17" s="37">
        <f>Info!$B$50*(-LN(1-RAND()))^(1/Info!$B$51)</f>
        <v>0.06230849668</v>
      </c>
      <c r="BP17" s="37">
        <f>Info!$B$50*(-LN(1-RAND()))^(1/Info!$B$51)</f>
        <v>0.0001574070726</v>
      </c>
      <c r="BQ17" s="37">
        <f>Info!$B$50*(-LN(1-RAND()))^(1/Info!$B$51)</f>
        <v>0.00656251865</v>
      </c>
      <c r="BR17" s="37">
        <f>Info!$B$50*(-LN(1-RAND()))^(1/Info!$B$51)</f>
        <v>0.01499963554</v>
      </c>
      <c r="BS17" s="37">
        <f>Info!$B$50*(-LN(1-RAND()))^(1/Info!$B$51)</f>
        <v>0.09269971786</v>
      </c>
      <c r="BT17" s="37">
        <f>Info!$B$50*(-LN(1-RAND()))^(1/Info!$B$51)</f>
        <v>0.08254820055</v>
      </c>
      <c r="BU17" s="37">
        <f>Info!$B$50*(-LN(1-RAND()))^(1/Info!$B$51)</f>
        <v>0.1326378512</v>
      </c>
      <c r="BV17" s="37">
        <f>Info!$B$50*(-LN(1-RAND()))^(1/Info!$B$51)</f>
        <v>0.03563645396</v>
      </c>
      <c r="BW17" s="37">
        <f>Info!$B$50*(-LN(1-RAND()))^(1/Info!$B$51)</f>
        <v>0.04478716764</v>
      </c>
      <c r="BX17" s="37">
        <f>Info!$B$50*(-LN(1-RAND()))^(1/Info!$B$51)</f>
        <v>0.07323716549</v>
      </c>
      <c r="BY17" s="37">
        <f>Info!$B$50*(-LN(1-RAND()))^(1/Info!$B$51)</f>
        <v>0.08345299159</v>
      </c>
      <c r="BZ17" s="37">
        <f>Info!$B$50*(-LN(1-RAND()))^(1/Info!$B$51)</f>
        <v>0.052056168</v>
      </c>
      <c r="CA17" s="37">
        <f>Info!$B$50*(-LN(1-RAND()))^(1/Info!$B$51)</f>
        <v>0.01663590653</v>
      </c>
      <c r="CB17" s="37">
        <f>Info!$B$50*(-LN(1-RAND()))^(1/Info!$B$51)</f>
        <v>0.116474682</v>
      </c>
      <c r="CC17" s="37">
        <f>Info!$B$50*(-LN(1-RAND()))^(1/Info!$B$51)</f>
        <v>0.02044628501</v>
      </c>
      <c r="CD17" s="37">
        <f>Info!$B$50*(-LN(1-RAND()))^(1/Info!$B$51)</f>
        <v>0.09483419632</v>
      </c>
      <c r="CE17" s="37">
        <f>Info!$B$50*(-LN(1-RAND()))^(1/Info!$B$51)</f>
        <v>0.05626907425</v>
      </c>
      <c r="CF17" s="37">
        <f>Info!$B$50*(-LN(1-RAND()))^(1/Info!$B$51)</f>
        <v>0.05749487982</v>
      </c>
      <c r="CG17" s="37">
        <f>Info!$B$50*(-LN(1-RAND()))^(1/Info!$B$51)</f>
        <v>0.01321320086</v>
      </c>
      <c r="CH17" s="37">
        <f>Info!$B$50*(-LN(1-RAND()))^(1/Info!$B$51)</f>
        <v>0.06010582302</v>
      </c>
      <c r="CI17" s="37">
        <f>Info!$B$50*(-LN(1-RAND()))^(1/Info!$B$51)</f>
        <v>0.08266219316</v>
      </c>
      <c r="CJ17" s="37">
        <f>Info!$B$50*(-LN(1-RAND()))^(1/Info!$B$51)</f>
        <v>0.0375867338</v>
      </c>
      <c r="CK17" s="37">
        <f>Info!$B$50*(-LN(1-RAND()))^(1/Info!$B$51)</f>
        <v>0.06015937887</v>
      </c>
      <c r="CL17" s="37">
        <f>Info!$B$50*(-LN(1-RAND()))^(1/Info!$B$51)</f>
        <v>0.06335826387</v>
      </c>
      <c r="CM17" s="37">
        <f>Info!$B$50*(-LN(1-RAND()))^(1/Info!$B$51)</f>
        <v>0.1424657985</v>
      </c>
      <c r="CN17" s="37">
        <f>Info!$B$50*(-LN(1-RAND()))^(1/Info!$B$51)</f>
        <v>0.01418927829</v>
      </c>
      <c r="CO17" s="37">
        <f>Info!$B$50*(-LN(1-RAND()))^(1/Info!$B$51)</f>
        <v>0.01025941336</v>
      </c>
      <c r="CP17" s="37">
        <f>Info!$B$50*(-LN(1-RAND()))^(1/Info!$B$51)</f>
        <v>0.09720227895</v>
      </c>
      <c r="CQ17" s="37">
        <f>Info!$B$50*(-LN(1-RAND()))^(1/Info!$B$51)</f>
        <v>0.05715141592</v>
      </c>
      <c r="CR17" s="37">
        <f>Info!$B$50*(-LN(1-RAND()))^(1/Info!$B$51)</f>
        <v>0.09610285037</v>
      </c>
      <c r="CS17" s="37">
        <f>Info!$B$50*(-LN(1-RAND()))^(1/Info!$B$51)</f>
        <v>0.01435463217</v>
      </c>
      <c r="CT17" s="37">
        <f>Info!$B$50*(-LN(1-RAND()))^(1/Info!$B$51)</f>
        <v>0.0324270389</v>
      </c>
      <c r="CU17" s="37">
        <f>Info!$B$50*(-LN(1-RAND()))^(1/Info!$B$51)</f>
        <v>0.04646546876</v>
      </c>
      <c r="CV17" s="37">
        <f>Info!$B$50*(-LN(1-RAND()))^(1/Info!$B$51)</f>
        <v>0.08915793094</v>
      </c>
      <c r="CW17" s="37">
        <f>Info!$B$50*(-LN(1-RAND()))^(1/Info!$B$51)</f>
        <v>0.06330242927</v>
      </c>
    </row>
    <row r="18">
      <c r="A18" s="8">
        <v>2039.0</v>
      </c>
      <c r="B18" s="37">
        <f>Info!$B$50*(-LN(1-RAND()))^(1/Info!$B$51)</f>
        <v>0.008861015684</v>
      </c>
      <c r="C18" s="37">
        <f>Info!$B$50*(-LN(1-RAND()))^(1/Info!$B$51)</f>
        <v>0.06097477681</v>
      </c>
      <c r="D18" s="37">
        <f>Info!$B$50*(-LN(1-RAND()))^(1/Info!$B$51)</f>
        <v>0.01628530501</v>
      </c>
      <c r="E18" s="37">
        <f>Info!$B$50*(-LN(1-RAND()))^(1/Info!$B$51)</f>
        <v>0.05311213225</v>
      </c>
      <c r="F18" s="37">
        <f>Info!$B$50*(-LN(1-RAND()))^(1/Info!$B$51)</f>
        <v>0.1036993359</v>
      </c>
      <c r="G18" s="37">
        <f>Info!$B$50*(-LN(1-RAND()))^(1/Info!$B$51)</f>
        <v>0.01493267487</v>
      </c>
      <c r="H18" s="37">
        <f>Info!$B$50*(-LN(1-RAND()))^(1/Info!$B$51)</f>
        <v>0.06670947333</v>
      </c>
      <c r="I18" s="37">
        <f>Info!$B$50*(-LN(1-RAND()))^(1/Info!$B$51)</f>
        <v>0.08441672227</v>
      </c>
      <c r="J18" s="37">
        <f>Info!$B$50*(-LN(1-RAND()))^(1/Info!$B$51)</f>
        <v>0.1250699893</v>
      </c>
      <c r="K18" s="37">
        <f>Info!$B$50*(-LN(1-RAND()))^(1/Info!$B$51)</f>
        <v>0.06128683233</v>
      </c>
      <c r="L18" s="37">
        <f>Info!$B$50*(-LN(1-RAND()))^(1/Info!$B$51)</f>
        <v>0.05973277733</v>
      </c>
      <c r="M18" s="37">
        <f>Info!$B$50*(-LN(1-RAND()))^(1/Info!$B$51)</f>
        <v>0.06441048477</v>
      </c>
      <c r="N18" s="37">
        <f>Info!$B$50*(-LN(1-RAND()))^(1/Info!$B$51)</f>
        <v>0.0610870374</v>
      </c>
      <c r="O18" s="37">
        <f>Info!$B$50*(-LN(1-RAND()))^(1/Info!$B$51)</f>
        <v>0.05135082995</v>
      </c>
      <c r="P18" s="37">
        <f>Info!$B$50*(-LN(1-RAND()))^(1/Info!$B$51)</f>
        <v>0.04889830655</v>
      </c>
      <c r="Q18" s="37">
        <f>Info!$B$50*(-LN(1-RAND()))^(1/Info!$B$51)</f>
        <v>0.08711168402</v>
      </c>
      <c r="R18" s="37">
        <f>Info!$B$50*(-LN(1-RAND()))^(1/Info!$B$51)</f>
        <v>0.06590593469</v>
      </c>
      <c r="S18" s="37">
        <f>Info!$B$50*(-LN(1-RAND()))^(1/Info!$B$51)</f>
        <v>0.05795020559</v>
      </c>
      <c r="T18" s="37">
        <f>Info!$B$50*(-LN(1-RAND()))^(1/Info!$B$51)</f>
        <v>0.01652294</v>
      </c>
      <c r="U18" s="37">
        <f>Info!$B$50*(-LN(1-RAND()))^(1/Info!$B$51)</f>
        <v>0.002965000956</v>
      </c>
      <c r="V18" s="37">
        <f>Info!$B$50*(-LN(1-RAND()))^(1/Info!$B$51)</f>
        <v>0.1254213167</v>
      </c>
      <c r="W18" s="37">
        <f>Info!$B$50*(-LN(1-RAND()))^(1/Info!$B$51)</f>
        <v>0.08093996983</v>
      </c>
      <c r="X18" s="37">
        <f>Info!$B$50*(-LN(1-RAND()))^(1/Info!$B$51)</f>
        <v>0.05132893428</v>
      </c>
      <c r="Y18" s="37">
        <f>Info!$B$50*(-LN(1-RAND()))^(1/Info!$B$51)</f>
        <v>0.03564074933</v>
      </c>
      <c r="Z18" s="37">
        <f>Info!$B$50*(-LN(1-RAND()))^(1/Info!$B$51)</f>
        <v>0.04642548264</v>
      </c>
      <c r="AA18" s="37">
        <f>Info!$B$50*(-LN(1-RAND()))^(1/Info!$B$51)</f>
        <v>0.02036302349</v>
      </c>
      <c r="AB18" s="37">
        <f>Info!$B$50*(-LN(1-RAND()))^(1/Info!$B$51)</f>
        <v>0.1600819891</v>
      </c>
      <c r="AC18" s="37">
        <f>Info!$B$50*(-LN(1-RAND()))^(1/Info!$B$51)</f>
        <v>0.02590390718</v>
      </c>
      <c r="AD18" s="37">
        <f>Info!$B$50*(-LN(1-RAND()))^(1/Info!$B$51)</f>
        <v>0.1021963382</v>
      </c>
      <c r="AE18" s="37">
        <f>Info!$B$50*(-LN(1-RAND()))^(1/Info!$B$51)</f>
        <v>0.03882975775</v>
      </c>
      <c r="AF18" s="37">
        <f>Info!$B$50*(-LN(1-RAND()))^(1/Info!$B$51)</f>
        <v>0.1204694656</v>
      </c>
      <c r="AG18" s="37">
        <f>Info!$B$50*(-LN(1-RAND()))^(1/Info!$B$51)</f>
        <v>0.02347358425</v>
      </c>
      <c r="AH18" s="37">
        <f>Info!$B$50*(-LN(1-RAND()))^(1/Info!$B$51)</f>
        <v>0.05533859631</v>
      </c>
      <c r="AI18" s="37">
        <f>Info!$B$50*(-LN(1-RAND()))^(1/Info!$B$51)</f>
        <v>0.01223782722</v>
      </c>
      <c r="AJ18" s="37">
        <f>Info!$B$50*(-LN(1-RAND()))^(1/Info!$B$51)</f>
        <v>0.01548980545</v>
      </c>
      <c r="AK18" s="37">
        <f>Info!$B$50*(-LN(1-RAND()))^(1/Info!$B$51)</f>
        <v>0.01431610607</v>
      </c>
      <c r="AL18" s="37">
        <f>Info!$B$50*(-LN(1-RAND()))^(1/Info!$B$51)</f>
        <v>0.05834629962</v>
      </c>
      <c r="AM18" s="37">
        <f>Info!$B$50*(-LN(1-RAND()))^(1/Info!$B$51)</f>
        <v>0.02104976895</v>
      </c>
      <c r="AN18" s="37">
        <f>Info!$B$50*(-LN(1-RAND()))^(1/Info!$B$51)</f>
        <v>0.07662531763</v>
      </c>
      <c r="AO18" s="37">
        <f>Info!$B$50*(-LN(1-RAND()))^(1/Info!$B$51)</f>
        <v>0.004480552307</v>
      </c>
      <c r="AP18" s="37">
        <f>Info!$B$50*(-LN(1-RAND()))^(1/Info!$B$51)</f>
        <v>0.0085598856</v>
      </c>
      <c r="AQ18" s="37">
        <f>Info!$B$50*(-LN(1-RAND()))^(1/Info!$B$51)</f>
        <v>0.1732011857</v>
      </c>
      <c r="AR18" s="37">
        <f>Info!$B$50*(-LN(1-RAND()))^(1/Info!$B$51)</f>
        <v>0.1291189329</v>
      </c>
      <c r="AS18" s="37">
        <f>Info!$B$50*(-LN(1-RAND()))^(1/Info!$B$51)</f>
        <v>0.02238383709</v>
      </c>
      <c r="AT18" s="37">
        <f>Info!$B$50*(-LN(1-RAND()))^(1/Info!$B$51)</f>
        <v>0.03207542029</v>
      </c>
      <c r="AU18" s="37">
        <f>Info!$B$50*(-LN(1-RAND()))^(1/Info!$B$51)</f>
        <v>0.08922880802</v>
      </c>
      <c r="AV18" s="37">
        <f>Info!$B$50*(-LN(1-RAND()))^(1/Info!$B$51)</f>
        <v>0.0207497188</v>
      </c>
      <c r="AW18" s="37">
        <f>Info!$B$50*(-LN(1-RAND()))^(1/Info!$B$51)</f>
        <v>0.03326640164</v>
      </c>
      <c r="AX18" s="37">
        <f>Info!$B$50*(-LN(1-RAND()))^(1/Info!$B$51)</f>
        <v>0.01231132301</v>
      </c>
      <c r="AY18" s="37">
        <f>Info!$B$50*(-LN(1-RAND()))^(1/Info!$B$51)</f>
        <v>0.03909165355</v>
      </c>
      <c r="AZ18" s="37">
        <f>Info!$B$50*(-LN(1-RAND()))^(1/Info!$B$51)</f>
        <v>0.03700014654</v>
      </c>
      <c r="BA18" s="37">
        <f>Info!$B$50*(-LN(1-RAND()))^(1/Info!$B$51)</f>
        <v>0.02276139475</v>
      </c>
      <c r="BB18" s="37">
        <f>Info!$B$50*(-LN(1-RAND()))^(1/Info!$B$51)</f>
        <v>0.02258464389</v>
      </c>
      <c r="BC18" s="37">
        <f>Info!$B$50*(-LN(1-RAND()))^(1/Info!$B$51)</f>
        <v>0.09432003693</v>
      </c>
      <c r="BD18" s="37">
        <f>Info!$B$50*(-LN(1-RAND()))^(1/Info!$B$51)</f>
        <v>0.04684093853</v>
      </c>
      <c r="BE18" s="37">
        <f>Info!$B$50*(-LN(1-RAND()))^(1/Info!$B$51)</f>
        <v>0.1508838976</v>
      </c>
      <c r="BF18" s="37">
        <f>Info!$B$50*(-LN(1-RAND()))^(1/Info!$B$51)</f>
        <v>0.1131482101</v>
      </c>
      <c r="BG18" s="37">
        <f>Info!$B$50*(-LN(1-RAND()))^(1/Info!$B$51)</f>
        <v>0.01711725209</v>
      </c>
      <c r="BH18" s="37">
        <f>Info!$B$50*(-LN(1-RAND()))^(1/Info!$B$51)</f>
        <v>0.08724400991</v>
      </c>
      <c r="BI18" s="37">
        <f>Info!$B$50*(-LN(1-RAND()))^(1/Info!$B$51)</f>
        <v>0.09242760934</v>
      </c>
      <c r="BJ18" s="37">
        <f>Info!$B$50*(-LN(1-RAND()))^(1/Info!$B$51)</f>
        <v>0.03908404768</v>
      </c>
      <c r="BK18" s="37">
        <f>Info!$B$50*(-LN(1-RAND()))^(1/Info!$B$51)</f>
        <v>0.1506167263</v>
      </c>
      <c r="BL18" s="37">
        <f>Info!$B$50*(-LN(1-RAND()))^(1/Info!$B$51)</f>
        <v>0.08312237951</v>
      </c>
      <c r="BM18" s="37">
        <f>Info!$B$50*(-LN(1-RAND()))^(1/Info!$B$51)</f>
        <v>0.03819746692</v>
      </c>
      <c r="BN18" s="37">
        <f>Info!$B$50*(-LN(1-RAND()))^(1/Info!$B$51)</f>
        <v>0.04950757715</v>
      </c>
      <c r="BO18" s="37">
        <f>Info!$B$50*(-LN(1-RAND()))^(1/Info!$B$51)</f>
        <v>0.1023624336</v>
      </c>
      <c r="BP18" s="37">
        <f>Info!$B$50*(-LN(1-RAND()))^(1/Info!$B$51)</f>
        <v>0.02089344077</v>
      </c>
      <c r="BQ18" s="37">
        <f>Info!$B$50*(-LN(1-RAND()))^(1/Info!$B$51)</f>
        <v>0.05802300842</v>
      </c>
      <c r="BR18" s="37">
        <f>Info!$B$50*(-LN(1-RAND()))^(1/Info!$B$51)</f>
        <v>0.01010102893</v>
      </c>
      <c r="BS18" s="37">
        <f>Info!$B$50*(-LN(1-RAND()))^(1/Info!$B$51)</f>
        <v>0.09930761772</v>
      </c>
      <c r="BT18" s="37">
        <f>Info!$B$50*(-LN(1-RAND()))^(1/Info!$B$51)</f>
        <v>0.01607448003</v>
      </c>
      <c r="BU18" s="37">
        <f>Info!$B$50*(-LN(1-RAND()))^(1/Info!$B$51)</f>
        <v>0.04111763091</v>
      </c>
      <c r="BV18" s="37">
        <f>Info!$B$50*(-LN(1-RAND()))^(1/Info!$B$51)</f>
        <v>0.02186884435</v>
      </c>
      <c r="BW18" s="37">
        <f>Info!$B$50*(-LN(1-RAND()))^(1/Info!$B$51)</f>
        <v>0.0130782618</v>
      </c>
      <c r="BX18" s="37">
        <f>Info!$B$50*(-LN(1-RAND()))^(1/Info!$B$51)</f>
        <v>0.105501131</v>
      </c>
      <c r="BY18" s="37">
        <f>Info!$B$50*(-LN(1-RAND()))^(1/Info!$B$51)</f>
        <v>0.02655879471</v>
      </c>
      <c r="BZ18" s="37">
        <f>Info!$B$50*(-LN(1-RAND()))^(1/Info!$B$51)</f>
        <v>0.03316527366</v>
      </c>
      <c r="CA18" s="37">
        <f>Info!$B$50*(-LN(1-RAND()))^(1/Info!$B$51)</f>
        <v>0.01591310559</v>
      </c>
      <c r="CB18" s="37">
        <f>Info!$B$50*(-LN(1-RAND()))^(1/Info!$B$51)</f>
        <v>0.09955926585</v>
      </c>
      <c r="CC18" s="37">
        <f>Info!$B$50*(-LN(1-RAND()))^(1/Info!$B$51)</f>
        <v>0.07083793547</v>
      </c>
      <c r="CD18" s="37">
        <f>Info!$B$50*(-LN(1-RAND()))^(1/Info!$B$51)</f>
        <v>0.01406045997</v>
      </c>
      <c r="CE18" s="37">
        <f>Info!$B$50*(-LN(1-RAND()))^(1/Info!$B$51)</f>
        <v>0.06385589821</v>
      </c>
      <c r="CF18" s="37">
        <f>Info!$B$50*(-LN(1-RAND()))^(1/Info!$B$51)</f>
        <v>0.1090080599</v>
      </c>
      <c r="CG18" s="37">
        <f>Info!$B$50*(-LN(1-RAND()))^(1/Info!$B$51)</f>
        <v>0.04767718193</v>
      </c>
      <c r="CH18" s="37">
        <f>Info!$B$50*(-LN(1-RAND()))^(1/Info!$B$51)</f>
        <v>0.03916217994</v>
      </c>
      <c r="CI18" s="37">
        <f>Info!$B$50*(-LN(1-RAND()))^(1/Info!$B$51)</f>
        <v>0.05275292849</v>
      </c>
      <c r="CJ18" s="37">
        <f>Info!$B$50*(-LN(1-RAND()))^(1/Info!$B$51)</f>
        <v>0.1859679349</v>
      </c>
      <c r="CK18" s="37">
        <f>Info!$B$50*(-LN(1-RAND()))^(1/Info!$B$51)</f>
        <v>0.09537052317</v>
      </c>
      <c r="CL18" s="37">
        <f>Info!$B$50*(-LN(1-RAND()))^(1/Info!$B$51)</f>
        <v>0.03651119695</v>
      </c>
      <c r="CM18" s="37">
        <f>Info!$B$50*(-LN(1-RAND()))^(1/Info!$B$51)</f>
        <v>0.01117342389</v>
      </c>
      <c r="CN18" s="37">
        <f>Info!$B$50*(-LN(1-RAND()))^(1/Info!$B$51)</f>
        <v>0.03728980963</v>
      </c>
      <c r="CO18" s="37">
        <f>Info!$B$50*(-LN(1-RAND()))^(1/Info!$B$51)</f>
        <v>0.1573190239</v>
      </c>
      <c r="CP18" s="37">
        <f>Info!$B$50*(-LN(1-RAND()))^(1/Info!$B$51)</f>
        <v>0.04031600202</v>
      </c>
      <c r="CQ18" s="37">
        <f>Info!$B$50*(-LN(1-RAND()))^(1/Info!$B$51)</f>
        <v>0.07358286321</v>
      </c>
      <c r="CR18" s="37">
        <f>Info!$B$50*(-LN(1-RAND()))^(1/Info!$B$51)</f>
        <v>0.07302949143</v>
      </c>
      <c r="CS18" s="37">
        <f>Info!$B$50*(-LN(1-RAND()))^(1/Info!$B$51)</f>
        <v>0.04449386736</v>
      </c>
      <c r="CT18" s="37">
        <f>Info!$B$50*(-LN(1-RAND()))^(1/Info!$B$51)</f>
        <v>0.01922995241</v>
      </c>
      <c r="CU18" s="37">
        <f>Info!$B$50*(-LN(1-RAND()))^(1/Info!$B$51)</f>
        <v>0.01321467091</v>
      </c>
      <c r="CV18" s="37">
        <f>Info!$B$50*(-LN(1-RAND()))^(1/Info!$B$51)</f>
        <v>0.0629550205</v>
      </c>
      <c r="CW18" s="37">
        <f>Info!$B$50*(-LN(1-RAND()))^(1/Info!$B$51)</f>
        <v>0.023930739</v>
      </c>
    </row>
    <row r="19">
      <c r="A19" s="8">
        <v>2040.0</v>
      </c>
      <c r="B19" s="37">
        <f>Info!$B$50*(-LN(1-RAND()))^(1/Info!$B$51)</f>
        <v>0.04862119604</v>
      </c>
      <c r="C19" s="37">
        <f>Info!$B$50*(-LN(1-RAND()))^(1/Info!$B$51)</f>
        <v>0.0697598818</v>
      </c>
      <c r="D19" s="37">
        <f>Info!$B$50*(-LN(1-RAND()))^(1/Info!$B$51)</f>
        <v>0.0639376912</v>
      </c>
      <c r="E19" s="37">
        <f>Info!$B$50*(-LN(1-RAND()))^(1/Info!$B$51)</f>
        <v>0.04401754888</v>
      </c>
      <c r="F19" s="37">
        <f>Info!$B$50*(-LN(1-RAND()))^(1/Info!$B$51)</f>
        <v>0.03113715122</v>
      </c>
      <c r="G19" s="37">
        <f>Info!$B$50*(-LN(1-RAND()))^(1/Info!$B$51)</f>
        <v>0.04443228227</v>
      </c>
      <c r="H19" s="37">
        <f>Info!$B$50*(-LN(1-RAND()))^(1/Info!$B$51)</f>
        <v>0.02313101311</v>
      </c>
      <c r="I19" s="37">
        <f>Info!$B$50*(-LN(1-RAND()))^(1/Info!$B$51)</f>
        <v>0.007071121792</v>
      </c>
      <c r="J19" s="37">
        <f>Info!$B$50*(-LN(1-RAND()))^(1/Info!$B$51)</f>
        <v>0.03679195713</v>
      </c>
      <c r="K19" s="37">
        <f>Info!$B$50*(-LN(1-RAND()))^(1/Info!$B$51)</f>
        <v>0.1267807694</v>
      </c>
      <c r="L19" s="37">
        <f>Info!$B$50*(-LN(1-RAND()))^(1/Info!$B$51)</f>
        <v>0.02352938396</v>
      </c>
      <c r="M19" s="37">
        <f>Info!$B$50*(-LN(1-RAND()))^(1/Info!$B$51)</f>
        <v>0.01911136488</v>
      </c>
      <c r="N19" s="37">
        <f>Info!$B$50*(-LN(1-RAND()))^(1/Info!$B$51)</f>
        <v>0.0578855307</v>
      </c>
      <c r="O19" s="37">
        <f>Info!$B$50*(-LN(1-RAND()))^(1/Info!$B$51)</f>
        <v>0.03840738443</v>
      </c>
      <c r="P19" s="37">
        <f>Info!$B$50*(-LN(1-RAND()))^(1/Info!$B$51)</f>
        <v>0.06814370764</v>
      </c>
      <c r="Q19" s="37">
        <f>Info!$B$50*(-LN(1-RAND()))^(1/Info!$B$51)</f>
        <v>0.04583074351</v>
      </c>
      <c r="R19" s="37">
        <f>Info!$B$50*(-LN(1-RAND()))^(1/Info!$B$51)</f>
        <v>0.009790816385</v>
      </c>
      <c r="S19" s="37">
        <f>Info!$B$50*(-LN(1-RAND()))^(1/Info!$B$51)</f>
        <v>0.07464752978</v>
      </c>
      <c r="T19" s="37">
        <f>Info!$B$50*(-LN(1-RAND()))^(1/Info!$B$51)</f>
        <v>0.08990835985</v>
      </c>
      <c r="U19" s="37">
        <f>Info!$B$50*(-LN(1-RAND()))^(1/Info!$B$51)</f>
        <v>0.08607347127</v>
      </c>
      <c r="V19" s="37">
        <f>Info!$B$50*(-LN(1-RAND()))^(1/Info!$B$51)</f>
        <v>0.02125970332</v>
      </c>
      <c r="W19" s="37">
        <f>Info!$B$50*(-LN(1-RAND()))^(1/Info!$B$51)</f>
        <v>0.08166970677</v>
      </c>
      <c r="X19" s="37">
        <f>Info!$B$50*(-LN(1-RAND()))^(1/Info!$B$51)</f>
        <v>0.01333071106</v>
      </c>
      <c r="Y19" s="37">
        <f>Info!$B$50*(-LN(1-RAND()))^(1/Info!$B$51)</f>
        <v>0.01354997607</v>
      </c>
      <c r="Z19" s="37">
        <f>Info!$B$50*(-LN(1-RAND()))^(1/Info!$B$51)</f>
        <v>0.06659782694</v>
      </c>
      <c r="AA19" s="37">
        <f>Info!$B$50*(-LN(1-RAND()))^(1/Info!$B$51)</f>
        <v>0.07814055831</v>
      </c>
      <c r="AB19" s="37">
        <f>Info!$B$50*(-LN(1-RAND()))^(1/Info!$B$51)</f>
        <v>0.03790962109</v>
      </c>
      <c r="AC19" s="37">
        <f>Info!$B$50*(-LN(1-RAND()))^(1/Info!$B$51)</f>
        <v>0.105371895</v>
      </c>
      <c r="AD19" s="37">
        <f>Info!$B$50*(-LN(1-RAND()))^(1/Info!$B$51)</f>
        <v>0.0286604253</v>
      </c>
      <c r="AE19" s="37">
        <f>Info!$B$50*(-LN(1-RAND()))^(1/Info!$B$51)</f>
        <v>0.01276387653</v>
      </c>
      <c r="AF19" s="37">
        <f>Info!$B$50*(-LN(1-RAND()))^(1/Info!$B$51)</f>
        <v>0.07018200683</v>
      </c>
      <c r="AG19" s="37">
        <f>Info!$B$50*(-LN(1-RAND()))^(1/Info!$B$51)</f>
        <v>0.0517231384</v>
      </c>
      <c r="AH19" s="37">
        <f>Info!$B$50*(-LN(1-RAND()))^(1/Info!$B$51)</f>
        <v>0.02676558606</v>
      </c>
      <c r="AI19" s="37">
        <f>Info!$B$50*(-LN(1-RAND()))^(1/Info!$B$51)</f>
        <v>0.05590241087</v>
      </c>
      <c r="AJ19" s="37">
        <f>Info!$B$50*(-LN(1-RAND()))^(1/Info!$B$51)</f>
        <v>0.02099154717</v>
      </c>
      <c r="AK19" s="37">
        <f>Info!$B$50*(-LN(1-RAND()))^(1/Info!$B$51)</f>
        <v>0.006175970545</v>
      </c>
      <c r="AL19" s="37">
        <f>Info!$B$50*(-LN(1-RAND()))^(1/Info!$B$51)</f>
        <v>0.001366308479</v>
      </c>
      <c r="AM19" s="37">
        <f>Info!$B$50*(-LN(1-RAND()))^(1/Info!$B$51)</f>
        <v>0.01210773017</v>
      </c>
      <c r="AN19" s="37">
        <f>Info!$B$50*(-LN(1-RAND()))^(1/Info!$B$51)</f>
        <v>0.04686300127</v>
      </c>
      <c r="AO19" s="37">
        <f>Info!$B$50*(-LN(1-RAND()))^(1/Info!$B$51)</f>
        <v>0.03577928333</v>
      </c>
      <c r="AP19" s="37">
        <f>Info!$B$50*(-LN(1-RAND()))^(1/Info!$B$51)</f>
        <v>0.007877071607</v>
      </c>
      <c r="AQ19" s="37">
        <f>Info!$B$50*(-LN(1-RAND()))^(1/Info!$B$51)</f>
        <v>0.1131527837</v>
      </c>
      <c r="AR19" s="37">
        <f>Info!$B$50*(-LN(1-RAND()))^(1/Info!$B$51)</f>
        <v>0.02968896837</v>
      </c>
      <c r="AS19" s="37">
        <f>Info!$B$50*(-LN(1-RAND()))^(1/Info!$B$51)</f>
        <v>0.1499515686</v>
      </c>
      <c r="AT19" s="37">
        <f>Info!$B$50*(-LN(1-RAND()))^(1/Info!$B$51)</f>
        <v>0.03442160105</v>
      </c>
      <c r="AU19" s="37">
        <f>Info!$B$50*(-LN(1-RAND()))^(1/Info!$B$51)</f>
        <v>0.03224845542</v>
      </c>
      <c r="AV19" s="37">
        <f>Info!$B$50*(-LN(1-RAND()))^(1/Info!$B$51)</f>
        <v>0.0686395024</v>
      </c>
      <c r="AW19" s="37">
        <f>Info!$B$50*(-LN(1-RAND()))^(1/Info!$B$51)</f>
        <v>0.02493057735</v>
      </c>
      <c r="AX19" s="37">
        <f>Info!$B$50*(-LN(1-RAND()))^(1/Info!$B$51)</f>
        <v>0.01079927942</v>
      </c>
      <c r="AY19" s="37">
        <f>Info!$B$50*(-LN(1-RAND()))^(1/Info!$B$51)</f>
        <v>0.02214552773</v>
      </c>
      <c r="AZ19" s="37">
        <f>Info!$B$50*(-LN(1-RAND()))^(1/Info!$B$51)</f>
        <v>0.1031033944</v>
      </c>
      <c r="BA19" s="37">
        <f>Info!$B$50*(-LN(1-RAND()))^(1/Info!$B$51)</f>
        <v>0.01872883965</v>
      </c>
      <c r="BB19" s="37">
        <f>Info!$B$50*(-LN(1-RAND()))^(1/Info!$B$51)</f>
        <v>0.05614591149</v>
      </c>
      <c r="BC19" s="37">
        <f>Info!$B$50*(-LN(1-RAND()))^(1/Info!$B$51)</f>
        <v>0.0430391239</v>
      </c>
      <c r="BD19" s="37">
        <f>Info!$B$50*(-LN(1-RAND()))^(1/Info!$B$51)</f>
        <v>0.03093562572</v>
      </c>
      <c r="BE19" s="37">
        <f>Info!$B$50*(-LN(1-RAND()))^(1/Info!$B$51)</f>
        <v>0.08810537369</v>
      </c>
      <c r="BF19" s="37">
        <f>Info!$B$50*(-LN(1-RAND()))^(1/Info!$B$51)</f>
        <v>0.04723708649</v>
      </c>
      <c r="BG19" s="37">
        <f>Info!$B$50*(-LN(1-RAND()))^(1/Info!$B$51)</f>
        <v>0.02487094843</v>
      </c>
      <c r="BH19" s="37">
        <f>Info!$B$50*(-LN(1-RAND()))^(1/Info!$B$51)</f>
        <v>0.1288579839</v>
      </c>
      <c r="BI19" s="37">
        <f>Info!$B$50*(-LN(1-RAND()))^(1/Info!$B$51)</f>
        <v>0.03609256143</v>
      </c>
      <c r="BJ19" s="37">
        <f>Info!$B$50*(-LN(1-RAND()))^(1/Info!$B$51)</f>
        <v>0.07877938036</v>
      </c>
      <c r="BK19" s="37">
        <f>Info!$B$50*(-LN(1-RAND()))^(1/Info!$B$51)</f>
        <v>0.009332114988</v>
      </c>
      <c r="BL19" s="37">
        <f>Info!$B$50*(-LN(1-RAND()))^(1/Info!$B$51)</f>
        <v>0.05624618532</v>
      </c>
      <c r="BM19" s="37">
        <f>Info!$B$50*(-LN(1-RAND()))^(1/Info!$B$51)</f>
        <v>0.05538693954</v>
      </c>
      <c r="BN19" s="37">
        <f>Info!$B$50*(-LN(1-RAND()))^(1/Info!$B$51)</f>
        <v>0.03927667822</v>
      </c>
      <c r="BO19" s="37">
        <f>Info!$B$50*(-LN(1-RAND()))^(1/Info!$B$51)</f>
        <v>0.05702443266</v>
      </c>
      <c r="BP19" s="37">
        <f>Info!$B$50*(-LN(1-RAND()))^(1/Info!$B$51)</f>
        <v>0.06171196798</v>
      </c>
      <c r="BQ19" s="37">
        <f>Info!$B$50*(-LN(1-RAND()))^(1/Info!$B$51)</f>
        <v>0.01785919763</v>
      </c>
      <c r="BR19" s="37">
        <f>Info!$B$50*(-LN(1-RAND()))^(1/Info!$B$51)</f>
        <v>0.1687467867</v>
      </c>
      <c r="BS19" s="37">
        <f>Info!$B$50*(-LN(1-RAND()))^(1/Info!$B$51)</f>
        <v>0.08695291528</v>
      </c>
      <c r="BT19" s="37">
        <f>Info!$B$50*(-LN(1-RAND()))^(1/Info!$B$51)</f>
        <v>0.05240112047</v>
      </c>
      <c r="BU19" s="37">
        <f>Info!$B$50*(-LN(1-RAND()))^(1/Info!$B$51)</f>
        <v>0.02450132283</v>
      </c>
      <c r="BV19" s="37">
        <f>Info!$B$50*(-LN(1-RAND()))^(1/Info!$B$51)</f>
        <v>0.1901811409</v>
      </c>
      <c r="BW19" s="37">
        <f>Info!$B$50*(-LN(1-RAND()))^(1/Info!$B$51)</f>
        <v>0.1011956889</v>
      </c>
      <c r="BX19" s="37">
        <f>Info!$B$50*(-LN(1-RAND()))^(1/Info!$B$51)</f>
        <v>0.01368955664</v>
      </c>
      <c r="BY19" s="37">
        <f>Info!$B$50*(-LN(1-RAND()))^(1/Info!$B$51)</f>
        <v>0.01606801914</v>
      </c>
      <c r="BZ19" s="37">
        <f>Info!$B$50*(-LN(1-RAND()))^(1/Info!$B$51)</f>
        <v>0.03217306004</v>
      </c>
      <c r="CA19" s="37">
        <f>Info!$B$50*(-LN(1-RAND()))^(1/Info!$B$51)</f>
        <v>0.02120684987</v>
      </c>
      <c r="CB19" s="37">
        <f>Info!$B$50*(-LN(1-RAND()))^(1/Info!$B$51)</f>
        <v>0.03262066298</v>
      </c>
      <c r="CC19" s="37">
        <f>Info!$B$50*(-LN(1-RAND()))^(1/Info!$B$51)</f>
        <v>0.04046308799</v>
      </c>
      <c r="CD19" s="37">
        <f>Info!$B$50*(-LN(1-RAND()))^(1/Info!$B$51)</f>
        <v>0.02324803717</v>
      </c>
      <c r="CE19" s="37">
        <f>Info!$B$50*(-LN(1-RAND()))^(1/Info!$B$51)</f>
        <v>0.06017643893</v>
      </c>
      <c r="CF19" s="37">
        <f>Info!$B$50*(-LN(1-RAND()))^(1/Info!$B$51)</f>
        <v>0.04744593338</v>
      </c>
      <c r="CG19" s="37">
        <f>Info!$B$50*(-LN(1-RAND()))^(1/Info!$B$51)</f>
        <v>0.1534563229</v>
      </c>
      <c r="CH19" s="37">
        <f>Info!$B$50*(-LN(1-RAND()))^(1/Info!$B$51)</f>
        <v>0.006452811325</v>
      </c>
      <c r="CI19" s="37">
        <f>Info!$B$50*(-LN(1-RAND()))^(1/Info!$B$51)</f>
        <v>0.002217307278</v>
      </c>
      <c r="CJ19" s="37">
        <f>Info!$B$50*(-LN(1-RAND()))^(1/Info!$B$51)</f>
        <v>0.01205795025</v>
      </c>
      <c r="CK19" s="37">
        <f>Info!$B$50*(-LN(1-RAND()))^(1/Info!$B$51)</f>
        <v>0.07905274564</v>
      </c>
      <c r="CL19" s="37">
        <f>Info!$B$50*(-LN(1-RAND()))^(1/Info!$B$51)</f>
        <v>0.03434874291</v>
      </c>
      <c r="CM19" s="37">
        <f>Info!$B$50*(-LN(1-RAND()))^(1/Info!$B$51)</f>
        <v>0.05168784775</v>
      </c>
      <c r="CN19" s="37">
        <f>Info!$B$50*(-LN(1-RAND()))^(1/Info!$B$51)</f>
        <v>0.1251894823</v>
      </c>
      <c r="CO19" s="37">
        <f>Info!$B$50*(-LN(1-RAND()))^(1/Info!$B$51)</f>
        <v>0.01685549496</v>
      </c>
      <c r="CP19" s="37">
        <f>Info!$B$50*(-LN(1-RAND()))^(1/Info!$B$51)</f>
        <v>0.01497360885</v>
      </c>
      <c r="CQ19" s="37">
        <f>Info!$B$50*(-LN(1-RAND()))^(1/Info!$B$51)</f>
        <v>0.07701229569</v>
      </c>
      <c r="CR19" s="37">
        <f>Info!$B$50*(-LN(1-RAND()))^(1/Info!$B$51)</f>
        <v>0.1357505915</v>
      </c>
      <c r="CS19" s="37">
        <f>Info!$B$50*(-LN(1-RAND()))^(1/Info!$B$51)</f>
        <v>0.08729573978</v>
      </c>
      <c r="CT19" s="37">
        <f>Info!$B$50*(-LN(1-RAND()))^(1/Info!$B$51)</f>
        <v>0.04409630754</v>
      </c>
      <c r="CU19" s="37">
        <f>Info!$B$50*(-LN(1-RAND()))^(1/Info!$B$51)</f>
        <v>0.02349079604</v>
      </c>
      <c r="CV19" s="37">
        <f>Info!$B$50*(-LN(1-RAND()))^(1/Info!$B$51)</f>
        <v>0.03896869128</v>
      </c>
      <c r="CW19" s="37">
        <f>Info!$B$50*(-LN(1-RAND()))^(1/Info!$B$51)</f>
        <v>0.03962974985</v>
      </c>
    </row>
    <row r="20">
      <c r="A20" s="8">
        <v>2041.0</v>
      </c>
      <c r="B20" s="37">
        <f>Info!$B$50*(-LN(1-RAND()))^(1/Info!$B$51)</f>
        <v>0.0426812623</v>
      </c>
      <c r="C20" s="37">
        <f>Info!$B$50*(-LN(1-RAND()))^(1/Info!$B$51)</f>
        <v>0.1207967511</v>
      </c>
      <c r="D20" s="37">
        <f>Info!$B$50*(-LN(1-RAND()))^(1/Info!$B$51)</f>
        <v>0.04027880867</v>
      </c>
      <c r="E20" s="37">
        <f>Info!$B$50*(-LN(1-RAND()))^(1/Info!$B$51)</f>
        <v>0.03700623277</v>
      </c>
      <c r="F20" s="37">
        <f>Info!$B$50*(-LN(1-RAND()))^(1/Info!$B$51)</f>
        <v>0.07591493935</v>
      </c>
      <c r="G20" s="37">
        <f>Info!$B$50*(-LN(1-RAND()))^(1/Info!$B$51)</f>
        <v>0.1848573752</v>
      </c>
      <c r="H20" s="37">
        <f>Info!$B$50*(-LN(1-RAND()))^(1/Info!$B$51)</f>
        <v>0.0287686536</v>
      </c>
      <c r="I20" s="37">
        <f>Info!$B$50*(-LN(1-RAND()))^(1/Info!$B$51)</f>
        <v>0.05450972058</v>
      </c>
      <c r="J20" s="37">
        <f>Info!$B$50*(-LN(1-RAND()))^(1/Info!$B$51)</f>
        <v>0.01925007989</v>
      </c>
      <c r="K20" s="37">
        <f>Info!$B$50*(-LN(1-RAND()))^(1/Info!$B$51)</f>
        <v>0.02275304343</v>
      </c>
      <c r="L20" s="37">
        <f>Info!$B$50*(-LN(1-RAND()))^(1/Info!$B$51)</f>
        <v>0.03617988709</v>
      </c>
      <c r="M20" s="37">
        <f>Info!$B$50*(-LN(1-RAND()))^(1/Info!$B$51)</f>
        <v>0.0005746970401</v>
      </c>
      <c r="N20" s="37">
        <f>Info!$B$50*(-LN(1-RAND()))^(1/Info!$B$51)</f>
        <v>0.1538951594</v>
      </c>
      <c r="O20" s="37">
        <f>Info!$B$50*(-LN(1-RAND()))^(1/Info!$B$51)</f>
        <v>0.1040230377</v>
      </c>
      <c r="P20" s="37">
        <f>Info!$B$50*(-LN(1-RAND()))^(1/Info!$B$51)</f>
        <v>0.1199245165</v>
      </c>
      <c r="Q20" s="37">
        <f>Info!$B$50*(-LN(1-RAND()))^(1/Info!$B$51)</f>
        <v>0.1208959433</v>
      </c>
      <c r="R20" s="37">
        <f>Info!$B$50*(-LN(1-RAND()))^(1/Info!$B$51)</f>
        <v>0.02818752771</v>
      </c>
      <c r="S20" s="37">
        <f>Info!$B$50*(-LN(1-RAND()))^(1/Info!$B$51)</f>
        <v>0.01895759213</v>
      </c>
      <c r="T20" s="37">
        <f>Info!$B$50*(-LN(1-RAND()))^(1/Info!$B$51)</f>
        <v>0.0242299679</v>
      </c>
      <c r="U20" s="37">
        <f>Info!$B$50*(-LN(1-RAND()))^(1/Info!$B$51)</f>
        <v>0.09654938261</v>
      </c>
      <c r="V20" s="37">
        <f>Info!$B$50*(-LN(1-RAND()))^(1/Info!$B$51)</f>
        <v>0.1026518754</v>
      </c>
      <c r="W20" s="37">
        <f>Info!$B$50*(-LN(1-RAND()))^(1/Info!$B$51)</f>
        <v>0.1221000707</v>
      </c>
      <c r="X20" s="37">
        <f>Info!$B$50*(-LN(1-RAND()))^(1/Info!$B$51)</f>
        <v>0.01839698264</v>
      </c>
      <c r="Y20" s="37">
        <f>Info!$B$50*(-LN(1-RAND()))^(1/Info!$B$51)</f>
        <v>0.04976892504</v>
      </c>
      <c r="Z20" s="37">
        <f>Info!$B$50*(-LN(1-RAND()))^(1/Info!$B$51)</f>
        <v>0.03636410068</v>
      </c>
      <c r="AA20" s="37">
        <f>Info!$B$50*(-LN(1-RAND()))^(1/Info!$B$51)</f>
        <v>0.1071904463</v>
      </c>
      <c r="AB20" s="37">
        <f>Info!$B$50*(-LN(1-RAND()))^(1/Info!$B$51)</f>
        <v>0.06121029599</v>
      </c>
      <c r="AC20" s="37">
        <f>Info!$B$50*(-LN(1-RAND()))^(1/Info!$B$51)</f>
        <v>0.005877476798</v>
      </c>
      <c r="AD20" s="37">
        <f>Info!$B$50*(-LN(1-RAND()))^(1/Info!$B$51)</f>
        <v>0.005962793848</v>
      </c>
      <c r="AE20" s="37">
        <f>Info!$B$50*(-LN(1-RAND()))^(1/Info!$B$51)</f>
        <v>0.02091282173</v>
      </c>
      <c r="AF20" s="37">
        <f>Info!$B$50*(-LN(1-RAND()))^(1/Info!$B$51)</f>
        <v>0.08796651787</v>
      </c>
      <c r="AG20" s="37">
        <f>Info!$B$50*(-LN(1-RAND()))^(1/Info!$B$51)</f>
        <v>0.05634877004</v>
      </c>
      <c r="AH20" s="37">
        <f>Info!$B$50*(-LN(1-RAND()))^(1/Info!$B$51)</f>
        <v>0.01004850034</v>
      </c>
      <c r="AI20" s="37">
        <f>Info!$B$50*(-LN(1-RAND()))^(1/Info!$B$51)</f>
        <v>0.03229520261</v>
      </c>
      <c r="AJ20" s="37">
        <f>Info!$B$50*(-LN(1-RAND()))^(1/Info!$B$51)</f>
        <v>0.01294846081</v>
      </c>
      <c r="AK20" s="37">
        <f>Info!$B$50*(-LN(1-RAND()))^(1/Info!$B$51)</f>
        <v>0.07405344995</v>
      </c>
      <c r="AL20" s="37">
        <f>Info!$B$50*(-LN(1-RAND()))^(1/Info!$B$51)</f>
        <v>0.0128233848</v>
      </c>
      <c r="AM20" s="37">
        <f>Info!$B$50*(-LN(1-RAND()))^(1/Info!$B$51)</f>
        <v>0.1267652541</v>
      </c>
      <c r="AN20" s="37">
        <f>Info!$B$50*(-LN(1-RAND()))^(1/Info!$B$51)</f>
        <v>0.02890637657</v>
      </c>
      <c r="AO20" s="37">
        <f>Info!$B$50*(-LN(1-RAND()))^(1/Info!$B$51)</f>
        <v>0.01753182458</v>
      </c>
      <c r="AP20" s="37">
        <f>Info!$B$50*(-LN(1-RAND()))^(1/Info!$B$51)</f>
        <v>0.1745584171</v>
      </c>
      <c r="AQ20" s="37">
        <f>Info!$B$50*(-LN(1-RAND()))^(1/Info!$B$51)</f>
        <v>0.08437890113</v>
      </c>
      <c r="AR20" s="37">
        <f>Info!$B$50*(-LN(1-RAND()))^(1/Info!$B$51)</f>
        <v>0.03018470711</v>
      </c>
      <c r="AS20" s="37">
        <f>Info!$B$50*(-LN(1-RAND()))^(1/Info!$B$51)</f>
        <v>0.233655811</v>
      </c>
      <c r="AT20" s="37">
        <f>Info!$B$50*(-LN(1-RAND()))^(1/Info!$B$51)</f>
        <v>0.07080144496</v>
      </c>
      <c r="AU20" s="37">
        <f>Info!$B$50*(-LN(1-RAND()))^(1/Info!$B$51)</f>
        <v>0.01006331579</v>
      </c>
      <c r="AV20" s="37">
        <f>Info!$B$50*(-LN(1-RAND()))^(1/Info!$B$51)</f>
        <v>0.03319804484</v>
      </c>
      <c r="AW20" s="37">
        <f>Info!$B$50*(-LN(1-RAND()))^(1/Info!$B$51)</f>
        <v>0.03568547579</v>
      </c>
      <c r="AX20" s="37">
        <f>Info!$B$50*(-LN(1-RAND()))^(1/Info!$B$51)</f>
        <v>0.06320974911</v>
      </c>
      <c r="AY20" s="37">
        <f>Info!$B$50*(-LN(1-RAND()))^(1/Info!$B$51)</f>
        <v>0.02170464551</v>
      </c>
      <c r="AZ20" s="37">
        <f>Info!$B$50*(-LN(1-RAND()))^(1/Info!$B$51)</f>
        <v>0.1095095045</v>
      </c>
      <c r="BA20" s="37">
        <f>Info!$B$50*(-LN(1-RAND()))^(1/Info!$B$51)</f>
        <v>0.1368577804</v>
      </c>
      <c r="BB20" s="37">
        <f>Info!$B$50*(-LN(1-RAND()))^(1/Info!$B$51)</f>
        <v>0.03481891377</v>
      </c>
      <c r="BC20" s="37">
        <f>Info!$B$50*(-LN(1-RAND()))^(1/Info!$B$51)</f>
        <v>0.1014081234</v>
      </c>
      <c r="BD20" s="37">
        <f>Info!$B$50*(-LN(1-RAND()))^(1/Info!$B$51)</f>
        <v>0.05099893101</v>
      </c>
      <c r="BE20" s="37">
        <f>Info!$B$50*(-LN(1-RAND()))^(1/Info!$B$51)</f>
        <v>0.0317077092</v>
      </c>
      <c r="BF20" s="37">
        <f>Info!$B$50*(-LN(1-RAND()))^(1/Info!$B$51)</f>
        <v>0.0771005412</v>
      </c>
      <c r="BG20" s="37">
        <f>Info!$B$50*(-LN(1-RAND()))^(1/Info!$B$51)</f>
        <v>0.09521780032</v>
      </c>
      <c r="BH20" s="37">
        <f>Info!$B$50*(-LN(1-RAND()))^(1/Info!$B$51)</f>
        <v>0.03139387874</v>
      </c>
      <c r="BI20" s="37">
        <f>Info!$B$50*(-LN(1-RAND()))^(1/Info!$B$51)</f>
        <v>0.06616218236</v>
      </c>
      <c r="BJ20" s="37">
        <f>Info!$B$50*(-LN(1-RAND()))^(1/Info!$B$51)</f>
        <v>0.08545695778</v>
      </c>
      <c r="BK20" s="37">
        <f>Info!$B$50*(-LN(1-RAND()))^(1/Info!$B$51)</f>
        <v>0.02747548579</v>
      </c>
      <c r="BL20" s="37">
        <f>Info!$B$50*(-LN(1-RAND()))^(1/Info!$B$51)</f>
        <v>0.04251068076</v>
      </c>
      <c r="BM20" s="37">
        <f>Info!$B$50*(-LN(1-RAND()))^(1/Info!$B$51)</f>
        <v>0.01524434685</v>
      </c>
      <c r="BN20" s="37">
        <f>Info!$B$50*(-LN(1-RAND()))^(1/Info!$B$51)</f>
        <v>0.1000715552</v>
      </c>
      <c r="BO20" s="37">
        <f>Info!$B$50*(-LN(1-RAND()))^(1/Info!$B$51)</f>
        <v>0.06545577583</v>
      </c>
      <c r="BP20" s="37">
        <f>Info!$B$50*(-LN(1-RAND()))^(1/Info!$B$51)</f>
        <v>0.03269018932</v>
      </c>
      <c r="BQ20" s="37">
        <f>Info!$B$50*(-LN(1-RAND()))^(1/Info!$B$51)</f>
        <v>0.02792046482</v>
      </c>
      <c r="BR20" s="37">
        <f>Info!$B$50*(-LN(1-RAND()))^(1/Info!$B$51)</f>
        <v>0.04531605273</v>
      </c>
      <c r="BS20" s="37">
        <f>Info!$B$50*(-LN(1-RAND()))^(1/Info!$B$51)</f>
        <v>0.05153450056</v>
      </c>
      <c r="BT20" s="37">
        <f>Info!$B$50*(-LN(1-RAND()))^(1/Info!$B$51)</f>
        <v>0.07563791367</v>
      </c>
      <c r="BU20" s="37">
        <f>Info!$B$50*(-LN(1-RAND()))^(1/Info!$B$51)</f>
        <v>0.1205954875</v>
      </c>
      <c r="BV20" s="37">
        <f>Info!$B$50*(-LN(1-RAND()))^(1/Info!$B$51)</f>
        <v>0.05303238012</v>
      </c>
      <c r="BW20" s="37">
        <f>Info!$B$50*(-LN(1-RAND()))^(1/Info!$B$51)</f>
        <v>0.1041817871</v>
      </c>
      <c r="BX20" s="37">
        <f>Info!$B$50*(-LN(1-RAND()))^(1/Info!$B$51)</f>
        <v>0.04819944969</v>
      </c>
      <c r="BY20" s="37">
        <f>Info!$B$50*(-LN(1-RAND()))^(1/Info!$B$51)</f>
        <v>0.1495708717</v>
      </c>
      <c r="BZ20" s="37">
        <f>Info!$B$50*(-LN(1-RAND()))^(1/Info!$B$51)</f>
        <v>0.01377311717</v>
      </c>
      <c r="CA20" s="37">
        <f>Info!$B$50*(-LN(1-RAND()))^(1/Info!$B$51)</f>
        <v>0.07252332584</v>
      </c>
      <c r="CB20" s="37">
        <f>Info!$B$50*(-LN(1-RAND()))^(1/Info!$B$51)</f>
        <v>0.1455428997</v>
      </c>
      <c r="CC20" s="37">
        <f>Info!$B$50*(-LN(1-RAND()))^(1/Info!$B$51)</f>
        <v>0.07187793017</v>
      </c>
      <c r="CD20" s="37">
        <f>Info!$B$50*(-LN(1-RAND()))^(1/Info!$B$51)</f>
        <v>0.04754046264</v>
      </c>
      <c r="CE20" s="37">
        <f>Info!$B$50*(-LN(1-RAND()))^(1/Info!$B$51)</f>
        <v>0.0464306225</v>
      </c>
      <c r="CF20" s="37">
        <f>Info!$B$50*(-LN(1-RAND()))^(1/Info!$B$51)</f>
        <v>0.03954328188</v>
      </c>
      <c r="CG20" s="37">
        <f>Info!$B$50*(-LN(1-RAND()))^(1/Info!$B$51)</f>
        <v>0.07013819004</v>
      </c>
      <c r="CH20" s="37">
        <f>Info!$B$50*(-LN(1-RAND()))^(1/Info!$B$51)</f>
        <v>0.02717949793</v>
      </c>
      <c r="CI20" s="37">
        <f>Info!$B$50*(-LN(1-RAND()))^(1/Info!$B$51)</f>
        <v>0.1121510267</v>
      </c>
      <c r="CJ20" s="37">
        <f>Info!$B$50*(-LN(1-RAND()))^(1/Info!$B$51)</f>
        <v>0.07218266386</v>
      </c>
      <c r="CK20" s="37">
        <f>Info!$B$50*(-LN(1-RAND()))^(1/Info!$B$51)</f>
        <v>0.06717404786</v>
      </c>
      <c r="CL20" s="37">
        <f>Info!$B$50*(-LN(1-RAND()))^(1/Info!$B$51)</f>
        <v>0.02731807107</v>
      </c>
      <c r="CM20" s="37">
        <f>Info!$B$50*(-LN(1-RAND()))^(1/Info!$B$51)</f>
        <v>0.07398252441</v>
      </c>
      <c r="CN20" s="37">
        <f>Info!$B$50*(-LN(1-RAND()))^(1/Info!$B$51)</f>
        <v>0.07219065327</v>
      </c>
      <c r="CO20" s="37">
        <f>Info!$B$50*(-LN(1-RAND()))^(1/Info!$B$51)</f>
        <v>0.0650040599</v>
      </c>
      <c r="CP20" s="37">
        <f>Info!$B$50*(-LN(1-RAND()))^(1/Info!$B$51)</f>
        <v>0.05668577765</v>
      </c>
      <c r="CQ20" s="37">
        <f>Info!$B$50*(-LN(1-RAND()))^(1/Info!$B$51)</f>
        <v>0.01646301997</v>
      </c>
      <c r="CR20" s="37">
        <f>Info!$B$50*(-LN(1-RAND()))^(1/Info!$B$51)</f>
        <v>0.06180071293</v>
      </c>
      <c r="CS20" s="37">
        <f>Info!$B$50*(-LN(1-RAND()))^(1/Info!$B$51)</f>
        <v>0.1271962063</v>
      </c>
      <c r="CT20" s="37">
        <f>Info!$B$50*(-LN(1-RAND()))^(1/Info!$B$51)</f>
        <v>0.04775878912</v>
      </c>
      <c r="CU20" s="37">
        <f>Info!$B$50*(-LN(1-RAND()))^(1/Info!$B$51)</f>
        <v>0.05745517818</v>
      </c>
      <c r="CV20" s="37">
        <f>Info!$B$50*(-LN(1-RAND()))^(1/Info!$B$51)</f>
        <v>0.1490057026</v>
      </c>
      <c r="CW20" s="37">
        <f>Info!$B$50*(-LN(1-RAND()))^(1/Info!$B$51)</f>
        <v>0.1508295317</v>
      </c>
    </row>
    <row r="21" ht="15.75" customHeight="1">
      <c r="A21" s="8">
        <v>2042.0</v>
      </c>
      <c r="B21" s="37">
        <f>Info!$B$50*(-LN(1-RAND()))^(1/Info!$B$51)</f>
        <v>0.05684666504</v>
      </c>
      <c r="C21" s="37">
        <f>Info!$B$50*(-LN(1-RAND()))^(1/Info!$B$51)</f>
        <v>0.01928047364</v>
      </c>
      <c r="D21" s="37">
        <f>Info!$B$50*(-LN(1-RAND()))^(1/Info!$B$51)</f>
        <v>0.05691855017</v>
      </c>
      <c r="E21" s="37">
        <f>Info!$B$50*(-LN(1-RAND()))^(1/Info!$B$51)</f>
        <v>0.007013590669</v>
      </c>
      <c r="F21" s="37">
        <f>Info!$B$50*(-LN(1-RAND()))^(1/Info!$B$51)</f>
        <v>0.005805975558</v>
      </c>
      <c r="G21" s="37">
        <f>Info!$B$50*(-LN(1-RAND()))^(1/Info!$B$51)</f>
        <v>0.02486147123</v>
      </c>
      <c r="H21" s="37">
        <f>Info!$B$50*(-LN(1-RAND()))^(1/Info!$B$51)</f>
        <v>0.06834521917</v>
      </c>
      <c r="I21" s="37">
        <f>Info!$B$50*(-LN(1-RAND()))^(1/Info!$B$51)</f>
        <v>0.04056685892</v>
      </c>
      <c r="J21" s="37">
        <f>Info!$B$50*(-LN(1-RAND()))^(1/Info!$B$51)</f>
        <v>0.1552647897</v>
      </c>
      <c r="K21" s="37">
        <f>Info!$B$50*(-LN(1-RAND()))^(1/Info!$B$51)</f>
        <v>0.09362971852</v>
      </c>
      <c r="L21" s="37">
        <f>Info!$B$50*(-LN(1-RAND()))^(1/Info!$B$51)</f>
        <v>0.117630934</v>
      </c>
      <c r="M21" s="37">
        <f>Info!$B$50*(-LN(1-RAND()))^(1/Info!$B$51)</f>
        <v>0.02361041386</v>
      </c>
      <c r="N21" s="37">
        <f>Info!$B$50*(-LN(1-RAND()))^(1/Info!$B$51)</f>
        <v>0.01942516788</v>
      </c>
      <c r="O21" s="37">
        <f>Info!$B$50*(-LN(1-RAND()))^(1/Info!$B$51)</f>
        <v>0.02483217718</v>
      </c>
      <c r="P21" s="37">
        <f>Info!$B$50*(-LN(1-RAND()))^(1/Info!$B$51)</f>
        <v>0.02020849684</v>
      </c>
      <c r="Q21" s="37">
        <f>Info!$B$50*(-LN(1-RAND()))^(1/Info!$B$51)</f>
        <v>0.003880472034</v>
      </c>
      <c r="R21" s="37">
        <f>Info!$B$50*(-LN(1-RAND()))^(1/Info!$B$51)</f>
        <v>0.1192880673</v>
      </c>
      <c r="S21" s="37">
        <f>Info!$B$50*(-LN(1-RAND()))^(1/Info!$B$51)</f>
        <v>0.02687817023</v>
      </c>
      <c r="T21" s="37">
        <f>Info!$B$50*(-LN(1-RAND()))^(1/Info!$B$51)</f>
        <v>0.1099987046</v>
      </c>
      <c r="U21" s="37">
        <f>Info!$B$50*(-LN(1-RAND()))^(1/Info!$B$51)</f>
        <v>0.04937404121</v>
      </c>
      <c r="V21" s="37">
        <f>Info!$B$50*(-LN(1-RAND()))^(1/Info!$B$51)</f>
        <v>0.03585310522</v>
      </c>
      <c r="W21" s="37">
        <f>Info!$B$50*(-LN(1-RAND()))^(1/Info!$B$51)</f>
        <v>0.09266739243</v>
      </c>
      <c r="X21" s="37">
        <f>Info!$B$50*(-LN(1-RAND()))^(1/Info!$B$51)</f>
        <v>0.03286164669</v>
      </c>
      <c r="Y21" s="37">
        <f>Info!$B$50*(-LN(1-RAND()))^(1/Info!$B$51)</f>
        <v>0.1026282263</v>
      </c>
      <c r="Z21" s="37">
        <f>Info!$B$50*(-LN(1-RAND()))^(1/Info!$B$51)</f>
        <v>0.0282961306</v>
      </c>
      <c r="AA21" s="37">
        <f>Info!$B$50*(-LN(1-RAND()))^(1/Info!$B$51)</f>
        <v>0.00234027756</v>
      </c>
      <c r="AB21" s="37">
        <f>Info!$B$50*(-LN(1-RAND()))^(1/Info!$B$51)</f>
        <v>0.03755676238</v>
      </c>
      <c r="AC21" s="37">
        <f>Info!$B$50*(-LN(1-RAND()))^(1/Info!$B$51)</f>
        <v>0.02459582645</v>
      </c>
      <c r="AD21" s="37">
        <f>Info!$B$50*(-LN(1-RAND()))^(1/Info!$B$51)</f>
        <v>0.04550628081</v>
      </c>
      <c r="AE21" s="37">
        <f>Info!$B$50*(-LN(1-RAND()))^(1/Info!$B$51)</f>
        <v>0.02579057163</v>
      </c>
      <c r="AF21" s="37">
        <f>Info!$B$50*(-LN(1-RAND()))^(1/Info!$B$51)</f>
        <v>0.003610298398</v>
      </c>
      <c r="AG21" s="37">
        <f>Info!$B$50*(-LN(1-RAND()))^(1/Info!$B$51)</f>
        <v>0.02954640498</v>
      </c>
      <c r="AH21" s="37">
        <f>Info!$B$50*(-LN(1-RAND()))^(1/Info!$B$51)</f>
        <v>0.008396295541</v>
      </c>
      <c r="AI21" s="37">
        <f>Info!$B$50*(-LN(1-RAND()))^(1/Info!$B$51)</f>
        <v>0.02911546125</v>
      </c>
      <c r="AJ21" s="37">
        <f>Info!$B$50*(-LN(1-RAND()))^(1/Info!$B$51)</f>
        <v>0.03561680594</v>
      </c>
      <c r="AK21" s="37">
        <f>Info!$B$50*(-LN(1-RAND()))^(1/Info!$B$51)</f>
        <v>0.09559172407</v>
      </c>
      <c r="AL21" s="37">
        <f>Info!$B$50*(-LN(1-RAND()))^(1/Info!$B$51)</f>
        <v>0.03417416051</v>
      </c>
      <c r="AM21" s="37">
        <f>Info!$B$50*(-LN(1-RAND()))^(1/Info!$B$51)</f>
        <v>0.00635816793</v>
      </c>
      <c r="AN21" s="37">
        <f>Info!$B$50*(-LN(1-RAND()))^(1/Info!$B$51)</f>
        <v>0.006052816546</v>
      </c>
      <c r="AO21" s="37">
        <f>Info!$B$50*(-LN(1-RAND()))^(1/Info!$B$51)</f>
        <v>0.09281926381</v>
      </c>
      <c r="AP21" s="37">
        <f>Info!$B$50*(-LN(1-RAND()))^(1/Info!$B$51)</f>
        <v>0.00619317826</v>
      </c>
      <c r="AQ21" s="37">
        <f>Info!$B$50*(-LN(1-RAND()))^(1/Info!$B$51)</f>
        <v>0.05978161379</v>
      </c>
      <c r="AR21" s="37">
        <f>Info!$B$50*(-LN(1-RAND()))^(1/Info!$B$51)</f>
        <v>0.06858093713</v>
      </c>
      <c r="AS21" s="37">
        <f>Info!$B$50*(-LN(1-RAND()))^(1/Info!$B$51)</f>
        <v>0.0556495278</v>
      </c>
      <c r="AT21" s="37">
        <f>Info!$B$50*(-LN(1-RAND()))^(1/Info!$B$51)</f>
        <v>0.1283001737</v>
      </c>
      <c r="AU21" s="37">
        <f>Info!$B$50*(-LN(1-RAND()))^(1/Info!$B$51)</f>
        <v>0.04360275352</v>
      </c>
      <c r="AV21" s="37">
        <f>Info!$B$50*(-LN(1-RAND()))^(1/Info!$B$51)</f>
        <v>0.02875886732</v>
      </c>
      <c r="AW21" s="37">
        <f>Info!$B$50*(-LN(1-RAND()))^(1/Info!$B$51)</f>
        <v>0.07001934193</v>
      </c>
      <c r="AX21" s="37">
        <f>Info!$B$50*(-LN(1-RAND()))^(1/Info!$B$51)</f>
        <v>0.01205377585</v>
      </c>
      <c r="AY21" s="37">
        <f>Info!$B$50*(-LN(1-RAND()))^(1/Info!$B$51)</f>
        <v>0.02608988719</v>
      </c>
      <c r="AZ21" s="37">
        <f>Info!$B$50*(-LN(1-RAND()))^(1/Info!$B$51)</f>
        <v>0.01644965318</v>
      </c>
      <c r="BA21" s="37">
        <f>Info!$B$50*(-LN(1-RAND()))^(1/Info!$B$51)</f>
        <v>0.1372559357</v>
      </c>
      <c r="BB21" s="37">
        <f>Info!$B$50*(-LN(1-RAND()))^(1/Info!$B$51)</f>
        <v>0.2897866514</v>
      </c>
      <c r="BC21" s="37">
        <f>Info!$B$50*(-LN(1-RAND()))^(1/Info!$B$51)</f>
        <v>0.1664347056</v>
      </c>
      <c r="BD21" s="37">
        <f>Info!$B$50*(-LN(1-RAND()))^(1/Info!$B$51)</f>
        <v>0.07358660588</v>
      </c>
      <c r="BE21" s="37">
        <f>Info!$B$50*(-LN(1-RAND()))^(1/Info!$B$51)</f>
        <v>0.03099565257</v>
      </c>
      <c r="BF21" s="37">
        <f>Info!$B$50*(-LN(1-RAND()))^(1/Info!$B$51)</f>
        <v>0.01517904644</v>
      </c>
      <c r="BG21" s="37">
        <f>Info!$B$50*(-LN(1-RAND()))^(1/Info!$B$51)</f>
        <v>0.06791432953</v>
      </c>
      <c r="BH21" s="37">
        <f>Info!$B$50*(-LN(1-RAND()))^(1/Info!$B$51)</f>
        <v>0.0720172181</v>
      </c>
      <c r="BI21" s="37">
        <f>Info!$B$50*(-LN(1-RAND()))^(1/Info!$B$51)</f>
        <v>0.02138779264</v>
      </c>
      <c r="BJ21" s="37">
        <f>Info!$B$50*(-LN(1-RAND()))^(1/Info!$B$51)</f>
        <v>0.04197734257</v>
      </c>
      <c r="BK21" s="37">
        <f>Info!$B$50*(-LN(1-RAND()))^(1/Info!$B$51)</f>
        <v>0.1075528647</v>
      </c>
      <c r="BL21" s="37">
        <f>Info!$B$50*(-LN(1-RAND()))^(1/Info!$B$51)</f>
        <v>0.01285985122</v>
      </c>
      <c r="BM21" s="37">
        <f>Info!$B$50*(-LN(1-RAND()))^(1/Info!$B$51)</f>
        <v>0.01370474623</v>
      </c>
      <c r="BN21" s="37">
        <f>Info!$B$50*(-LN(1-RAND()))^(1/Info!$B$51)</f>
        <v>0.005408391519</v>
      </c>
      <c r="BO21" s="37">
        <f>Info!$B$50*(-LN(1-RAND()))^(1/Info!$B$51)</f>
        <v>0.01838629435</v>
      </c>
      <c r="BP21" s="37">
        <f>Info!$B$50*(-LN(1-RAND()))^(1/Info!$B$51)</f>
        <v>0.01842738395</v>
      </c>
      <c r="BQ21" s="37">
        <f>Info!$B$50*(-LN(1-RAND()))^(1/Info!$B$51)</f>
        <v>0.1029338612</v>
      </c>
      <c r="BR21" s="37">
        <f>Info!$B$50*(-LN(1-RAND()))^(1/Info!$B$51)</f>
        <v>0.02099037973</v>
      </c>
      <c r="BS21" s="37">
        <f>Info!$B$50*(-LN(1-RAND()))^(1/Info!$B$51)</f>
        <v>0.05352915698</v>
      </c>
      <c r="BT21" s="37">
        <f>Info!$B$50*(-LN(1-RAND()))^(1/Info!$B$51)</f>
        <v>0.03613866102</v>
      </c>
      <c r="BU21" s="37">
        <f>Info!$B$50*(-LN(1-RAND()))^(1/Info!$B$51)</f>
        <v>0.03958387017</v>
      </c>
      <c r="BV21" s="37">
        <f>Info!$B$50*(-LN(1-RAND()))^(1/Info!$B$51)</f>
        <v>0.06176194355</v>
      </c>
      <c r="BW21" s="37">
        <f>Info!$B$50*(-LN(1-RAND()))^(1/Info!$B$51)</f>
        <v>0.01792732954</v>
      </c>
      <c r="BX21" s="37">
        <f>Info!$B$50*(-LN(1-RAND()))^(1/Info!$B$51)</f>
        <v>0.04436986818</v>
      </c>
      <c r="BY21" s="37">
        <f>Info!$B$50*(-LN(1-RAND()))^(1/Info!$B$51)</f>
        <v>0.01788028189</v>
      </c>
      <c r="BZ21" s="37">
        <f>Info!$B$50*(-LN(1-RAND()))^(1/Info!$B$51)</f>
        <v>0.01440407017</v>
      </c>
      <c r="CA21" s="37">
        <f>Info!$B$50*(-LN(1-RAND()))^(1/Info!$B$51)</f>
        <v>0.04072365713</v>
      </c>
      <c r="CB21" s="37">
        <f>Info!$B$50*(-LN(1-RAND()))^(1/Info!$B$51)</f>
        <v>0.03909139595</v>
      </c>
      <c r="CC21" s="37">
        <f>Info!$B$50*(-LN(1-RAND()))^(1/Info!$B$51)</f>
        <v>0.06162657097</v>
      </c>
      <c r="CD21" s="37">
        <f>Info!$B$50*(-LN(1-RAND()))^(1/Info!$B$51)</f>
        <v>0.09878916493</v>
      </c>
      <c r="CE21" s="37">
        <f>Info!$B$50*(-LN(1-RAND()))^(1/Info!$B$51)</f>
        <v>0.006011366658</v>
      </c>
      <c r="CF21" s="37">
        <f>Info!$B$50*(-LN(1-RAND()))^(1/Info!$B$51)</f>
        <v>0.04299425251</v>
      </c>
      <c r="CG21" s="37">
        <f>Info!$B$50*(-LN(1-RAND()))^(1/Info!$B$51)</f>
        <v>0.05630930566</v>
      </c>
      <c r="CH21" s="37">
        <f>Info!$B$50*(-LN(1-RAND()))^(1/Info!$B$51)</f>
        <v>0.01047586304</v>
      </c>
      <c r="CI21" s="37">
        <f>Info!$B$50*(-LN(1-RAND()))^(1/Info!$B$51)</f>
        <v>0.1111000961</v>
      </c>
      <c r="CJ21" s="37">
        <f>Info!$B$50*(-LN(1-RAND()))^(1/Info!$B$51)</f>
        <v>0.01048668548</v>
      </c>
      <c r="CK21" s="37">
        <f>Info!$B$50*(-LN(1-RAND()))^(1/Info!$B$51)</f>
        <v>0.01150469491</v>
      </c>
      <c r="CL21" s="37">
        <f>Info!$B$50*(-LN(1-RAND()))^(1/Info!$B$51)</f>
        <v>0.0468155366</v>
      </c>
      <c r="CM21" s="37">
        <f>Info!$B$50*(-LN(1-RAND()))^(1/Info!$B$51)</f>
        <v>0.0138620868</v>
      </c>
      <c r="CN21" s="37">
        <f>Info!$B$50*(-LN(1-RAND()))^(1/Info!$B$51)</f>
        <v>0.004563287733</v>
      </c>
      <c r="CO21" s="37">
        <f>Info!$B$50*(-LN(1-RAND()))^(1/Info!$B$51)</f>
        <v>0.04196589516</v>
      </c>
      <c r="CP21" s="37">
        <f>Info!$B$50*(-LN(1-RAND()))^(1/Info!$B$51)</f>
        <v>0.1558625298</v>
      </c>
      <c r="CQ21" s="37">
        <f>Info!$B$50*(-LN(1-RAND()))^(1/Info!$B$51)</f>
        <v>0.02163407258</v>
      </c>
      <c r="CR21" s="37">
        <f>Info!$B$50*(-LN(1-RAND()))^(1/Info!$B$51)</f>
        <v>0.02363991453</v>
      </c>
      <c r="CS21" s="37">
        <f>Info!$B$50*(-LN(1-RAND()))^(1/Info!$B$51)</f>
        <v>0.02048058299</v>
      </c>
      <c r="CT21" s="37">
        <f>Info!$B$50*(-LN(1-RAND()))^(1/Info!$B$51)</f>
        <v>0.0488438022</v>
      </c>
      <c r="CU21" s="37">
        <f>Info!$B$50*(-LN(1-RAND()))^(1/Info!$B$51)</f>
        <v>0.09910498889</v>
      </c>
      <c r="CV21" s="37">
        <f>Info!$B$50*(-LN(1-RAND()))^(1/Info!$B$51)</f>
        <v>0.003843990275</v>
      </c>
      <c r="CW21" s="37">
        <f>Info!$B$50*(-LN(1-RAND()))^(1/Info!$B$51)</f>
        <v>0.01612845778</v>
      </c>
    </row>
    <row r="22" ht="15.75" customHeight="1">
      <c r="A22" s="8">
        <v>2043.0</v>
      </c>
      <c r="B22" s="37">
        <f>Info!$B$50*(-LN(1-RAND()))^(1/Info!$B$51)</f>
        <v>0.0914152504</v>
      </c>
      <c r="C22" s="37">
        <f>Info!$B$50*(-LN(1-RAND()))^(1/Info!$B$51)</f>
        <v>0.08258348934</v>
      </c>
      <c r="D22" s="37">
        <f>Info!$B$50*(-LN(1-RAND()))^(1/Info!$B$51)</f>
        <v>0.1539183064</v>
      </c>
      <c r="E22" s="37">
        <f>Info!$B$50*(-LN(1-RAND()))^(1/Info!$B$51)</f>
        <v>0.02522966219</v>
      </c>
      <c r="F22" s="37">
        <f>Info!$B$50*(-LN(1-RAND()))^(1/Info!$B$51)</f>
        <v>0.006419673455</v>
      </c>
      <c r="G22" s="37">
        <f>Info!$B$50*(-LN(1-RAND()))^(1/Info!$B$51)</f>
        <v>0.1664631368</v>
      </c>
      <c r="H22" s="37">
        <f>Info!$B$50*(-LN(1-RAND()))^(1/Info!$B$51)</f>
        <v>0.01243082108</v>
      </c>
      <c r="I22" s="37">
        <f>Info!$B$50*(-LN(1-RAND()))^(1/Info!$B$51)</f>
        <v>0.0006113248194</v>
      </c>
      <c r="J22" s="37">
        <f>Info!$B$50*(-LN(1-RAND()))^(1/Info!$B$51)</f>
        <v>0.04138149205</v>
      </c>
      <c r="K22" s="37">
        <f>Info!$B$50*(-LN(1-RAND()))^(1/Info!$B$51)</f>
        <v>0.08542515884</v>
      </c>
      <c r="L22" s="37">
        <f>Info!$B$50*(-LN(1-RAND()))^(1/Info!$B$51)</f>
        <v>0.05996011404</v>
      </c>
      <c r="M22" s="37">
        <f>Info!$B$50*(-LN(1-RAND()))^(1/Info!$B$51)</f>
        <v>0.005128661712</v>
      </c>
      <c r="N22" s="37">
        <f>Info!$B$50*(-LN(1-RAND()))^(1/Info!$B$51)</f>
        <v>0.03997762356</v>
      </c>
      <c r="O22" s="37">
        <f>Info!$B$50*(-LN(1-RAND()))^(1/Info!$B$51)</f>
        <v>0.06913905788</v>
      </c>
      <c r="P22" s="37">
        <f>Info!$B$50*(-LN(1-RAND()))^(1/Info!$B$51)</f>
        <v>0.001807020887</v>
      </c>
      <c r="Q22" s="37">
        <f>Info!$B$50*(-LN(1-RAND()))^(1/Info!$B$51)</f>
        <v>0.2264588939</v>
      </c>
      <c r="R22" s="37">
        <f>Info!$B$50*(-LN(1-RAND()))^(1/Info!$B$51)</f>
        <v>0.06310852163</v>
      </c>
      <c r="S22" s="37">
        <f>Info!$B$50*(-LN(1-RAND()))^(1/Info!$B$51)</f>
        <v>0.03554044992</v>
      </c>
      <c r="T22" s="37">
        <f>Info!$B$50*(-LN(1-RAND()))^(1/Info!$B$51)</f>
        <v>0.003155124564</v>
      </c>
      <c r="U22" s="37">
        <f>Info!$B$50*(-LN(1-RAND()))^(1/Info!$B$51)</f>
        <v>0.067450456</v>
      </c>
      <c r="V22" s="37">
        <f>Info!$B$50*(-LN(1-RAND()))^(1/Info!$B$51)</f>
        <v>0.184735984</v>
      </c>
      <c r="W22" s="37">
        <f>Info!$B$50*(-LN(1-RAND()))^(1/Info!$B$51)</f>
        <v>0.1033862686</v>
      </c>
      <c r="X22" s="37">
        <f>Info!$B$50*(-LN(1-RAND()))^(1/Info!$B$51)</f>
        <v>0.06803026362</v>
      </c>
      <c r="Y22" s="37">
        <f>Info!$B$50*(-LN(1-RAND()))^(1/Info!$B$51)</f>
        <v>0.01958421023</v>
      </c>
      <c r="Z22" s="37">
        <f>Info!$B$50*(-LN(1-RAND()))^(1/Info!$B$51)</f>
        <v>0.05223038593</v>
      </c>
      <c r="AA22" s="37">
        <f>Info!$B$50*(-LN(1-RAND()))^(1/Info!$B$51)</f>
        <v>0.02569416003</v>
      </c>
      <c r="AB22" s="37">
        <f>Info!$B$50*(-LN(1-RAND()))^(1/Info!$B$51)</f>
        <v>0.02625793958</v>
      </c>
      <c r="AC22" s="37">
        <f>Info!$B$50*(-LN(1-RAND()))^(1/Info!$B$51)</f>
        <v>0.1179429058</v>
      </c>
      <c r="AD22" s="37">
        <f>Info!$B$50*(-LN(1-RAND()))^(1/Info!$B$51)</f>
        <v>0.09162316055</v>
      </c>
      <c r="AE22" s="37">
        <f>Info!$B$50*(-LN(1-RAND()))^(1/Info!$B$51)</f>
        <v>0.01362852868</v>
      </c>
      <c r="AF22" s="37">
        <f>Info!$B$50*(-LN(1-RAND()))^(1/Info!$B$51)</f>
        <v>0.03117367217</v>
      </c>
      <c r="AG22" s="37">
        <f>Info!$B$50*(-LN(1-RAND()))^(1/Info!$B$51)</f>
        <v>0.03020864268</v>
      </c>
      <c r="AH22" s="37">
        <f>Info!$B$50*(-LN(1-RAND()))^(1/Info!$B$51)</f>
        <v>0.03331799992</v>
      </c>
      <c r="AI22" s="37">
        <f>Info!$B$50*(-LN(1-RAND()))^(1/Info!$B$51)</f>
        <v>0.01243619484</v>
      </c>
      <c r="AJ22" s="37">
        <f>Info!$B$50*(-LN(1-RAND()))^(1/Info!$B$51)</f>
        <v>0.06056642922</v>
      </c>
      <c r="AK22" s="37">
        <f>Info!$B$50*(-LN(1-RAND()))^(1/Info!$B$51)</f>
        <v>0.03209360988</v>
      </c>
      <c r="AL22" s="37">
        <f>Info!$B$50*(-LN(1-RAND()))^(1/Info!$B$51)</f>
        <v>0.01390818255</v>
      </c>
      <c r="AM22" s="37">
        <f>Info!$B$50*(-LN(1-RAND()))^(1/Info!$B$51)</f>
        <v>0.01882487616</v>
      </c>
      <c r="AN22" s="37">
        <f>Info!$B$50*(-LN(1-RAND()))^(1/Info!$B$51)</f>
        <v>0.01607841083</v>
      </c>
      <c r="AO22" s="37">
        <f>Info!$B$50*(-LN(1-RAND()))^(1/Info!$B$51)</f>
        <v>0.006428213606</v>
      </c>
      <c r="AP22" s="37">
        <f>Info!$B$50*(-LN(1-RAND()))^(1/Info!$B$51)</f>
        <v>0.02337641087</v>
      </c>
      <c r="AQ22" s="37">
        <f>Info!$B$50*(-LN(1-RAND()))^(1/Info!$B$51)</f>
        <v>0.05433653421</v>
      </c>
      <c r="AR22" s="37">
        <f>Info!$B$50*(-LN(1-RAND()))^(1/Info!$B$51)</f>
        <v>0.02027327216</v>
      </c>
      <c r="AS22" s="37">
        <f>Info!$B$50*(-LN(1-RAND()))^(1/Info!$B$51)</f>
        <v>0.07667576819</v>
      </c>
      <c r="AT22" s="37">
        <f>Info!$B$50*(-LN(1-RAND()))^(1/Info!$B$51)</f>
        <v>0.01270111316</v>
      </c>
      <c r="AU22" s="37">
        <f>Info!$B$50*(-LN(1-RAND()))^(1/Info!$B$51)</f>
        <v>0.07466665222</v>
      </c>
      <c r="AV22" s="37">
        <f>Info!$B$50*(-LN(1-RAND()))^(1/Info!$B$51)</f>
        <v>0.02801937681</v>
      </c>
      <c r="AW22" s="37">
        <f>Info!$B$50*(-LN(1-RAND()))^(1/Info!$B$51)</f>
        <v>0.003586034388</v>
      </c>
      <c r="AX22" s="37">
        <f>Info!$B$50*(-LN(1-RAND()))^(1/Info!$B$51)</f>
        <v>0.03458545279</v>
      </c>
      <c r="AY22" s="37">
        <f>Info!$B$50*(-LN(1-RAND()))^(1/Info!$B$51)</f>
        <v>0.03108228812</v>
      </c>
      <c r="AZ22" s="37">
        <f>Info!$B$50*(-LN(1-RAND()))^(1/Info!$B$51)</f>
        <v>0.02051840975</v>
      </c>
      <c r="BA22" s="37">
        <f>Info!$B$50*(-LN(1-RAND()))^(1/Info!$B$51)</f>
        <v>0.07295257794</v>
      </c>
      <c r="BB22" s="37">
        <f>Info!$B$50*(-LN(1-RAND()))^(1/Info!$B$51)</f>
        <v>0.1452196425</v>
      </c>
      <c r="BC22" s="37">
        <f>Info!$B$50*(-LN(1-RAND()))^(1/Info!$B$51)</f>
        <v>0.03561636183</v>
      </c>
      <c r="BD22" s="37">
        <f>Info!$B$50*(-LN(1-RAND()))^(1/Info!$B$51)</f>
        <v>0.1658247575</v>
      </c>
      <c r="BE22" s="37">
        <f>Info!$B$50*(-LN(1-RAND()))^(1/Info!$B$51)</f>
        <v>0.1301010541</v>
      </c>
      <c r="BF22" s="37">
        <f>Info!$B$50*(-LN(1-RAND()))^(1/Info!$B$51)</f>
        <v>0.1446553156</v>
      </c>
      <c r="BG22" s="37">
        <f>Info!$B$50*(-LN(1-RAND()))^(1/Info!$B$51)</f>
        <v>0.01014790069</v>
      </c>
      <c r="BH22" s="37">
        <f>Info!$B$50*(-LN(1-RAND()))^(1/Info!$B$51)</f>
        <v>0.09256357686</v>
      </c>
      <c r="BI22" s="37">
        <f>Info!$B$50*(-LN(1-RAND()))^(1/Info!$B$51)</f>
        <v>0.1722108363</v>
      </c>
      <c r="BJ22" s="37">
        <f>Info!$B$50*(-LN(1-RAND()))^(1/Info!$B$51)</f>
        <v>0.08462719299</v>
      </c>
      <c r="BK22" s="37">
        <f>Info!$B$50*(-LN(1-RAND()))^(1/Info!$B$51)</f>
        <v>0.1129641602</v>
      </c>
      <c r="BL22" s="37">
        <f>Info!$B$50*(-LN(1-RAND()))^(1/Info!$B$51)</f>
        <v>0.0271671667</v>
      </c>
      <c r="BM22" s="37">
        <f>Info!$B$50*(-LN(1-RAND()))^(1/Info!$B$51)</f>
        <v>0.03940414109</v>
      </c>
      <c r="BN22" s="37">
        <f>Info!$B$50*(-LN(1-RAND()))^(1/Info!$B$51)</f>
        <v>0.01120848051</v>
      </c>
      <c r="BO22" s="37">
        <f>Info!$B$50*(-LN(1-RAND()))^(1/Info!$B$51)</f>
        <v>0.04447973005</v>
      </c>
      <c r="BP22" s="37">
        <f>Info!$B$50*(-LN(1-RAND()))^(1/Info!$B$51)</f>
        <v>0.01785880781</v>
      </c>
      <c r="BQ22" s="37">
        <f>Info!$B$50*(-LN(1-RAND()))^(1/Info!$B$51)</f>
        <v>0.01645932768</v>
      </c>
      <c r="BR22" s="37">
        <f>Info!$B$50*(-LN(1-RAND()))^(1/Info!$B$51)</f>
        <v>0.09045267461</v>
      </c>
      <c r="BS22" s="37">
        <f>Info!$B$50*(-LN(1-RAND()))^(1/Info!$B$51)</f>
        <v>0.1062773032</v>
      </c>
      <c r="BT22" s="37">
        <f>Info!$B$50*(-LN(1-RAND()))^(1/Info!$B$51)</f>
        <v>0.04504036566</v>
      </c>
      <c r="BU22" s="37">
        <f>Info!$B$50*(-LN(1-RAND()))^(1/Info!$B$51)</f>
        <v>0.0223971274</v>
      </c>
      <c r="BV22" s="37">
        <f>Info!$B$50*(-LN(1-RAND()))^(1/Info!$B$51)</f>
        <v>0.005894570099</v>
      </c>
      <c r="BW22" s="37">
        <f>Info!$B$50*(-LN(1-RAND()))^(1/Info!$B$51)</f>
        <v>0.0207317754</v>
      </c>
      <c r="BX22" s="37">
        <f>Info!$B$50*(-LN(1-RAND()))^(1/Info!$B$51)</f>
        <v>0.04569426676</v>
      </c>
      <c r="BY22" s="37">
        <f>Info!$B$50*(-LN(1-RAND()))^(1/Info!$B$51)</f>
        <v>0.0009699573751</v>
      </c>
      <c r="BZ22" s="37">
        <f>Info!$B$50*(-LN(1-RAND()))^(1/Info!$B$51)</f>
        <v>0.01908788602</v>
      </c>
      <c r="CA22" s="37">
        <f>Info!$B$50*(-LN(1-RAND()))^(1/Info!$B$51)</f>
        <v>0.003521188453</v>
      </c>
      <c r="CB22" s="37">
        <f>Info!$B$50*(-LN(1-RAND()))^(1/Info!$B$51)</f>
        <v>0.0746233849</v>
      </c>
      <c r="CC22" s="37">
        <f>Info!$B$50*(-LN(1-RAND()))^(1/Info!$B$51)</f>
        <v>0.002794381742</v>
      </c>
      <c r="CD22" s="37">
        <f>Info!$B$50*(-LN(1-RAND()))^(1/Info!$B$51)</f>
        <v>0.1374260049</v>
      </c>
      <c r="CE22" s="37">
        <f>Info!$B$50*(-LN(1-RAND()))^(1/Info!$B$51)</f>
        <v>0.1617795771</v>
      </c>
      <c r="CF22" s="37">
        <f>Info!$B$50*(-LN(1-RAND()))^(1/Info!$B$51)</f>
        <v>0.1434321933</v>
      </c>
      <c r="CG22" s="37">
        <f>Info!$B$50*(-LN(1-RAND()))^(1/Info!$B$51)</f>
        <v>0.01276485829</v>
      </c>
      <c r="CH22" s="37">
        <f>Info!$B$50*(-LN(1-RAND()))^(1/Info!$B$51)</f>
        <v>0.01394978745</v>
      </c>
      <c r="CI22" s="37">
        <f>Info!$B$50*(-LN(1-RAND()))^(1/Info!$B$51)</f>
        <v>0.003179110396</v>
      </c>
      <c r="CJ22" s="37">
        <f>Info!$B$50*(-LN(1-RAND()))^(1/Info!$B$51)</f>
        <v>0.01658610625</v>
      </c>
      <c r="CK22" s="37">
        <f>Info!$B$50*(-LN(1-RAND()))^(1/Info!$B$51)</f>
        <v>0.03742591922</v>
      </c>
      <c r="CL22" s="37">
        <f>Info!$B$50*(-LN(1-RAND()))^(1/Info!$B$51)</f>
        <v>0.1578466951</v>
      </c>
      <c r="CM22" s="37">
        <f>Info!$B$50*(-LN(1-RAND()))^(1/Info!$B$51)</f>
        <v>0.03439978456</v>
      </c>
      <c r="CN22" s="37">
        <f>Info!$B$50*(-LN(1-RAND()))^(1/Info!$B$51)</f>
        <v>0.06758228224</v>
      </c>
      <c r="CO22" s="37">
        <f>Info!$B$50*(-LN(1-RAND()))^(1/Info!$B$51)</f>
        <v>0.02130746691</v>
      </c>
      <c r="CP22" s="37">
        <f>Info!$B$50*(-LN(1-RAND()))^(1/Info!$B$51)</f>
        <v>0.08693821065</v>
      </c>
      <c r="CQ22" s="37">
        <f>Info!$B$50*(-LN(1-RAND()))^(1/Info!$B$51)</f>
        <v>0.04886605908</v>
      </c>
      <c r="CR22" s="37">
        <f>Info!$B$50*(-LN(1-RAND()))^(1/Info!$B$51)</f>
        <v>0.001803430479</v>
      </c>
      <c r="CS22" s="37">
        <f>Info!$B$50*(-LN(1-RAND()))^(1/Info!$B$51)</f>
        <v>0.01428213177</v>
      </c>
      <c r="CT22" s="37">
        <f>Info!$B$50*(-LN(1-RAND()))^(1/Info!$B$51)</f>
        <v>0.02615660072</v>
      </c>
      <c r="CU22" s="37">
        <f>Info!$B$50*(-LN(1-RAND()))^(1/Info!$B$51)</f>
        <v>0.01640742603</v>
      </c>
      <c r="CV22" s="37">
        <f>Info!$B$50*(-LN(1-RAND()))^(1/Info!$B$51)</f>
        <v>0.1183152513</v>
      </c>
      <c r="CW22" s="37">
        <f>Info!$B$50*(-LN(1-RAND()))^(1/Info!$B$51)</f>
        <v>0.000134048605</v>
      </c>
    </row>
    <row r="23" ht="15.75" customHeight="1">
      <c r="A23" s="8">
        <v>2044.0</v>
      </c>
      <c r="B23" s="37">
        <f>Info!$B$50*(-LN(1-RAND()))^(1/Info!$B$51)</f>
        <v>0.08389839864</v>
      </c>
      <c r="C23" s="37">
        <f>Info!$B$50*(-LN(1-RAND()))^(1/Info!$B$51)</f>
        <v>0.06360619153</v>
      </c>
      <c r="D23" s="37">
        <f>Info!$B$50*(-LN(1-RAND()))^(1/Info!$B$51)</f>
        <v>0.1055886591</v>
      </c>
      <c r="E23" s="37">
        <f>Info!$B$50*(-LN(1-RAND()))^(1/Info!$B$51)</f>
        <v>0.01934525569</v>
      </c>
      <c r="F23" s="37">
        <f>Info!$B$50*(-LN(1-RAND()))^(1/Info!$B$51)</f>
        <v>0.01023986214</v>
      </c>
      <c r="G23" s="37">
        <f>Info!$B$50*(-LN(1-RAND()))^(1/Info!$B$51)</f>
        <v>0.05194148877</v>
      </c>
      <c r="H23" s="37">
        <f>Info!$B$50*(-LN(1-RAND()))^(1/Info!$B$51)</f>
        <v>0.02401355212</v>
      </c>
      <c r="I23" s="37">
        <f>Info!$B$50*(-LN(1-RAND()))^(1/Info!$B$51)</f>
        <v>0.04223763773</v>
      </c>
      <c r="J23" s="37">
        <f>Info!$B$50*(-LN(1-RAND()))^(1/Info!$B$51)</f>
        <v>0.008088743939</v>
      </c>
      <c r="K23" s="37">
        <f>Info!$B$50*(-LN(1-RAND()))^(1/Info!$B$51)</f>
        <v>0.05239945149</v>
      </c>
      <c r="L23" s="37">
        <f>Info!$B$50*(-LN(1-RAND()))^(1/Info!$B$51)</f>
        <v>0.009815160852</v>
      </c>
      <c r="M23" s="37">
        <f>Info!$B$50*(-LN(1-RAND()))^(1/Info!$B$51)</f>
        <v>0.03375227064</v>
      </c>
      <c r="N23" s="37">
        <f>Info!$B$50*(-LN(1-RAND()))^(1/Info!$B$51)</f>
        <v>0.08776171235</v>
      </c>
      <c r="O23" s="37">
        <f>Info!$B$50*(-LN(1-RAND()))^(1/Info!$B$51)</f>
        <v>0.02913967834</v>
      </c>
      <c r="P23" s="37">
        <f>Info!$B$50*(-LN(1-RAND()))^(1/Info!$B$51)</f>
        <v>0.05163906807</v>
      </c>
      <c r="Q23" s="37">
        <f>Info!$B$50*(-LN(1-RAND()))^(1/Info!$B$51)</f>
        <v>0.07239200262</v>
      </c>
      <c r="R23" s="37">
        <f>Info!$B$50*(-LN(1-RAND()))^(1/Info!$B$51)</f>
        <v>0.05978855622</v>
      </c>
      <c r="S23" s="37">
        <f>Info!$B$50*(-LN(1-RAND()))^(1/Info!$B$51)</f>
        <v>0.0778494162</v>
      </c>
      <c r="T23" s="37">
        <f>Info!$B$50*(-LN(1-RAND()))^(1/Info!$B$51)</f>
        <v>0.01453125493</v>
      </c>
      <c r="U23" s="37">
        <f>Info!$B$50*(-LN(1-RAND()))^(1/Info!$B$51)</f>
        <v>0.04651461867</v>
      </c>
      <c r="V23" s="37">
        <f>Info!$B$50*(-LN(1-RAND()))^(1/Info!$B$51)</f>
        <v>0.01495221369</v>
      </c>
      <c r="W23" s="37">
        <f>Info!$B$50*(-LN(1-RAND()))^(1/Info!$B$51)</f>
        <v>0.2614351629</v>
      </c>
      <c r="X23" s="37">
        <f>Info!$B$50*(-LN(1-RAND()))^(1/Info!$B$51)</f>
        <v>0.05272107984</v>
      </c>
      <c r="Y23" s="37">
        <f>Info!$B$50*(-LN(1-RAND()))^(1/Info!$B$51)</f>
        <v>0.006587769593</v>
      </c>
      <c r="Z23" s="37">
        <f>Info!$B$50*(-LN(1-RAND()))^(1/Info!$B$51)</f>
        <v>0.02005617478</v>
      </c>
      <c r="AA23" s="37">
        <f>Info!$B$50*(-LN(1-RAND()))^(1/Info!$B$51)</f>
        <v>0.04115271392</v>
      </c>
      <c r="AB23" s="37">
        <f>Info!$B$50*(-LN(1-RAND()))^(1/Info!$B$51)</f>
        <v>0.08762777832</v>
      </c>
      <c r="AC23" s="37">
        <f>Info!$B$50*(-LN(1-RAND()))^(1/Info!$B$51)</f>
        <v>0.1052361134</v>
      </c>
      <c r="AD23" s="37">
        <f>Info!$B$50*(-LN(1-RAND()))^(1/Info!$B$51)</f>
        <v>0.1241816329</v>
      </c>
      <c r="AE23" s="37">
        <f>Info!$B$50*(-LN(1-RAND()))^(1/Info!$B$51)</f>
        <v>0.09102688984</v>
      </c>
      <c r="AF23" s="37">
        <f>Info!$B$50*(-LN(1-RAND()))^(1/Info!$B$51)</f>
        <v>0.006570483788</v>
      </c>
      <c r="AG23" s="37">
        <f>Info!$B$50*(-LN(1-RAND()))^(1/Info!$B$51)</f>
        <v>0.07568744488</v>
      </c>
      <c r="AH23" s="37">
        <f>Info!$B$50*(-LN(1-RAND()))^(1/Info!$B$51)</f>
        <v>0.05516209027</v>
      </c>
      <c r="AI23" s="37">
        <f>Info!$B$50*(-LN(1-RAND()))^(1/Info!$B$51)</f>
        <v>0.1559747815</v>
      </c>
      <c r="AJ23" s="37">
        <f>Info!$B$50*(-LN(1-RAND()))^(1/Info!$B$51)</f>
        <v>0.08816895581</v>
      </c>
      <c r="AK23" s="37">
        <f>Info!$B$50*(-LN(1-RAND()))^(1/Info!$B$51)</f>
        <v>0.06919330106</v>
      </c>
      <c r="AL23" s="37">
        <f>Info!$B$50*(-LN(1-RAND()))^(1/Info!$B$51)</f>
        <v>0.09815332653</v>
      </c>
      <c r="AM23" s="37">
        <f>Info!$B$50*(-LN(1-RAND()))^(1/Info!$B$51)</f>
        <v>0.006692874831</v>
      </c>
      <c r="AN23" s="37">
        <f>Info!$B$50*(-LN(1-RAND()))^(1/Info!$B$51)</f>
        <v>0.08078113945</v>
      </c>
      <c r="AO23" s="37">
        <f>Info!$B$50*(-LN(1-RAND()))^(1/Info!$B$51)</f>
        <v>0.004262719329</v>
      </c>
      <c r="AP23" s="37">
        <f>Info!$B$50*(-LN(1-RAND()))^(1/Info!$B$51)</f>
        <v>0.04628947699</v>
      </c>
      <c r="AQ23" s="37">
        <f>Info!$B$50*(-LN(1-RAND()))^(1/Info!$B$51)</f>
        <v>0.04558966512</v>
      </c>
      <c r="AR23" s="37">
        <f>Info!$B$50*(-LN(1-RAND()))^(1/Info!$B$51)</f>
        <v>0.1236909064</v>
      </c>
      <c r="AS23" s="37">
        <f>Info!$B$50*(-LN(1-RAND()))^(1/Info!$B$51)</f>
        <v>0.02376789714</v>
      </c>
      <c r="AT23" s="37">
        <f>Info!$B$50*(-LN(1-RAND()))^(1/Info!$B$51)</f>
        <v>0.06884510972</v>
      </c>
      <c r="AU23" s="37">
        <f>Info!$B$50*(-LN(1-RAND()))^(1/Info!$B$51)</f>
        <v>0.168670875</v>
      </c>
      <c r="AV23" s="37">
        <f>Info!$B$50*(-LN(1-RAND()))^(1/Info!$B$51)</f>
        <v>0.04177639271</v>
      </c>
      <c r="AW23" s="37">
        <f>Info!$B$50*(-LN(1-RAND()))^(1/Info!$B$51)</f>
        <v>0.01738986299</v>
      </c>
      <c r="AX23" s="37">
        <f>Info!$B$50*(-LN(1-RAND()))^(1/Info!$B$51)</f>
        <v>0.0753892862</v>
      </c>
      <c r="AY23" s="37">
        <f>Info!$B$50*(-LN(1-RAND()))^(1/Info!$B$51)</f>
        <v>0.03150671786</v>
      </c>
      <c r="AZ23" s="37">
        <f>Info!$B$50*(-LN(1-RAND()))^(1/Info!$B$51)</f>
        <v>0.1150874959</v>
      </c>
      <c r="BA23" s="37">
        <f>Info!$B$50*(-LN(1-RAND()))^(1/Info!$B$51)</f>
        <v>0.09315341325</v>
      </c>
      <c r="BB23" s="37">
        <f>Info!$B$50*(-LN(1-RAND()))^(1/Info!$B$51)</f>
        <v>0.02103489739</v>
      </c>
      <c r="BC23" s="37">
        <f>Info!$B$50*(-LN(1-RAND()))^(1/Info!$B$51)</f>
        <v>0.09208743185</v>
      </c>
      <c r="BD23" s="37">
        <f>Info!$B$50*(-LN(1-RAND()))^(1/Info!$B$51)</f>
        <v>0.1246383808</v>
      </c>
      <c r="BE23" s="37">
        <f>Info!$B$50*(-LN(1-RAND()))^(1/Info!$B$51)</f>
        <v>0.04139057973</v>
      </c>
      <c r="BF23" s="37">
        <f>Info!$B$50*(-LN(1-RAND()))^(1/Info!$B$51)</f>
        <v>0.003548651538</v>
      </c>
      <c r="BG23" s="37">
        <f>Info!$B$50*(-LN(1-RAND()))^(1/Info!$B$51)</f>
        <v>0.08125755748</v>
      </c>
      <c r="BH23" s="37">
        <f>Info!$B$50*(-LN(1-RAND()))^(1/Info!$B$51)</f>
        <v>0.04519794841</v>
      </c>
      <c r="BI23" s="37">
        <f>Info!$B$50*(-LN(1-RAND()))^(1/Info!$B$51)</f>
        <v>0.06063656895</v>
      </c>
      <c r="BJ23" s="37">
        <f>Info!$B$50*(-LN(1-RAND()))^(1/Info!$B$51)</f>
        <v>0.01908060078</v>
      </c>
      <c r="BK23" s="37">
        <f>Info!$B$50*(-LN(1-RAND()))^(1/Info!$B$51)</f>
        <v>0.1031480281</v>
      </c>
      <c r="BL23" s="37">
        <f>Info!$B$50*(-LN(1-RAND()))^(1/Info!$B$51)</f>
        <v>0.1064231901</v>
      </c>
      <c r="BM23" s="37">
        <f>Info!$B$50*(-LN(1-RAND()))^(1/Info!$B$51)</f>
        <v>0.01255964992</v>
      </c>
      <c r="BN23" s="37">
        <f>Info!$B$50*(-LN(1-RAND()))^(1/Info!$B$51)</f>
        <v>0.01276666939</v>
      </c>
      <c r="BO23" s="37">
        <f>Info!$B$50*(-LN(1-RAND()))^(1/Info!$B$51)</f>
        <v>0.001454810055</v>
      </c>
      <c r="BP23" s="37">
        <f>Info!$B$50*(-LN(1-RAND()))^(1/Info!$B$51)</f>
        <v>0.04434398577</v>
      </c>
      <c r="BQ23" s="37">
        <f>Info!$B$50*(-LN(1-RAND()))^(1/Info!$B$51)</f>
        <v>0.1555923154</v>
      </c>
      <c r="BR23" s="37">
        <f>Info!$B$50*(-LN(1-RAND()))^(1/Info!$B$51)</f>
        <v>0.03369245866</v>
      </c>
      <c r="BS23" s="37">
        <f>Info!$B$50*(-LN(1-RAND()))^(1/Info!$B$51)</f>
        <v>0.03119485809</v>
      </c>
      <c r="BT23" s="37">
        <f>Info!$B$50*(-LN(1-RAND()))^(1/Info!$B$51)</f>
        <v>0.009658351607</v>
      </c>
      <c r="BU23" s="37">
        <f>Info!$B$50*(-LN(1-RAND()))^(1/Info!$B$51)</f>
        <v>0.03773900096</v>
      </c>
      <c r="BV23" s="37">
        <f>Info!$B$50*(-LN(1-RAND()))^(1/Info!$B$51)</f>
        <v>0.09014465207</v>
      </c>
      <c r="BW23" s="37">
        <f>Info!$B$50*(-LN(1-RAND()))^(1/Info!$B$51)</f>
        <v>0.02813281868</v>
      </c>
      <c r="BX23" s="37">
        <f>Info!$B$50*(-LN(1-RAND()))^(1/Info!$B$51)</f>
        <v>0.05955720817</v>
      </c>
      <c r="BY23" s="37">
        <f>Info!$B$50*(-LN(1-RAND()))^(1/Info!$B$51)</f>
        <v>0.006486455275</v>
      </c>
      <c r="BZ23" s="37">
        <f>Info!$B$50*(-LN(1-RAND()))^(1/Info!$B$51)</f>
        <v>0.04636797306</v>
      </c>
      <c r="CA23" s="37">
        <f>Info!$B$50*(-LN(1-RAND()))^(1/Info!$B$51)</f>
        <v>0.05055306945</v>
      </c>
      <c r="CB23" s="37">
        <f>Info!$B$50*(-LN(1-RAND()))^(1/Info!$B$51)</f>
        <v>0.02928348868</v>
      </c>
      <c r="CC23" s="37">
        <f>Info!$B$50*(-LN(1-RAND()))^(1/Info!$B$51)</f>
        <v>0.0590531312</v>
      </c>
      <c r="CD23" s="37">
        <f>Info!$B$50*(-LN(1-RAND()))^(1/Info!$B$51)</f>
        <v>0.09517425699</v>
      </c>
      <c r="CE23" s="37">
        <f>Info!$B$50*(-LN(1-RAND()))^(1/Info!$B$51)</f>
        <v>0.1648261481</v>
      </c>
      <c r="CF23" s="37">
        <f>Info!$B$50*(-LN(1-RAND()))^(1/Info!$B$51)</f>
        <v>0.06435034585</v>
      </c>
      <c r="CG23" s="37">
        <f>Info!$B$50*(-LN(1-RAND()))^(1/Info!$B$51)</f>
        <v>0.01642437392</v>
      </c>
      <c r="CH23" s="37">
        <f>Info!$B$50*(-LN(1-RAND()))^(1/Info!$B$51)</f>
        <v>0.03203614186</v>
      </c>
      <c r="CI23" s="37">
        <f>Info!$B$50*(-LN(1-RAND()))^(1/Info!$B$51)</f>
        <v>0.07262634473</v>
      </c>
      <c r="CJ23" s="37">
        <f>Info!$B$50*(-LN(1-RAND()))^(1/Info!$B$51)</f>
        <v>0.03108376347</v>
      </c>
      <c r="CK23" s="37">
        <f>Info!$B$50*(-LN(1-RAND()))^(1/Info!$B$51)</f>
        <v>0.1867831791</v>
      </c>
      <c r="CL23" s="37">
        <f>Info!$B$50*(-LN(1-RAND()))^(1/Info!$B$51)</f>
        <v>0.1442145015</v>
      </c>
      <c r="CM23" s="37">
        <f>Info!$B$50*(-LN(1-RAND()))^(1/Info!$B$51)</f>
        <v>0.01983987457</v>
      </c>
      <c r="CN23" s="37">
        <f>Info!$B$50*(-LN(1-RAND()))^(1/Info!$B$51)</f>
        <v>0.03185603743</v>
      </c>
      <c r="CO23" s="37">
        <f>Info!$B$50*(-LN(1-RAND()))^(1/Info!$B$51)</f>
        <v>0.0534694523</v>
      </c>
      <c r="CP23" s="37">
        <f>Info!$B$50*(-LN(1-RAND()))^(1/Info!$B$51)</f>
        <v>0.06726361096</v>
      </c>
      <c r="CQ23" s="37">
        <f>Info!$B$50*(-LN(1-RAND()))^(1/Info!$B$51)</f>
        <v>0.01152138714</v>
      </c>
      <c r="CR23" s="37">
        <f>Info!$B$50*(-LN(1-RAND()))^(1/Info!$B$51)</f>
        <v>0.1217878488</v>
      </c>
      <c r="CS23" s="37">
        <f>Info!$B$50*(-LN(1-RAND()))^(1/Info!$B$51)</f>
        <v>0.07781570222</v>
      </c>
      <c r="CT23" s="37">
        <f>Info!$B$50*(-LN(1-RAND()))^(1/Info!$B$51)</f>
        <v>0.1248591097</v>
      </c>
      <c r="CU23" s="37">
        <f>Info!$B$50*(-LN(1-RAND()))^(1/Info!$B$51)</f>
        <v>0.0281914133</v>
      </c>
      <c r="CV23" s="37">
        <f>Info!$B$50*(-LN(1-RAND()))^(1/Info!$B$51)</f>
        <v>0.04232604821</v>
      </c>
      <c r="CW23" s="37">
        <f>Info!$B$50*(-LN(1-RAND()))^(1/Info!$B$51)</f>
        <v>0.04788055149</v>
      </c>
    </row>
    <row r="24" ht="15.75" customHeight="1">
      <c r="A24" s="8">
        <v>2045.0</v>
      </c>
      <c r="B24" s="37">
        <f>Info!$B$50*(-LN(1-RAND()))^(1/Info!$B$51)</f>
        <v>0.0422822194</v>
      </c>
      <c r="C24" s="37">
        <f>Info!$B$50*(-LN(1-RAND()))^(1/Info!$B$51)</f>
        <v>0.03452988897</v>
      </c>
      <c r="D24" s="37">
        <f>Info!$B$50*(-LN(1-RAND()))^(1/Info!$B$51)</f>
        <v>0.09871376748</v>
      </c>
      <c r="E24" s="37">
        <f>Info!$B$50*(-LN(1-RAND()))^(1/Info!$B$51)</f>
        <v>0.01511147228</v>
      </c>
      <c r="F24" s="37">
        <f>Info!$B$50*(-LN(1-RAND()))^(1/Info!$B$51)</f>
        <v>0.006028228052</v>
      </c>
      <c r="G24" s="37">
        <f>Info!$B$50*(-LN(1-RAND()))^(1/Info!$B$51)</f>
        <v>0.06260659645</v>
      </c>
      <c r="H24" s="37">
        <f>Info!$B$50*(-LN(1-RAND()))^(1/Info!$B$51)</f>
        <v>0.04573712406</v>
      </c>
      <c r="I24" s="37">
        <f>Info!$B$50*(-LN(1-RAND()))^(1/Info!$B$51)</f>
        <v>0.05156133924</v>
      </c>
      <c r="J24" s="37">
        <f>Info!$B$50*(-LN(1-RAND()))^(1/Info!$B$51)</f>
        <v>0.01603813413</v>
      </c>
      <c r="K24" s="37">
        <f>Info!$B$50*(-LN(1-RAND()))^(1/Info!$B$51)</f>
        <v>0.009472380071</v>
      </c>
      <c r="L24" s="37">
        <f>Info!$B$50*(-LN(1-RAND()))^(1/Info!$B$51)</f>
        <v>0.04377498481</v>
      </c>
      <c r="M24" s="37">
        <f>Info!$B$50*(-LN(1-RAND()))^(1/Info!$B$51)</f>
        <v>0.1423567713</v>
      </c>
      <c r="N24" s="37">
        <f>Info!$B$50*(-LN(1-RAND()))^(1/Info!$B$51)</f>
        <v>0.03934266075</v>
      </c>
      <c r="O24" s="37">
        <f>Info!$B$50*(-LN(1-RAND()))^(1/Info!$B$51)</f>
        <v>0.03263227933</v>
      </c>
      <c r="P24" s="37">
        <f>Info!$B$50*(-LN(1-RAND()))^(1/Info!$B$51)</f>
        <v>0.04720870301</v>
      </c>
      <c r="Q24" s="37">
        <f>Info!$B$50*(-LN(1-RAND()))^(1/Info!$B$51)</f>
        <v>0.01094029582</v>
      </c>
      <c r="R24" s="37">
        <f>Info!$B$50*(-LN(1-RAND()))^(1/Info!$B$51)</f>
        <v>0.07444905235</v>
      </c>
      <c r="S24" s="37">
        <f>Info!$B$50*(-LN(1-RAND()))^(1/Info!$B$51)</f>
        <v>0.03701229359</v>
      </c>
      <c r="T24" s="37">
        <f>Info!$B$50*(-LN(1-RAND()))^(1/Info!$B$51)</f>
        <v>0.05503145891</v>
      </c>
      <c r="U24" s="37">
        <f>Info!$B$50*(-LN(1-RAND()))^(1/Info!$B$51)</f>
        <v>0.009363229377</v>
      </c>
      <c r="V24" s="37">
        <f>Info!$B$50*(-LN(1-RAND()))^(1/Info!$B$51)</f>
        <v>0.0138988505</v>
      </c>
      <c r="W24" s="37">
        <f>Info!$B$50*(-LN(1-RAND()))^(1/Info!$B$51)</f>
        <v>0.03586652435</v>
      </c>
      <c r="X24" s="37">
        <f>Info!$B$50*(-LN(1-RAND()))^(1/Info!$B$51)</f>
        <v>0.1332531598</v>
      </c>
      <c r="Y24" s="37">
        <f>Info!$B$50*(-LN(1-RAND()))^(1/Info!$B$51)</f>
        <v>0.01743102115</v>
      </c>
      <c r="Z24" s="37">
        <f>Info!$B$50*(-LN(1-RAND()))^(1/Info!$B$51)</f>
        <v>0.004677308457</v>
      </c>
      <c r="AA24" s="37">
        <f>Info!$B$50*(-LN(1-RAND()))^(1/Info!$B$51)</f>
        <v>0.0782644465</v>
      </c>
      <c r="AB24" s="37">
        <f>Info!$B$50*(-LN(1-RAND()))^(1/Info!$B$51)</f>
        <v>0.004142848842</v>
      </c>
      <c r="AC24" s="37">
        <f>Info!$B$50*(-LN(1-RAND()))^(1/Info!$B$51)</f>
        <v>0.1451450733</v>
      </c>
      <c r="AD24" s="37">
        <f>Info!$B$50*(-LN(1-RAND()))^(1/Info!$B$51)</f>
        <v>0.002888153447</v>
      </c>
      <c r="AE24" s="37">
        <f>Info!$B$50*(-LN(1-RAND()))^(1/Info!$B$51)</f>
        <v>0.01314133554</v>
      </c>
      <c r="AF24" s="37">
        <f>Info!$B$50*(-LN(1-RAND()))^(1/Info!$B$51)</f>
        <v>0.05743406439</v>
      </c>
      <c r="AG24" s="37">
        <f>Info!$B$50*(-LN(1-RAND()))^(1/Info!$B$51)</f>
        <v>0.01653250214</v>
      </c>
      <c r="AH24" s="37">
        <f>Info!$B$50*(-LN(1-RAND()))^(1/Info!$B$51)</f>
        <v>0.1432759051</v>
      </c>
      <c r="AI24" s="37">
        <f>Info!$B$50*(-LN(1-RAND()))^(1/Info!$B$51)</f>
        <v>0.04141280623</v>
      </c>
      <c r="AJ24" s="37">
        <f>Info!$B$50*(-LN(1-RAND()))^(1/Info!$B$51)</f>
        <v>0.06482745903</v>
      </c>
      <c r="AK24" s="37">
        <f>Info!$B$50*(-LN(1-RAND()))^(1/Info!$B$51)</f>
        <v>0.1198070305</v>
      </c>
      <c r="AL24" s="37">
        <f>Info!$B$50*(-LN(1-RAND()))^(1/Info!$B$51)</f>
        <v>0.1358384221</v>
      </c>
      <c r="AM24" s="37">
        <f>Info!$B$50*(-LN(1-RAND()))^(1/Info!$B$51)</f>
        <v>0.1267615801</v>
      </c>
      <c r="AN24" s="37">
        <f>Info!$B$50*(-LN(1-RAND()))^(1/Info!$B$51)</f>
        <v>0.03820488587</v>
      </c>
      <c r="AO24" s="37">
        <f>Info!$B$50*(-LN(1-RAND()))^(1/Info!$B$51)</f>
        <v>0.03937352774</v>
      </c>
      <c r="AP24" s="37">
        <f>Info!$B$50*(-LN(1-RAND()))^(1/Info!$B$51)</f>
        <v>0.03040692404</v>
      </c>
      <c r="AQ24" s="37">
        <f>Info!$B$50*(-LN(1-RAND()))^(1/Info!$B$51)</f>
        <v>0.1281954024</v>
      </c>
      <c r="AR24" s="37">
        <f>Info!$B$50*(-LN(1-RAND()))^(1/Info!$B$51)</f>
        <v>0.03393112053</v>
      </c>
      <c r="AS24" s="37">
        <f>Info!$B$50*(-LN(1-RAND()))^(1/Info!$B$51)</f>
        <v>0.02925561012</v>
      </c>
      <c r="AT24" s="37">
        <f>Info!$B$50*(-LN(1-RAND()))^(1/Info!$B$51)</f>
        <v>0.08266206726</v>
      </c>
      <c r="AU24" s="37">
        <f>Info!$B$50*(-LN(1-RAND()))^(1/Info!$B$51)</f>
        <v>0.01409176074</v>
      </c>
      <c r="AV24" s="37">
        <f>Info!$B$50*(-LN(1-RAND()))^(1/Info!$B$51)</f>
        <v>0.02353333795</v>
      </c>
      <c r="AW24" s="37">
        <f>Info!$B$50*(-LN(1-RAND()))^(1/Info!$B$51)</f>
        <v>0.03215696951</v>
      </c>
      <c r="AX24" s="37">
        <f>Info!$B$50*(-LN(1-RAND()))^(1/Info!$B$51)</f>
        <v>0.01002686637</v>
      </c>
      <c r="AY24" s="37">
        <f>Info!$B$50*(-LN(1-RAND()))^(1/Info!$B$51)</f>
        <v>0.04524215949</v>
      </c>
      <c r="AZ24" s="37">
        <f>Info!$B$50*(-LN(1-RAND()))^(1/Info!$B$51)</f>
        <v>0.005925309116</v>
      </c>
      <c r="BA24" s="37">
        <f>Info!$B$50*(-LN(1-RAND()))^(1/Info!$B$51)</f>
        <v>0.05488621603</v>
      </c>
      <c r="BB24" s="37">
        <f>Info!$B$50*(-LN(1-RAND()))^(1/Info!$B$51)</f>
        <v>0.03593385027</v>
      </c>
      <c r="BC24" s="37">
        <f>Info!$B$50*(-LN(1-RAND()))^(1/Info!$B$51)</f>
        <v>0.01634916989</v>
      </c>
      <c r="BD24" s="37">
        <f>Info!$B$50*(-LN(1-RAND()))^(1/Info!$B$51)</f>
        <v>0.1751761891</v>
      </c>
      <c r="BE24" s="37">
        <f>Info!$B$50*(-LN(1-RAND()))^(1/Info!$B$51)</f>
        <v>0.02735128778</v>
      </c>
      <c r="BF24" s="37">
        <f>Info!$B$50*(-LN(1-RAND()))^(1/Info!$B$51)</f>
        <v>0.008052154455</v>
      </c>
      <c r="BG24" s="37">
        <f>Info!$B$50*(-LN(1-RAND()))^(1/Info!$B$51)</f>
        <v>0.0528223091</v>
      </c>
      <c r="BH24" s="37">
        <f>Info!$B$50*(-LN(1-RAND()))^(1/Info!$B$51)</f>
        <v>0.04793695049</v>
      </c>
      <c r="BI24" s="37">
        <f>Info!$B$50*(-LN(1-RAND()))^(1/Info!$B$51)</f>
        <v>0.00713634382</v>
      </c>
      <c r="BJ24" s="37">
        <f>Info!$B$50*(-LN(1-RAND()))^(1/Info!$B$51)</f>
        <v>0.06912923659</v>
      </c>
      <c r="BK24" s="37">
        <f>Info!$B$50*(-LN(1-RAND()))^(1/Info!$B$51)</f>
        <v>0.03333110045</v>
      </c>
      <c r="BL24" s="37">
        <f>Info!$B$50*(-LN(1-RAND()))^(1/Info!$B$51)</f>
        <v>0.03933556166</v>
      </c>
      <c r="BM24" s="37">
        <f>Info!$B$50*(-LN(1-RAND()))^(1/Info!$B$51)</f>
        <v>0.06181564355</v>
      </c>
      <c r="BN24" s="37">
        <f>Info!$B$50*(-LN(1-RAND()))^(1/Info!$B$51)</f>
        <v>0.01418386027</v>
      </c>
      <c r="BO24" s="37">
        <f>Info!$B$50*(-LN(1-RAND()))^(1/Info!$B$51)</f>
        <v>0.0455419082</v>
      </c>
      <c r="BP24" s="37">
        <f>Info!$B$50*(-LN(1-RAND()))^(1/Info!$B$51)</f>
        <v>0.06963927913</v>
      </c>
      <c r="BQ24" s="37">
        <f>Info!$B$50*(-LN(1-RAND()))^(1/Info!$B$51)</f>
        <v>0.01138809288</v>
      </c>
      <c r="BR24" s="37">
        <f>Info!$B$50*(-LN(1-RAND()))^(1/Info!$B$51)</f>
        <v>0.04726863016</v>
      </c>
      <c r="BS24" s="37">
        <f>Info!$B$50*(-LN(1-RAND()))^(1/Info!$B$51)</f>
        <v>0.01301018748</v>
      </c>
      <c r="BT24" s="37">
        <f>Info!$B$50*(-LN(1-RAND()))^(1/Info!$B$51)</f>
        <v>0.04883634406</v>
      </c>
      <c r="BU24" s="37">
        <f>Info!$B$50*(-LN(1-RAND()))^(1/Info!$B$51)</f>
        <v>0.07789719082</v>
      </c>
      <c r="BV24" s="37">
        <f>Info!$B$50*(-LN(1-RAND()))^(1/Info!$B$51)</f>
        <v>0.0176577681</v>
      </c>
      <c r="BW24" s="37">
        <f>Info!$B$50*(-LN(1-RAND()))^(1/Info!$B$51)</f>
        <v>0.06550917793</v>
      </c>
      <c r="BX24" s="37">
        <f>Info!$B$50*(-LN(1-RAND()))^(1/Info!$B$51)</f>
        <v>0.03861845552</v>
      </c>
      <c r="BY24" s="37">
        <f>Info!$B$50*(-LN(1-RAND()))^(1/Info!$B$51)</f>
        <v>0.01159245801</v>
      </c>
      <c r="BZ24" s="37">
        <f>Info!$B$50*(-LN(1-RAND()))^(1/Info!$B$51)</f>
        <v>0.07809662218</v>
      </c>
      <c r="CA24" s="37">
        <f>Info!$B$50*(-LN(1-RAND()))^(1/Info!$B$51)</f>
        <v>0.08846759701</v>
      </c>
      <c r="CB24" s="37">
        <f>Info!$B$50*(-LN(1-RAND()))^(1/Info!$B$51)</f>
        <v>0.01289580658</v>
      </c>
      <c r="CC24" s="37">
        <f>Info!$B$50*(-LN(1-RAND()))^(1/Info!$B$51)</f>
        <v>0.3246453565</v>
      </c>
      <c r="CD24" s="37">
        <f>Info!$B$50*(-LN(1-RAND()))^(1/Info!$B$51)</f>
        <v>0.008175083669</v>
      </c>
      <c r="CE24" s="37">
        <f>Info!$B$50*(-LN(1-RAND()))^(1/Info!$B$51)</f>
        <v>0.03962795168</v>
      </c>
      <c r="CF24" s="37">
        <f>Info!$B$50*(-LN(1-RAND()))^(1/Info!$B$51)</f>
        <v>0.05636059848</v>
      </c>
      <c r="CG24" s="37">
        <f>Info!$B$50*(-LN(1-RAND()))^(1/Info!$B$51)</f>
        <v>0.03901916891</v>
      </c>
      <c r="CH24" s="37">
        <f>Info!$B$50*(-LN(1-RAND()))^(1/Info!$B$51)</f>
        <v>0.0232870465</v>
      </c>
      <c r="CI24" s="37">
        <f>Info!$B$50*(-LN(1-RAND()))^(1/Info!$B$51)</f>
        <v>0.08132141618</v>
      </c>
      <c r="CJ24" s="37">
        <f>Info!$B$50*(-LN(1-RAND()))^(1/Info!$B$51)</f>
        <v>0.009723920549</v>
      </c>
      <c r="CK24" s="37">
        <f>Info!$B$50*(-LN(1-RAND()))^(1/Info!$B$51)</f>
        <v>0.07708332992</v>
      </c>
      <c r="CL24" s="37">
        <f>Info!$B$50*(-LN(1-RAND()))^(1/Info!$B$51)</f>
        <v>0.06489722595</v>
      </c>
      <c r="CM24" s="37">
        <f>Info!$B$50*(-LN(1-RAND()))^(1/Info!$B$51)</f>
        <v>0.01829360427</v>
      </c>
      <c r="CN24" s="37">
        <f>Info!$B$50*(-LN(1-RAND()))^(1/Info!$B$51)</f>
        <v>0.008485451576</v>
      </c>
      <c r="CO24" s="37">
        <f>Info!$B$50*(-LN(1-RAND()))^(1/Info!$B$51)</f>
        <v>0.04108337539</v>
      </c>
      <c r="CP24" s="37">
        <f>Info!$B$50*(-LN(1-RAND()))^(1/Info!$B$51)</f>
        <v>0.1223727813</v>
      </c>
      <c r="CQ24" s="37">
        <f>Info!$B$50*(-LN(1-RAND()))^(1/Info!$B$51)</f>
        <v>0.0351951723</v>
      </c>
      <c r="CR24" s="37">
        <f>Info!$B$50*(-LN(1-RAND()))^(1/Info!$B$51)</f>
        <v>0.02614797799</v>
      </c>
      <c r="CS24" s="37">
        <f>Info!$B$50*(-LN(1-RAND()))^(1/Info!$B$51)</f>
        <v>0.0335898447</v>
      </c>
      <c r="CT24" s="37">
        <f>Info!$B$50*(-LN(1-RAND()))^(1/Info!$B$51)</f>
        <v>0.09950612255</v>
      </c>
      <c r="CU24" s="37">
        <f>Info!$B$50*(-LN(1-RAND()))^(1/Info!$B$51)</f>
        <v>0.02638000563</v>
      </c>
      <c r="CV24" s="37">
        <f>Info!$B$50*(-LN(1-RAND()))^(1/Info!$B$51)</f>
        <v>0.07356043191</v>
      </c>
      <c r="CW24" s="37">
        <f>Info!$B$50*(-LN(1-RAND()))^(1/Info!$B$51)</f>
        <v>0.05019899143</v>
      </c>
    </row>
    <row r="25" ht="15.75" customHeight="1">
      <c r="A25" s="8">
        <v>2046.0</v>
      </c>
      <c r="B25" s="37">
        <f>Info!$B$50*(-LN(1-RAND()))^(1/Info!$B$51)</f>
        <v>0.1210501043</v>
      </c>
      <c r="C25" s="37">
        <f>Info!$B$50*(-LN(1-RAND()))^(1/Info!$B$51)</f>
        <v>0.0694708457</v>
      </c>
      <c r="D25" s="37">
        <f>Info!$B$50*(-LN(1-RAND()))^(1/Info!$B$51)</f>
        <v>0.2019620966</v>
      </c>
      <c r="E25" s="37">
        <f>Info!$B$50*(-LN(1-RAND()))^(1/Info!$B$51)</f>
        <v>0.0204812462</v>
      </c>
      <c r="F25" s="37">
        <f>Info!$B$50*(-LN(1-RAND()))^(1/Info!$B$51)</f>
        <v>0.01311090689</v>
      </c>
      <c r="G25" s="37">
        <f>Info!$B$50*(-LN(1-RAND()))^(1/Info!$B$51)</f>
        <v>0.06734209818</v>
      </c>
      <c r="H25" s="37">
        <f>Info!$B$50*(-LN(1-RAND()))^(1/Info!$B$51)</f>
        <v>0.01209239293</v>
      </c>
      <c r="I25" s="37">
        <f>Info!$B$50*(-LN(1-RAND()))^(1/Info!$B$51)</f>
        <v>0.1294156744</v>
      </c>
      <c r="J25" s="37">
        <f>Info!$B$50*(-LN(1-RAND()))^(1/Info!$B$51)</f>
        <v>0.1022147171</v>
      </c>
      <c r="K25" s="37">
        <f>Info!$B$50*(-LN(1-RAND()))^(1/Info!$B$51)</f>
        <v>0.1292250425</v>
      </c>
      <c r="L25" s="37">
        <f>Info!$B$50*(-LN(1-RAND()))^(1/Info!$B$51)</f>
        <v>0.03528536829</v>
      </c>
      <c r="M25" s="37">
        <f>Info!$B$50*(-LN(1-RAND()))^(1/Info!$B$51)</f>
        <v>0.08885610954</v>
      </c>
      <c r="N25" s="37">
        <f>Info!$B$50*(-LN(1-RAND()))^(1/Info!$B$51)</f>
        <v>0.1339807791</v>
      </c>
      <c r="O25" s="37">
        <f>Info!$B$50*(-LN(1-RAND()))^(1/Info!$B$51)</f>
        <v>0.09420310136</v>
      </c>
      <c r="P25" s="37">
        <f>Info!$B$50*(-LN(1-RAND()))^(1/Info!$B$51)</f>
        <v>0.08645220057</v>
      </c>
      <c r="Q25" s="37">
        <f>Info!$B$50*(-LN(1-RAND()))^(1/Info!$B$51)</f>
        <v>0.035045411</v>
      </c>
      <c r="R25" s="37">
        <f>Info!$B$50*(-LN(1-RAND()))^(1/Info!$B$51)</f>
        <v>0.04050549821</v>
      </c>
      <c r="S25" s="37">
        <f>Info!$B$50*(-LN(1-RAND()))^(1/Info!$B$51)</f>
        <v>0.006418011894</v>
      </c>
      <c r="T25" s="37">
        <f>Info!$B$50*(-LN(1-RAND()))^(1/Info!$B$51)</f>
        <v>0.0478501593</v>
      </c>
      <c r="U25" s="37">
        <f>Info!$B$50*(-LN(1-RAND()))^(1/Info!$B$51)</f>
        <v>0.04298405608</v>
      </c>
      <c r="V25" s="37">
        <f>Info!$B$50*(-LN(1-RAND()))^(1/Info!$B$51)</f>
        <v>0.08094878215</v>
      </c>
      <c r="W25" s="37">
        <f>Info!$B$50*(-LN(1-RAND()))^(1/Info!$B$51)</f>
        <v>0.0454835635</v>
      </c>
      <c r="X25" s="37">
        <f>Info!$B$50*(-LN(1-RAND()))^(1/Info!$B$51)</f>
        <v>0.007859291079</v>
      </c>
      <c r="Y25" s="37">
        <f>Info!$B$50*(-LN(1-RAND()))^(1/Info!$B$51)</f>
        <v>0.009814036083</v>
      </c>
      <c r="Z25" s="37">
        <f>Info!$B$50*(-LN(1-RAND()))^(1/Info!$B$51)</f>
        <v>0.04164679139</v>
      </c>
      <c r="AA25" s="37">
        <f>Info!$B$50*(-LN(1-RAND()))^(1/Info!$B$51)</f>
        <v>0.03058685358</v>
      </c>
      <c r="AB25" s="37">
        <f>Info!$B$50*(-LN(1-RAND()))^(1/Info!$B$51)</f>
        <v>0.01361549669</v>
      </c>
      <c r="AC25" s="37">
        <f>Info!$B$50*(-LN(1-RAND()))^(1/Info!$B$51)</f>
        <v>0.04631362533</v>
      </c>
      <c r="AD25" s="37">
        <f>Info!$B$50*(-LN(1-RAND()))^(1/Info!$B$51)</f>
        <v>0.0352842035</v>
      </c>
      <c r="AE25" s="37">
        <f>Info!$B$50*(-LN(1-RAND()))^(1/Info!$B$51)</f>
        <v>0.190659551</v>
      </c>
      <c r="AF25" s="37">
        <f>Info!$B$50*(-LN(1-RAND()))^(1/Info!$B$51)</f>
        <v>0.07053922909</v>
      </c>
      <c r="AG25" s="37">
        <f>Info!$B$50*(-LN(1-RAND()))^(1/Info!$B$51)</f>
        <v>0.02494296221</v>
      </c>
      <c r="AH25" s="37">
        <f>Info!$B$50*(-LN(1-RAND()))^(1/Info!$B$51)</f>
        <v>0.06363895599</v>
      </c>
      <c r="AI25" s="37">
        <f>Info!$B$50*(-LN(1-RAND()))^(1/Info!$B$51)</f>
        <v>0.008121837208</v>
      </c>
      <c r="AJ25" s="37">
        <f>Info!$B$50*(-LN(1-RAND()))^(1/Info!$B$51)</f>
        <v>0.0003583549905</v>
      </c>
      <c r="AK25" s="37">
        <f>Info!$B$50*(-LN(1-RAND()))^(1/Info!$B$51)</f>
        <v>0.01621942065</v>
      </c>
      <c r="AL25" s="37">
        <f>Info!$B$50*(-LN(1-RAND()))^(1/Info!$B$51)</f>
        <v>0.05531286388</v>
      </c>
      <c r="AM25" s="37">
        <f>Info!$B$50*(-LN(1-RAND()))^(1/Info!$B$51)</f>
        <v>0.04744162031</v>
      </c>
      <c r="AN25" s="37">
        <f>Info!$B$50*(-LN(1-RAND()))^(1/Info!$B$51)</f>
        <v>0.04247465194</v>
      </c>
      <c r="AO25" s="37">
        <f>Info!$B$50*(-LN(1-RAND()))^(1/Info!$B$51)</f>
        <v>0.02040301344</v>
      </c>
      <c r="AP25" s="37">
        <f>Info!$B$50*(-LN(1-RAND()))^(1/Info!$B$51)</f>
        <v>0.0873504629</v>
      </c>
      <c r="AQ25" s="37">
        <f>Info!$B$50*(-LN(1-RAND()))^(1/Info!$B$51)</f>
        <v>0.04462669644</v>
      </c>
      <c r="AR25" s="37">
        <f>Info!$B$50*(-LN(1-RAND()))^(1/Info!$B$51)</f>
        <v>0.1048618584</v>
      </c>
      <c r="AS25" s="37">
        <f>Info!$B$50*(-LN(1-RAND()))^(1/Info!$B$51)</f>
        <v>0.07233099982</v>
      </c>
      <c r="AT25" s="37">
        <f>Info!$B$50*(-LN(1-RAND()))^(1/Info!$B$51)</f>
        <v>0.01212017133</v>
      </c>
      <c r="AU25" s="37">
        <f>Info!$B$50*(-LN(1-RAND()))^(1/Info!$B$51)</f>
        <v>0.03523569171</v>
      </c>
      <c r="AV25" s="37">
        <f>Info!$B$50*(-LN(1-RAND()))^(1/Info!$B$51)</f>
        <v>0.01380189932</v>
      </c>
      <c r="AW25" s="37">
        <f>Info!$B$50*(-LN(1-RAND()))^(1/Info!$B$51)</f>
        <v>0.01781084369</v>
      </c>
      <c r="AX25" s="37">
        <f>Info!$B$50*(-LN(1-RAND()))^(1/Info!$B$51)</f>
        <v>0.06258337736</v>
      </c>
      <c r="AY25" s="37">
        <f>Info!$B$50*(-LN(1-RAND()))^(1/Info!$B$51)</f>
        <v>0.1118073162</v>
      </c>
      <c r="AZ25" s="37">
        <f>Info!$B$50*(-LN(1-RAND()))^(1/Info!$B$51)</f>
        <v>0.04673105729</v>
      </c>
      <c r="BA25" s="37">
        <f>Info!$B$50*(-LN(1-RAND()))^(1/Info!$B$51)</f>
        <v>0.03742685597</v>
      </c>
      <c r="BB25" s="37">
        <f>Info!$B$50*(-LN(1-RAND()))^(1/Info!$B$51)</f>
        <v>0.07616766859</v>
      </c>
      <c r="BC25" s="37">
        <f>Info!$B$50*(-LN(1-RAND()))^(1/Info!$B$51)</f>
        <v>0.1062333831</v>
      </c>
      <c r="BD25" s="37">
        <f>Info!$B$50*(-LN(1-RAND()))^(1/Info!$B$51)</f>
        <v>0.04176585747</v>
      </c>
      <c r="BE25" s="37">
        <f>Info!$B$50*(-LN(1-RAND()))^(1/Info!$B$51)</f>
        <v>0.03979871136</v>
      </c>
      <c r="BF25" s="37">
        <f>Info!$B$50*(-LN(1-RAND()))^(1/Info!$B$51)</f>
        <v>0.196329828</v>
      </c>
      <c r="BG25" s="37">
        <f>Info!$B$50*(-LN(1-RAND()))^(1/Info!$B$51)</f>
        <v>0.04580949156</v>
      </c>
      <c r="BH25" s="37">
        <f>Info!$B$50*(-LN(1-RAND()))^(1/Info!$B$51)</f>
        <v>0.07160890391</v>
      </c>
      <c r="BI25" s="37">
        <f>Info!$B$50*(-LN(1-RAND()))^(1/Info!$B$51)</f>
        <v>0.05017636475</v>
      </c>
      <c r="BJ25" s="37">
        <f>Info!$B$50*(-LN(1-RAND()))^(1/Info!$B$51)</f>
        <v>0.02058416362</v>
      </c>
      <c r="BK25" s="37">
        <f>Info!$B$50*(-LN(1-RAND()))^(1/Info!$B$51)</f>
        <v>0.01920533721</v>
      </c>
      <c r="BL25" s="37">
        <f>Info!$B$50*(-LN(1-RAND()))^(1/Info!$B$51)</f>
        <v>0.02056226369</v>
      </c>
      <c r="BM25" s="37">
        <f>Info!$B$50*(-LN(1-RAND()))^(1/Info!$B$51)</f>
        <v>0.02350215709</v>
      </c>
      <c r="BN25" s="37">
        <f>Info!$B$50*(-LN(1-RAND()))^(1/Info!$B$51)</f>
        <v>0.05142947528</v>
      </c>
      <c r="BO25" s="37">
        <f>Info!$B$50*(-LN(1-RAND()))^(1/Info!$B$51)</f>
        <v>0.05935257384</v>
      </c>
      <c r="BP25" s="37">
        <f>Info!$B$50*(-LN(1-RAND()))^(1/Info!$B$51)</f>
        <v>0.02033554813</v>
      </c>
      <c r="BQ25" s="37">
        <f>Info!$B$50*(-LN(1-RAND()))^(1/Info!$B$51)</f>
        <v>0.03229123111</v>
      </c>
      <c r="BR25" s="37">
        <f>Info!$B$50*(-LN(1-RAND()))^(1/Info!$B$51)</f>
        <v>0.02984115823</v>
      </c>
      <c r="BS25" s="37">
        <f>Info!$B$50*(-LN(1-RAND()))^(1/Info!$B$51)</f>
        <v>0.06578146908</v>
      </c>
      <c r="BT25" s="37">
        <f>Info!$B$50*(-LN(1-RAND()))^(1/Info!$B$51)</f>
        <v>0.0166582311</v>
      </c>
      <c r="BU25" s="37">
        <f>Info!$B$50*(-LN(1-RAND()))^(1/Info!$B$51)</f>
        <v>0.1152136426</v>
      </c>
      <c r="BV25" s="37">
        <f>Info!$B$50*(-LN(1-RAND()))^(1/Info!$B$51)</f>
        <v>0.01451486657</v>
      </c>
      <c r="BW25" s="37">
        <f>Info!$B$50*(-LN(1-RAND()))^(1/Info!$B$51)</f>
        <v>0.04589055593</v>
      </c>
      <c r="BX25" s="37">
        <f>Info!$B$50*(-LN(1-RAND()))^(1/Info!$B$51)</f>
        <v>0.08928240731</v>
      </c>
      <c r="BY25" s="37">
        <f>Info!$B$50*(-LN(1-RAND()))^(1/Info!$B$51)</f>
        <v>0.01345109296</v>
      </c>
      <c r="BZ25" s="37">
        <f>Info!$B$50*(-LN(1-RAND()))^(1/Info!$B$51)</f>
        <v>0.09806985447</v>
      </c>
      <c r="CA25" s="37">
        <f>Info!$B$50*(-LN(1-RAND()))^(1/Info!$B$51)</f>
        <v>0.04897907598</v>
      </c>
      <c r="CB25" s="37">
        <f>Info!$B$50*(-LN(1-RAND()))^(1/Info!$B$51)</f>
        <v>0.009526085757</v>
      </c>
      <c r="CC25" s="37">
        <f>Info!$B$50*(-LN(1-RAND()))^(1/Info!$B$51)</f>
        <v>0.05832483136</v>
      </c>
      <c r="CD25" s="37">
        <f>Info!$B$50*(-LN(1-RAND()))^(1/Info!$B$51)</f>
        <v>0.04652208817</v>
      </c>
      <c r="CE25" s="37">
        <f>Info!$B$50*(-LN(1-RAND()))^(1/Info!$B$51)</f>
        <v>0.03728019356</v>
      </c>
      <c r="CF25" s="37">
        <f>Info!$B$50*(-LN(1-RAND()))^(1/Info!$B$51)</f>
        <v>0.02164408991</v>
      </c>
      <c r="CG25" s="37">
        <f>Info!$B$50*(-LN(1-RAND()))^(1/Info!$B$51)</f>
        <v>0.01279054143</v>
      </c>
      <c r="CH25" s="37">
        <f>Info!$B$50*(-LN(1-RAND()))^(1/Info!$B$51)</f>
        <v>0.04602909968</v>
      </c>
      <c r="CI25" s="37">
        <f>Info!$B$50*(-LN(1-RAND()))^(1/Info!$B$51)</f>
        <v>0.007505806628</v>
      </c>
      <c r="CJ25" s="37">
        <f>Info!$B$50*(-LN(1-RAND()))^(1/Info!$B$51)</f>
        <v>0.07389657734</v>
      </c>
      <c r="CK25" s="37">
        <f>Info!$B$50*(-LN(1-RAND()))^(1/Info!$B$51)</f>
        <v>0.06890435485</v>
      </c>
      <c r="CL25" s="37">
        <f>Info!$B$50*(-LN(1-RAND()))^(1/Info!$B$51)</f>
        <v>0.03766240469</v>
      </c>
      <c r="CM25" s="37">
        <f>Info!$B$50*(-LN(1-RAND()))^(1/Info!$B$51)</f>
        <v>0.05948267442</v>
      </c>
      <c r="CN25" s="37">
        <f>Info!$B$50*(-LN(1-RAND()))^(1/Info!$B$51)</f>
        <v>0.02492936575</v>
      </c>
      <c r="CO25" s="37">
        <f>Info!$B$50*(-LN(1-RAND()))^(1/Info!$B$51)</f>
        <v>0.05683542155</v>
      </c>
      <c r="CP25" s="37">
        <f>Info!$B$50*(-LN(1-RAND()))^(1/Info!$B$51)</f>
        <v>0.01086151306</v>
      </c>
      <c r="CQ25" s="37">
        <f>Info!$B$50*(-LN(1-RAND()))^(1/Info!$B$51)</f>
        <v>0.04696639759</v>
      </c>
      <c r="CR25" s="37">
        <f>Info!$B$50*(-LN(1-RAND()))^(1/Info!$B$51)</f>
        <v>0.1029255653</v>
      </c>
      <c r="CS25" s="37">
        <f>Info!$B$50*(-LN(1-RAND()))^(1/Info!$B$51)</f>
        <v>0.03479564024</v>
      </c>
      <c r="CT25" s="37">
        <f>Info!$B$50*(-LN(1-RAND()))^(1/Info!$B$51)</f>
        <v>0.06159911174</v>
      </c>
      <c r="CU25" s="37">
        <f>Info!$B$50*(-LN(1-RAND()))^(1/Info!$B$51)</f>
        <v>0.03512108395</v>
      </c>
      <c r="CV25" s="37">
        <f>Info!$B$50*(-LN(1-RAND()))^(1/Info!$B$51)</f>
        <v>0.06870981936</v>
      </c>
      <c r="CW25" s="37">
        <f>Info!$B$50*(-LN(1-RAND()))^(1/Info!$B$51)</f>
        <v>0.09694174742</v>
      </c>
    </row>
    <row r="26" ht="15.75" customHeight="1">
      <c r="A26" s="8">
        <v>2047.0</v>
      </c>
      <c r="B26" s="37">
        <f>Info!$B$50*(-LN(1-RAND()))^(1/Info!$B$51)</f>
        <v>0.06381010209</v>
      </c>
      <c r="C26" s="37">
        <f>Info!$B$50*(-LN(1-RAND()))^(1/Info!$B$51)</f>
        <v>0.02103242222</v>
      </c>
      <c r="D26" s="37">
        <f>Info!$B$50*(-LN(1-RAND()))^(1/Info!$B$51)</f>
        <v>0.05072168788</v>
      </c>
      <c r="E26" s="37">
        <f>Info!$B$50*(-LN(1-RAND()))^(1/Info!$B$51)</f>
        <v>0.02733751951</v>
      </c>
      <c r="F26" s="37">
        <f>Info!$B$50*(-LN(1-RAND()))^(1/Info!$B$51)</f>
        <v>0.09629402617</v>
      </c>
      <c r="G26" s="37">
        <f>Info!$B$50*(-LN(1-RAND()))^(1/Info!$B$51)</f>
        <v>0.01563518541</v>
      </c>
      <c r="H26" s="37">
        <f>Info!$B$50*(-LN(1-RAND()))^(1/Info!$B$51)</f>
        <v>0.185653684</v>
      </c>
      <c r="I26" s="37">
        <f>Info!$B$50*(-LN(1-RAND()))^(1/Info!$B$51)</f>
        <v>0.06269730876</v>
      </c>
      <c r="J26" s="37">
        <f>Info!$B$50*(-LN(1-RAND()))^(1/Info!$B$51)</f>
        <v>0.02024707527</v>
      </c>
      <c r="K26" s="37">
        <f>Info!$B$50*(-LN(1-RAND()))^(1/Info!$B$51)</f>
        <v>0.03499513434</v>
      </c>
      <c r="L26" s="37">
        <f>Info!$B$50*(-LN(1-RAND()))^(1/Info!$B$51)</f>
        <v>0.05163271881</v>
      </c>
      <c r="M26" s="37">
        <f>Info!$B$50*(-LN(1-RAND()))^(1/Info!$B$51)</f>
        <v>0.08307356424</v>
      </c>
      <c r="N26" s="37">
        <f>Info!$B$50*(-LN(1-RAND()))^(1/Info!$B$51)</f>
        <v>0.08218303246</v>
      </c>
      <c r="O26" s="37">
        <f>Info!$B$50*(-LN(1-RAND()))^(1/Info!$B$51)</f>
        <v>0.1474402649</v>
      </c>
      <c r="P26" s="37">
        <f>Info!$B$50*(-LN(1-RAND()))^(1/Info!$B$51)</f>
        <v>0.03440220233</v>
      </c>
      <c r="Q26" s="37">
        <f>Info!$B$50*(-LN(1-RAND()))^(1/Info!$B$51)</f>
        <v>0.09553756539</v>
      </c>
      <c r="R26" s="37">
        <f>Info!$B$50*(-LN(1-RAND()))^(1/Info!$B$51)</f>
        <v>0.07073170501</v>
      </c>
      <c r="S26" s="37">
        <f>Info!$B$50*(-LN(1-RAND()))^(1/Info!$B$51)</f>
        <v>0.01102499378</v>
      </c>
      <c r="T26" s="37">
        <f>Info!$B$50*(-LN(1-RAND()))^(1/Info!$B$51)</f>
        <v>0.08670828548</v>
      </c>
      <c r="U26" s="37">
        <f>Info!$B$50*(-LN(1-RAND()))^(1/Info!$B$51)</f>
        <v>0.02001567438</v>
      </c>
      <c r="V26" s="37">
        <f>Info!$B$50*(-LN(1-RAND()))^(1/Info!$B$51)</f>
        <v>0.04338351175</v>
      </c>
      <c r="W26" s="37">
        <f>Info!$B$50*(-LN(1-RAND()))^(1/Info!$B$51)</f>
        <v>0.03378805242</v>
      </c>
      <c r="X26" s="37">
        <f>Info!$B$50*(-LN(1-RAND()))^(1/Info!$B$51)</f>
        <v>0.03269974562</v>
      </c>
      <c r="Y26" s="37">
        <f>Info!$B$50*(-LN(1-RAND()))^(1/Info!$B$51)</f>
        <v>0.05354211929</v>
      </c>
      <c r="Z26" s="37">
        <f>Info!$B$50*(-LN(1-RAND()))^(1/Info!$B$51)</f>
        <v>0.09086959174</v>
      </c>
      <c r="AA26" s="37">
        <f>Info!$B$50*(-LN(1-RAND()))^(1/Info!$B$51)</f>
        <v>0.05067686066</v>
      </c>
      <c r="AB26" s="37">
        <f>Info!$B$50*(-LN(1-RAND()))^(1/Info!$B$51)</f>
        <v>0.143223253</v>
      </c>
      <c r="AC26" s="37">
        <f>Info!$B$50*(-LN(1-RAND()))^(1/Info!$B$51)</f>
        <v>0.09143723255</v>
      </c>
      <c r="AD26" s="37">
        <f>Info!$B$50*(-LN(1-RAND()))^(1/Info!$B$51)</f>
        <v>0.06375689271</v>
      </c>
      <c r="AE26" s="37">
        <f>Info!$B$50*(-LN(1-RAND()))^(1/Info!$B$51)</f>
        <v>0.06173506141</v>
      </c>
      <c r="AF26" s="37">
        <f>Info!$B$50*(-LN(1-RAND()))^(1/Info!$B$51)</f>
        <v>0.05770552466</v>
      </c>
      <c r="AG26" s="37">
        <f>Info!$B$50*(-LN(1-RAND()))^(1/Info!$B$51)</f>
        <v>0.008882266516</v>
      </c>
      <c r="AH26" s="37">
        <f>Info!$B$50*(-LN(1-RAND()))^(1/Info!$B$51)</f>
        <v>0.02122316245</v>
      </c>
      <c r="AI26" s="37">
        <f>Info!$B$50*(-LN(1-RAND()))^(1/Info!$B$51)</f>
        <v>0.1320001741</v>
      </c>
      <c r="AJ26" s="37">
        <f>Info!$B$50*(-LN(1-RAND()))^(1/Info!$B$51)</f>
        <v>0.07060427384</v>
      </c>
      <c r="AK26" s="37">
        <f>Info!$B$50*(-LN(1-RAND()))^(1/Info!$B$51)</f>
        <v>0.08115161779</v>
      </c>
      <c r="AL26" s="37">
        <f>Info!$B$50*(-LN(1-RAND()))^(1/Info!$B$51)</f>
        <v>0.2877194529</v>
      </c>
      <c r="AM26" s="37">
        <f>Info!$B$50*(-LN(1-RAND()))^(1/Info!$B$51)</f>
        <v>0.1337740359</v>
      </c>
      <c r="AN26" s="37">
        <f>Info!$B$50*(-LN(1-RAND()))^(1/Info!$B$51)</f>
        <v>0.09051184013</v>
      </c>
      <c r="AO26" s="37">
        <f>Info!$B$50*(-LN(1-RAND()))^(1/Info!$B$51)</f>
        <v>0.04807045218</v>
      </c>
      <c r="AP26" s="37">
        <f>Info!$B$50*(-LN(1-RAND()))^(1/Info!$B$51)</f>
        <v>0.06287633962</v>
      </c>
      <c r="AQ26" s="37">
        <f>Info!$B$50*(-LN(1-RAND()))^(1/Info!$B$51)</f>
        <v>0.03795751041</v>
      </c>
      <c r="AR26" s="37">
        <f>Info!$B$50*(-LN(1-RAND()))^(1/Info!$B$51)</f>
        <v>0.08114021442</v>
      </c>
      <c r="AS26" s="37">
        <f>Info!$B$50*(-LN(1-RAND()))^(1/Info!$B$51)</f>
        <v>0.02374414805</v>
      </c>
      <c r="AT26" s="37">
        <f>Info!$B$50*(-LN(1-RAND()))^(1/Info!$B$51)</f>
        <v>0.01663520754</v>
      </c>
      <c r="AU26" s="37">
        <f>Info!$B$50*(-LN(1-RAND()))^(1/Info!$B$51)</f>
        <v>0.0389235658</v>
      </c>
      <c r="AV26" s="37">
        <f>Info!$B$50*(-LN(1-RAND()))^(1/Info!$B$51)</f>
        <v>0.06364431548</v>
      </c>
      <c r="AW26" s="37">
        <f>Info!$B$50*(-LN(1-RAND()))^(1/Info!$B$51)</f>
        <v>0.01207475033</v>
      </c>
      <c r="AX26" s="37">
        <f>Info!$B$50*(-LN(1-RAND()))^(1/Info!$B$51)</f>
        <v>0.08144663378</v>
      </c>
      <c r="AY26" s="37">
        <f>Info!$B$50*(-LN(1-RAND()))^(1/Info!$B$51)</f>
        <v>0.02168253366</v>
      </c>
      <c r="AZ26" s="37">
        <f>Info!$B$50*(-LN(1-RAND()))^(1/Info!$B$51)</f>
        <v>0.09278479198</v>
      </c>
      <c r="BA26" s="37">
        <f>Info!$B$50*(-LN(1-RAND()))^(1/Info!$B$51)</f>
        <v>0.04442082231</v>
      </c>
      <c r="BB26" s="37">
        <f>Info!$B$50*(-LN(1-RAND()))^(1/Info!$B$51)</f>
        <v>0.1163967435</v>
      </c>
      <c r="BC26" s="37">
        <f>Info!$B$50*(-LN(1-RAND()))^(1/Info!$B$51)</f>
        <v>0.03114904887</v>
      </c>
      <c r="BD26" s="37">
        <f>Info!$B$50*(-LN(1-RAND()))^(1/Info!$B$51)</f>
        <v>0.09845369663</v>
      </c>
      <c r="BE26" s="37">
        <f>Info!$B$50*(-LN(1-RAND()))^(1/Info!$B$51)</f>
        <v>0.00528674057</v>
      </c>
      <c r="BF26" s="37">
        <f>Info!$B$50*(-LN(1-RAND()))^(1/Info!$B$51)</f>
        <v>0.02451705287</v>
      </c>
      <c r="BG26" s="37">
        <f>Info!$B$50*(-LN(1-RAND()))^(1/Info!$B$51)</f>
        <v>0.05062147865</v>
      </c>
      <c r="BH26" s="37">
        <f>Info!$B$50*(-LN(1-RAND()))^(1/Info!$B$51)</f>
        <v>0.05158220841</v>
      </c>
      <c r="BI26" s="37">
        <f>Info!$B$50*(-LN(1-RAND()))^(1/Info!$B$51)</f>
        <v>0.06281521059</v>
      </c>
      <c r="BJ26" s="37">
        <f>Info!$B$50*(-LN(1-RAND()))^(1/Info!$B$51)</f>
        <v>0.1012946458</v>
      </c>
      <c r="BK26" s="37">
        <f>Info!$B$50*(-LN(1-RAND()))^(1/Info!$B$51)</f>
        <v>0.1047880184</v>
      </c>
      <c r="BL26" s="37">
        <f>Info!$B$50*(-LN(1-RAND()))^(1/Info!$B$51)</f>
        <v>0.007187228218</v>
      </c>
      <c r="BM26" s="37">
        <f>Info!$B$50*(-LN(1-RAND()))^(1/Info!$B$51)</f>
        <v>0.04337240801</v>
      </c>
      <c r="BN26" s="37">
        <f>Info!$B$50*(-LN(1-RAND()))^(1/Info!$B$51)</f>
        <v>0.1013925416</v>
      </c>
      <c r="BO26" s="37">
        <f>Info!$B$50*(-LN(1-RAND()))^(1/Info!$B$51)</f>
        <v>0.0519157824</v>
      </c>
      <c r="BP26" s="37">
        <f>Info!$B$50*(-LN(1-RAND()))^(1/Info!$B$51)</f>
        <v>0.0662503791</v>
      </c>
      <c r="BQ26" s="37">
        <f>Info!$B$50*(-LN(1-RAND()))^(1/Info!$B$51)</f>
        <v>0.1326417563</v>
      </c>
      <c r="BR26" s="37">
        <f>Info!$B$50*(-LN(1-RAND()))^(1/Info!$B$51)</f>
        <v>0.07524327144</v>
      </c>
      <c r="BS26" s="37">
        <f>Info!$B$50*(-LN(1-RAND()))^(1/Info!$B$51)</f>
        <v>0.01644279519</v>
      </c>
      <c r="BT26" s="37">
        <f>Info!$B$50*(-LN(1-RAND()))^(1/Info!$B$51)</f>
        <v>0.001018954406</v>
      </c>
      <c r="BU26" s="37">
        <f>Info!$B$50*(-LN(1-RAND()))^(1/Info!$B$51)</f>
        <v>0.06158995632</v>
      </c>
      <c r="BV26" s="37">
        <f>Info!$B$50*(-LN(1-RAND()))^(1/Info!$B$51)</f>
        <v>0.01922394539</v>
      </c>
      <c r="BW26" s="37">
        <f>Info!$B$50*(-LN(1-RAND()))^(1/Info!$B$51)</f>
        <v>0.04146999918</v>
      </c>
      <c r="BX26" s="37">
        <f>Info!$B$50*(-LN(1-RAND()))^(1/Info!$B$51)</f>
        <v>0.1036772555</v>
      </c>
      <c r="BY26" s="37">
        <f>Info!$B$50*(-LN(1-RAND()))^(1/Info!$B$51)</f>
        <v>0.04715325177</v>
      </c>
      <c r="BZ26" s="37">
        <f>Info!$B$50*(-LN(1-RAND()))^(1/Info!$B$51)</f>
        <v>0.02126423097</v>
      </c>
      <c r="CA26" s="37">
        <f>Info!$B$50*(-LN(1-RAND()))^(1/Info!$B$51)</f>
        <v>0.04141286948</v>
      </c>
      <c r="CB26" s="37">
        <f>Info!$B$50*(-LN(1-RAND()))^(1/Info!$B$51)</f>
        <v>0.0312644632</v>
      </c>
      <c r="CC26" s="37">
        <f>Info!$B$50*(-LN(1-RAND()))^(1/Info!$B$51)</f>
        <v>0.07129624578</v>
      </c>
      <c r="CD26" s="37">
        <f>Info!$B$50*(-LN(1-RAND()))^(1/Info!$B$51)</f>
        <v>0.003674535891</v>
      </c>
      <c r="CE26" s="37">
        <f>Info!$B$50*(-LN(1-RAND()))^(1/Info!$B$51)</f>
        <v>0.03958684295</v>
      </c>
      <c r="CF26" s="37">
        <f>Info!$B$50*(-LN(1-RAND()))^(1/Info!$B$51)</f>
        <v>0.08936212307</v>
      </c>
      <c r="CG26" s="37">
        <f>Info!$B$50*(-LN(1-RAND()))^(1/Info!$B$51)</f>
        <v>0.05774222461</v>
      </c>
      <c r="CH26" s="37">
        <f>Info!$B$50*(-LN(1-RAND()))^(1/Info!$B$51)</f>
        <v>0.005234645046</v>
      </c>
      <c r="CI26" s="37">
        <f>Info!$B$50*(-LN(1-RAND()))^(1/Info!$B$51)</f>
        <v>0.1328566058</v>
      </c>
      <c r="CJ26" s="37">
        <f>Info!$B$50*(-LN(1-RAND()))^(1/Info!$B$51)</f>
        <v>0.09058869524</v>
      </c>
      <c r="CK26" s="37">
        <f>Info!$B$50*(-LN(1-RAND()))^(1/Info!$B$51)</f>
        <v>0.1086754968</v>
      </c>
      <c r="CL26" s="37">
        <f>Info!$B$50*(-LN(1-RAND()))^(1/Info!$B$51)</f>
        <v>0.274130836</v>
      </c>
      <c r="CM26" s="37">
        <f>Info!$B$50*(-LN(1-RAND()))^(1/Info!$B$51)</f>
        <v>0.06920655879</v>
      </c>
      <c r="CN26" s="37">
        <f>Info!$B$50*(-LN(1-RAND()))^(1/Info!$B$51)</f>
        <v>0.01907185522</v>
      </c>
      <c r="CO26" s="37">
        <f>Info!$B$50*(-LN(1-RAND()))^(1/Info!$B$51)</f>
        <v>0.0356034004</v>
      </c>
      <c r="CP26" s="37">
        <f>Info!$B$50*(-LN(1-RAND()))^(1/Info!$B$51)</f>
        <v>0.09876037349</v>
      </c>
      <c r="CQ26" s="37">
        <f>Info!$B$50*(-LN(1-RAND()))^(1/Info!$B$51)</f>
        <v>0.08099797505</v>
      </c>
      <c r="CR26" s="37">
        <f>Info!$B$50*(-LN(1-RAND()))^(1/Info!$B$51)</f>
        <v>0.008153526873</v>
      </c>
      <c r="CS26" s="37">
        <f>Info!$B$50*(-LN(1-RAND()))^(1/Info!$B$51)</f>
        <v>0.02976531732</v>
      </c>
      <c r="CT26" s="37">
        <f>Info!$B$50*(-LN(1-RAND()))^(1/Info!$B$51)</f>
        <v>0.08963008789</v>
      </c>
      <c r="CU26" s="37">
        <f>Info!$B$50*(-LN(1-RAND()))^(1/Info!$B$51)</f>
        <v>0.03673793916</v>
      </c>
      <c r="CV26" s="37">
        <f>Info!$B$50*(-LN(1-RAND()))^(1/Info!$B$51)</f>
        <v>0.07741707466</v>
      </c>
      <c r="CW26" s="37">
        <f>Info!$B$50*(-LN(1-RAND()))^(1/Info!$B$51)</f>
        <v>0.008642177979</v>
      </c>
    </row>
    <row r="27" ht="15.75" customHeight="1">
      <c r="A27" s="8">
        <v>2048.0</v>
      </c>
      <c r="B27" s="37">
        <f>Info!$B$50*(-LN(1-RAND()))^(1/Info!$B$51)</f>
        <v>0.05535190476</v>
      </c>
      <c r="C27" s="37">
        <f>Info!$B$50*(-LN(1-RAND()))^(1/Info!$B$51)</f>
        <v>0.10324508</v>
      </c>
      <c r="D27" s="37">
        <f>Info!$B$50*(-LN(1-RAND()))^(1/Info!$B$51)</f>
        <v>0.009926017246</v>
      </c>
      <c r="E27" s="37">
        <f>Info!$B$50*(-LN(1-RAND()))^(1/Info!$B$51)</f>
        <v>0.03023498564</v>
      </c>
      <c r="F27" s="37">
        <f>Info!$B$50*(-LN(1-RAND()))^(1/Info!$B$51)</f>
        <v>0.08938086093</v>
      </c>
      <c r="G27" s="37">
        <f>Info!$B$50*(-LN(1-RAND()))^(1/Info!$B$51)</f>
        <v>0.09829099955</v>
      </c>
      <c r="H27" s="37">
        <f>Info!$B$50*(-LN(1-RAND()))^(1/Info!$B$51)</f>
        <v>0.1453556341</v>
      </c>
      <c r="I27" s="37">
        <f>Info!$B$50*(-LN(1-RAND()))^(1/Info!$B$51)</f>
        <v>0.08225966979</v>
      </c>
      <c r="J27" s="37">
        <f>Info!$B$50*(-LN(1-RAND()))^(1/Info!$B$51)</f>
        <v>0.01192324295</v>
      </c>
      <c r="K27" s="37">
        <f>Info!$B$50*(-LN(1-RAND()))^(1/Info!$B$51)</f>
        <v>0.1299201936</v>
      </c>
      <c r="L27" s="37">
        <f>Info!$B$50*(-LN(1-RAND()))^(1/Info!$B$51)</f>
        <v>0.02685926335</v>
      </c>
      <c r="M27" s="37">
        <f>Info!$B$50*(-LN(1-RAND()))^(1/Info!$B$51)</f>
        <v>0.04376161581</v>
      </c>
      <c r="N27" s="37">
        <f>Info!$B$50*(-LN(1-RAND()))^(1/Info!$B$51)</f>
        <v>0.1106636093</v>
      </c>
      <c r="O27" s="37">
        <f>Info!$B$50*(-LN(1-RAND()))^(1/Info!$B$51)</f>
        <v>0.004785876375</v>
      </c>
      <c r="P27" s="37">
        <f>Info!$B$50*(-LN(1-RAND()))^(1/Info!$B$51)</f>
        <v>0.06050829309</v>
      </c>
      <c r="Q27" s="37">
        <f>Info!$B$50*(-LN(1-RAND()))^(1/Info!$B$51)</f>
        <v>0.04842049907</v>
      </c>
      <c r="R27" s="37">
        <f>Info!$B$50*(-LN(1-RAND()))^(1/Info!$B$51)</f>
        <v>0.07272680515</v>
      </c>
      <c r="S27" s="37">
        <f>Info!$B$50*(-LN(1-RAND()))^(1/Info!$B$51)</f>
        <v>0.03027093401</v>
      </c>
      <c r="T27" s="37">
        <f>Info!$B$50*(-LN(1-RAND()))^(1/Info!$B$51)</f>
        <v>0.06806816693</v>
      </c>
      <c r="U27" s="37">
        <f>Info!$B$50*(-LN(1-RAND()))^(1/Info!$B$51)</f>
        <v>0.01931749162</v>
      </c>
      <c r="V27" s="37">
        <f>Info!$B$50*(-LN(1-RAND()))^(1/Info!$B$51)</f>
        <v>0.04390344621</v>
      </c>
      <c r="W27" s="37">
        <f>Info!$B$50*(-LN(1-RAND()))^(1/Info!$B$51)</f>
        <v>0.02456192926</v>
      </c>
      <c r="X27" s="37">
        <f>Info!$B$50*(-LN(1-RAND()))^(1/Info!$B$51)</f>
        <v>0.04024443967</v>
      </c>
      <c r="Y27" s="37">
        <f>Info!$B$50*(-LN(1-RAND()))^(1/Info!$B$51)</f>
        <v>0.007599217178</v>
      </c>
      <c r="Z27" s="37">
        <f>Info!$B$50*(-LN(1-RAND()))^(1/Info!$B$51)</f>
        <v>0.02702545224</v>
      </c>
      <c r="AA27" s="37">
        <f>Info!$B$50*(-LN(1-RAND()))^(1/Info!$B$51)</f>
        <v>0.0454693844</v>
      </c>
      <c r="AB27" s="37">
        <f>Info!$B$50*(-LN(1-RAND()))^(1/Info!$B$51)</f>
        <v>0.01529163953</v>
      </c>
      <c r="AC27" s="37">
        <f>Info!$B$50*(-LN(1-RAND()))^(1/Info!$B$51)</f>
        <v>0.1181126804</v>
      </c>
      <c r="AD27" s="37">
        <f>Info!$B$50*(-LN(1-RAND()))^(1/Info!$B$51)</f>
        <v>0.04749891311</v>
      </c>
      <c r="AE27" s="37">
        <f>Info!$B$50*(-LN(1-RAND()))^(1/Info!$B$51)</f>
        <v>0.1557726182</v>
      </c>
      <c r="AF27" s="37">
        <f>Info!$B$50*(-LN(1-RAND()))^(1/Info!$B$51)</f>
        <v>0.0265199586</v>
      </c>
      <c r="AG27" s="37">
        <f>Info!$B$50*(-LN(1-RAND()))^(1/Info!$B$51)</f>
        <v>0.08154297981</v>
      </c>
      <c r="AH27" s="37">
        <f>Info!$B$50*(-LN(1-RAND()))^(1/Info!$B$51)</f>
        <v>0.08049551861</v>
      </c>
      <c r="AI27" s="37">
        <f>Info!$B$50*(-LN(1-RAND()))^(1/Info!$B$51)</f>
        <v>0.09103019464</v>
      </c>
      <c r="AJ27" s="37">
        <f>Info!$B$50*(-LN(1-RAND()))^(1/Info!$B$51)</f>
        <v>0.05666764052</v>
      </c>
      <c r="AK27" s="37">
        <f>Info!$B$50*(-LN(1-RAND()))^(1/Info!$B$51)</f>
        <v>0.1655518148</v>
      </c>
      <c r="AL27" s="37">
        <f>Info!$B$50*(-LN(1-RAND()))^(1/Info!$B$51)</f>
        <v>0.1119881272</v>
      </c>
      <c r="AM27" s="37">
        <f>Info!$B$50*(-LN(1-RAND()))^(1/Info!$B$51)</f>
        <v>0.04436378145</v>
      </c>
      <c r="AN27" s="37">
        <f>Info!$B$50*(-LN(1-RAND()))^(1/Info!$B$51)</f>
        <v>0.008005874002</v>
      </c>
      <c r="AO27" s="37">
        <f>Info!$B$50*(-LN(1-RAND()))^(1/Info!$B$51)</f>
        <v>0.005928880243</v>
      </c>
      <c r="AP27" s="37">
        <f>Info!$B$50*(-LN(1-RAND()))^(1/Info!$B$51)</f>
        <v>0.001575315041</v>
      </c>
      <c r="AQ27" s="37">
        <f>Info!$B$50*(-LN(1-RAND()))^(1/Info!$B$51)</f>
        <v>0.06537004538</v>
      </c>
      <c r="AR27" s="37">
        <f>Info!$B$50*(-LN(1-RAND()))^(1/Info!$B$51)</f>
        <v>0.1313064429</v>
      </c>
      <c r="AS27" s="37">
        <f>Info!$B$50*(-LN(1-RAND()))^(1/Info!$B$51)</f>
        <v>0.08869896191</v>
      </c>
      <c r="AT27" s="37">
        <f>Info!$B$50*(-LN(1-RAND()))^(1/Info!$B$51)</f>
        <v>0.04268066054</v>
      </c>
      <c r="AU27" s="37">
        <f>Info!$B$50*(-LN(1-RAND()))^(1/Info!$B$51)</f>
        <v>0.02452721279</v>
      </c>
      <c r="AV27" s="37">
        <f>Info!$B$50*(-LN(1-RAND()))^(1/Info!$B$51)</f>
        <v>0.06509529093</v>
      </c>
      <c r="AW27" s="37">
        <f>Info!$B$50*(-LN(1-RAND()))^(1/Info!$B$51)</f>
        <v>0.02618894518</v>
      </c>
      <c r="AX27" s="37">
        <f>Info!$B$50*(-LN(1-RAND()))^(1/Info!$B$51)</f>
        <v>0.1259362554</v>
      </c>
      <c r="AY27" s="37">
        <f>Info!$B$50*(-LN(1-RAND()))^(1/Info!$B$51)</f>
        <v>0.04228959812</v>
      </c>
      <c r="AZ27" s="37">
        <f>Info!$B$50*(-LN(1-RAND()))^(1/Info!$B$51)</f>
        <v>0.004288357603</v>
      </c>
      <c r="BA27" s="37">
        <f>Info!$B$50*(-LN(1-RAND()))^(1/Info!$B$51)</f>
        <v>0.09013447801</v>
      </c>
      <c r="BB27" s="37">
        <f>Info!$B$50*(-LN(1-RAND()))^(1/Info!$B$51)</f>
        <v>0.01804148711</v>
      </c>
      <c r="BC27" s="37">
        <f>Info!$B$50*(-LN(1-RAND()))^(1/Info!$B$51)</f>
        <v>0.0690367906</v>
      </c>
      <c r="BD27" s="37">
        <f>Info!$B$50*(-LN(1-RAND()))^(1/Info!$B$51)</f>
        <v>0.0002771764571</v>
      </c>
      <c r="BE27" s="37">
        <f>Info!$B$50*(-LN(1-RAND()))^(1/Info!$B$51)</f>
        <v>0.1209527593</v>
      </c>
      <c r="BF27" s="37">
        <f>Info!$B$50*(-LN(1-RAND()))^(1/Info!$B$51)</f>
        <v>0.0363276572</v>
      </c>
      <c r="BG27" s="37">
        <f>Info!$B$50*(-LN(1-RAND()))^(1/Info!$B$51)</f>
        <v>0.05832038349</v>
      </c>
      <c r="BH27" s="37">
        <f>Info!$B$50*(-LN(1-RAND()))^(1/Info!$B$51)</f>
        <v>0.08855002773</v>
      </c>
      <c r="BI27" s="37">
        <f>Info!$B$50*(-LN(1-RAND()))^(1/Info!$B$51)</f>
        <v>0.03417928924</v>
      </c>
      <c r="BJ27" s="37">
        <f>Info!$B$50*(-LN(1-RAND()))^(1/Info!$B$51)</f>
        <v>0.1339437865</v>
      </c>
      <c r="BK27" s="37">
        <f>Info!$B$50*(-LN(1-RAND()))^(1/Info!$B$51)</f>
        <v>0.01570636824</v>
      </c>
      <c r="BL27" s="37">
        <f>Info!$B$50*(-LN(1-RAND()))^(1/Info!$B$51)</f>
        <v>0.1416020216</v>
      </c>
      <c r="BM27" s="37">
        <f>Info!$B$50*(-LN(1-RAND()))^(1/Info!$B$51)</f>
        <v>0.02617465913</v>
      </c>
      <c r="BN27" s="37">
        <f>Info!$B$50*(-LN(1-RAND()))^(1/Info!$B$51)</f>
        <v>0.0331950663</v>
      </c>
      <c r="BO27" s="37">
        <f>Info!$B$50*(-LN(1-RAND()))^(1/Info!$B$51)</f>
        <v>0.04569391072</v>
      </c>
      <c r="BP27" s="37">
        <f>Info!$B$50*(-LN(1-RAND()))^(1/Info!$B$51)</f>
        <v>0.01487363849</v>
      </c>
      <c r="BQ27" s="37">
        <f>Info!$B$50*(-LN(1-RAND()))^(1/Info!$B$51)</f>
        <v>0.1312408935</v>
      </c>
      <c r="BR27" s="37">
        <f>Info!$B$50*(-LN(1-RAND()))^(1/Info!$B$51)</f>
        <v>0.0557683675</v>
      </c>
      <c r="BS27" s="37">
        <f>Info!$B$50*(-LN(1-RAND()))^(1/Info!$B$51)</f>
        <v>0.008269817083</v>
      </c>
      <c r="BT27" s="37">
        <f>Info!$B$50*(-LN(1-RAND()))^(1/Info!$B$51)</f>
        <v>0.03703490208</v>
      </c>
      <c r="BU27" s="37">
        <f>Info!$B$50*(-LN(1-RAND()))^(1/Info!$B$51)</f>
        <v>0.09833854492</v>
      </c>
      <c r="BV27" s="37">
        <f>Info!$B$50*(-LN(1-RAND()))^(1/Info!$B$51)</f>
        <v>0.07164546652</v>
      </c>
      <c r="BW27" s="37">
        <f>Info!$B$50*(-LN(1-RAND()))^(1/Info!$B$51)</f>
        <v>0.04887438807</v>
      </c>
      <c r="BX27" s="37">
        <f>Info!$B$50*(-LN(1-RAND()))^(1/Info!$B$51)</f>
        <v>0.1770820401</v>
      </c>
      <c r="BY27" s="37">
        <f>Info!$B$50*(-LN(1-RAND()))^(1/Info!$B$51)</f>
        <v>0.09675612874</v>
      </c>
      <c r="BZ27" s="37">
        <f>Info!$B$50*(-LN(1-RAND()))^(1/Info!$B$51)</f>
        <v>0.009259163089</v>
      </c>
      <c r="CA27" s="37">
        <f>Info!$B$50*(-LN(1-RAND()))^(1/Info!$B$51)</f>
        <v>0.09310616227</v>
      </c>
      <c r="CB27" s="37">
        <f>Info!$B$50*(-LN(1-RAND()))^(1/Info!$B$51)</f>
        <v>0.02788136729</v>
      </c>
      <c r="CC27" s="37">
        <f>Info!$B$50*(-LN(1-RAND()))^(1/Info!$B$51)</f>
        <v>0.1566561292</v>
      </c>
      <c r="CD27" s="37">
        <f>Info!$B$50*(-LN(1-RAND()))^(1/Info!$B$51)</f>
        <v>0.02876535096</v>
      </c>
      <c r="CE27" s="37">
        <f>Info!$B$50*(-LN(1-RAND()))^(1/Info!$B$51)</f>
        <v>0.01119685594</v>
      </c>
      <c r="CF27" s="37">
        <f>Info!$B$50*(-LN(1-RAND()))^(1/Info!$B$51)</f>
        <v>0.01615479912</v>
      </c>
      <c r="CG27" s="37">
        <f>Info!$B$50*(-LN(1-RAND()))^(1/Info!$B$51)</f>
        <v>0.04630769371</v>
      </c>
      <c r="CH27" s="37">
        <f>Info!$B$50*(-LN(1-RAND()))^(1/Info!$B$51)</f>
        <v>0.0262028926</v>
      </c>
      <c r="CI27" s="37">
        <f>Info!$B$50*(-LN(1-RAND()))^(1/Info!$B$51)</f>
        <v>0.09093201928</v>
      </c>
      <c r="CJ27" s="37">
        <f>Info!$B$50*(-LN(1-RAND()))^(1/Info!$B$51)</f>
        <v>0.04814998585</v>
      </c>
      <c r="CK27" s="37">
        <f>Info!$B$50*(-LN(1-RAND()))^(1/Info!$B$51)</f>
        <v>0.005619170435</v>
      </c>
      <c r="CL27" s="37">
        <f>Info!$B$50*(-LN(1-RAND()))^(1/Info!$B$51)</f>
        <v>0.0109780234</v>
      </c>
      <c r="CM27" s="37">
        <f>Info!$B$50*(-LN(1-RAND()))^(1/Info!$B$51)</f>
        <v>0.05832755592</v>
      </c>
      <c r="CN27" s="37">
        <f>Info!$B$50*(-LN(1-RAND()))^(1/Info!$B$51)</f>
        <v>0.06028415868</v>
      </c>
      <c r="CO27" s="37">
        <f>Info!$B$50*(-LN(1-RAND()))^(1/Info!$B$51)</f>
        <v>0.03116480561</v>
      </c>
      <c r="CP27" s="37">
        <f>Info!$B$50*(-LN(1-RAND()))^(1/Info!$B$51)</f>
        <v>0.01237422474</v>
      </c>
      <c r="CQ27" s="37">
        <f>Info!$B$50*(-LN(1-RAND()))^(1/Info!$B$51)</f>
        <v>0.03954848191</v>
      </c>
      <c r="CR27" s="37">
        <f>Info!$B$50*(-LN(1-RAND()))^(1/Info!$B$51)</f>
        <v>0.1644955862</v>
      </c>
      <c r="CS27" s="37">
        <f>Info!$B$50*(-LN(1-RAND()))^(1/Info!$B$51)</f>
        <v>0.04387635347</v>
      </c>
      <c r="CT27" s="37">
        <f>Info!$B$50*(-LN(1-RAND()))^(1/Info!$B$51)</f>
        <v>0.1521304916</v>
      </c>
      <c r="CU27" s="37">
        <f>Info!$B$50*(-LN(1-RAND()))^(1/Info!$B$51)</f>
        <v>0.04177175399</v>
      </c>
      <c r="CV27" s="37">
        <f>Info!$B$50*(-LN(1-RAND()))^(1/Info!$B$51)</f>
        <v>0.02414702349</v>
      </c>
      <c r="CW27" s="37">
        <f>Info!$B$50*(-LN(1-RAND()))^(1/Info!$B$51)</f>
        <v>0.07857404924</v>
      </c>
    </row>
    <row r="28" ht="15.75" customHeight="1">
      <c r="A28" s="8">
        <v>2049.0</v>
      </c>
      <c r="B28" s="37">
        <f>Info!$B$50*(-LN(1-RAND()))^(1/Info!$B$51)</f>
        <v>0.0207149943</v>
      </c>
      <c r="C28" s="37">
        <f>Info!$B$50*(-LN(1-RAND()))^(1/Info!$B$51)</f>
        <v>0.03281431188</v>
      </c>
      <c r="D28" s="37">
        <f>Info!$B$50*(-LN(1-RAND()))^(1/Info!$B$51)</f>
        <v>0.008549040375</v>
      </c>
      <c r="E28" s="37">
        <f>Info!$B$50*(-LN(1-RAND()))^(1/Info!$B$51)</f>
        <v>0.006454188556</v>
      </c>
      <c r="F28" s="37">
        <f>Info!$B$50*(-LN(1-RAND()))^(1/Info!$B$51)</f>
        <v>0.01838148575</v>
      </c>
      <c r="G28" s="37">
        <f>Info!$B$50*(-LN(1-RAND()))^(1/Info!$B$51)</f>
        <v>0.05570028656</v>
      </c>
      <c r="H28" s="37">
        <f>Info!$B$50*(-LN(1-RAND()))^(1/Info!$B$51)</f>
        <v>0.04788517079</v>
      </c>
      <c r="I28" s="37">
        <f>Info!$B$50*(-LN(1-RAND()))^(1/Info!$B$51)</f>
        <v>0.04031819894</v>
      </c>
      <c r="J28" s="37">
        <f>Info!$B$50*(-LN(1-RAND()))^(1/Info!$B$51)</f>
        <v>0.003786812275</v>
      </c>
      <c r="K28" s="37">
        <f>Info!$B$50*(-LN(1-RAND()))^(1/Info!$B$51)</f>
        <v>0.009045738563</v>
      </c>
      <c r="L28" s="37">
        <f>Info!$B$50*(-LN(1-RAND()))^(1/Info!$B$51)</f>
        <v>0.06326634171</v>
      </c>
      <c r="M28" s="37">
        <f>Info!$B$50*(-LN(1-RAND()))^(1/Info!$B$51)</f>
        <v>0.1602241206</v>
      </c>
      <c r="N28" s="37">
        <f>Info!$B$50*(-LN(1-RAND()))^(1/Info!$B$51)</f>
        <v>0.03646605039</v>
      </c>
      <c r="O28" s="37">
        <f>Info!$B$50*(-LN(1-RAND()))^(1/Info!$B$51)</f>
        <v>0.05521329912</v>
      </c>
      <c r="P28" s="37">
        <f>Info!$B$50*(-LN(1-RAND()))^(1/Info!$B$51)</f>
        <v>0.02606856861</v>
      </c>
      <c r="Q28" s="37">
        <f>Info!$B$50*(-LN(1-RAND()))^(1/Info!$B$51)</f>
        <v>0.04285829281</v>
      </c>
      <c r="R28" s="37">
        <f>Info!$B$50*(-LN(1-RAND()))^(1/Info!$B$51)</f>
        <v>0.02797058088</v>
      </c>
      <c r="S28" s="37">
        <f>Info!$B$50*(-LN(1-RAND()))^(1/Info!$B$51)</f>
        <v>0.01436545036</v>
      </c>
      <c r="T28" s="37">
        <f>Info!$B$50*(-LN(1-RAND()))^(1/Info!$B$51)</f>
        <v>0.04635771616</v>
      </c>
      <c r="U28" s="37">
        <f>Info!$B$50*(-LN(1-RAND()))^(1/Info!$B$51)</f>
        <v>0.0137042549</v>
      </c>
      <c r="V28" s="37">
        <f>Info!$B$50*(-LN(1-RAND()))^(1/Info!$B$51)</f>
        <v>0.1364381071</v>
      </c>
      <c r="W28" s="37">
        <f>Info!$B$50*(-LN(1-RAND()))^(1/Info!$B$51)</f>
        <v>0.002427066739</v>
      </c>
      <c r="X28" s="37">
        <f>Info!$B$50*(-LN(1-RAND()))^(1/Info!$B$51)</f>
        <v>0.06252961839</v>
      </c>
      <c r="Y28" s="37">
        <f>Info!$B$50*(-LN(1-RAND()))^(1/Info!$B$51)</f>
        <v>0.02981797773</v>
      </c>
      <c r="Z28" s="37">
        <f>Info!$B$50*(-LN(1-RAND()))^(1/Info!$B$51)</f>
        <v>0.07512620409</v>
      </c>
      <c r="AA28" s="37">
        <f>Info!$B$50*(-LN(1-RAND()))^(1/Info!$B$51)</f>
        <v>0.06992567021</v>
      </c>
      <c r="AB28" s="37">
        <f>Info!$B$50*(-LN(1-RAND()))^(1/Info!$B$51)</f>
        <v>0.0254566931</v>
      </c>
      <c r="AC28" s="37">
        <f>Info!$B$50*(-LN(1-RAND()))^(1/Info!$B$51)</f>
        <v>0.07162921928</v>
      </c>
      <c r="AD28" s="37">
        <f>Info!$B$50*(-LN(1-RAND()))^(1/Info!$B$51)</f>
        <v>0.03644162856</v>
      </c>
      <c r="AE28" s="37">
        <f>Info!$B$50*(-LN(1-RAND()))^(1/Info!$B$51)</f>
        <v>0.2186888762</v>
      </c>
      <c r="AF28" s="37">
        <f>Info!$B$50*(-LN(1-RAND()))^(1/Info!$B$51)</f>
        <v>0.02207500291</v>
      </c>
      <c r="AG28" s="37">
        <f>Info!$B$50*(-LN(1-RAND()))^(1/Info!$B$51)</f>
        <v>0.01559173595</v>
      </c>
      <c r="AH28" s="37">
        <f>Info!$B$50*(-LN(1-RAND()))^(1/Info!$B$51)</f>
        <v>0.1272969656</v>
      </c>
      <c r="AI28" s="37">
        <f>Info!$B$50*(-LN(1-RAND()))^(1/Info!$B$51)</f>
        <v>0.1114851683</v>
      </c>
      <c r="AJ28" s="37">
        <f>Info!$B$50*(-LN(1-RAND()))^(1/Info!$B$51)</f>
        <v>0.05683322554</v>
      </c>
      <c r="AK28" s="37">
        <f>Info!$B$50*(-LN(1-RAND()))^(1/Info!$B$51)</f>
        <v>0.09342792111</v>
      </c>
      <c r="AL28" s="37">
        <f>Info!$B$50*(-LN(1-RAND()))^(1/Info!$B$51)</f>
        <v>0.04208029256</v>
      </c>
      <c r="AM28" s="37">
        <f>Info!$B$50*(-LN(1-RAND()))^(1/Info!$B$51)</f>
        <v>0.06403542943</v>
      </c>
      <c r="AN28" s="37">
        <f>Info!$B$50*(-LN(1-RAND()))^(1/Info!$B$51)</f>
        <v>0.07027823541</v>
      </c>
      <c r="AO28" s="37">
        <f>Info!$B$50*(-LN(1-RAND()))^(1/Info!$B$51)</f>
        <v>0.01003796627</v>
      </c>
      <c r="AP28" s="37">
        <f>Info!$B$50*(-LN(1-RAND()))^(1/Info!$B$51)</f>
        <v>0.04634578736</v>
      </c>
      <c r="AQ28" s="37">
        <f>Info!$B$50*(-LN(1-RAND()))^(1/Info!$B$51)</f>
        <v>0.09571639429</v>
      </c>
      <c r="AR28" s="37">
        <f>Info!$B$50*(-LN(1-RAND()))^(1/Info!$B$51)</f>
        <v>0.01195249797</v>
      </c>
      <c r="AS28" s="37">
        <f>Info!$B$50*(-LN(1-RAND()))^(1/Info!$B$51)</f>
        <v>0.05740577051</v>
      </c>
      <c r="AT28" s="37">
        <f>Info!$B$50*(-LN(1-RAND()))^(1/Info!$B$51)</f>
        <v>0.07838946409</v>
      </c>
      <c r="AU28" s="37">
        <f>Info!$B$50*(-LN(1-RAND()))^(1/Info!$B$51)</f>
        <v>0.01616461439</v>
      </c>
      <c r="AV28" s="37">
        <f>Info!$B$50*(-LN(1-RAND()))^(1/Info!$B$51)</f>
        <v>0.06566483738</v>
      </c>
      <c r="AW28" s="37">
        <f>Info!$B$50*(-LN(1-RAND()))^(1/Info!$B$51)</f>
        <v>0.02417889025</v>
      </c>
      <c r="AX28" s="37">
        <f>Info!$B$50*(-LN(1-RAND()))^(1/Info!$B$51)</f>
        <v>0.01427964087</v>
      </c>
      <c r="AY28" s="37">
        <f>Info!$B$50*(-LN(1-RAND()))^(1/Info!$B$51)</f>
        <v>0.0672823765</v>
      </c>
      <c r="AZ28" s="37">
        <f>Info!$B$50*(-LN(1-RAND()))^(1/Info!$B$51)</f>
        <v>0.04040029186</v>
      </c>
      <c r="BA28" s="37">
        <f>Info!$B$50*(-LN(1-RAND()))^(1/Info!$B$51)</f>
        <v>0.01932892915</v>
      </c>
      <c r="BB28" s="37">
        <f>Info!$B$50*(-LN(1-RAND()))^(1/Info!$B$51)</f>
        <v>0.1152797044</v>
      </c>
      <c r="BC28" s="37">
        <f>Info!$B$50*(-LN(1-RAND()))^(1/Info!$B$51)</f>
        <v>0.0620848904</v>
      </c>
      <c r="BD28" s="37">
        <f>Info!$B$50*(-LN(1-RAND()))^(1/Info!$B$51)</f>
        <v>0.08483792866</v>
      </c>
      <c r="BE28" s="37">
        <f>Info!$B$50*(-LN(1-RAND()))^(1/Info!$B$51)</f>
        <v>0.09308150469</v>
      </c>
      <c r="BF28" s="37">
        <f>Info!$B$50*(-LN(1-RAND()))^(1/Info!$B$51)</f>
        <v>0.04074942814</v>
      </c>
      <c r="BG28" s="37">
        <f>Info!$B$50*(-LN(1-RAND()))^(1/Info!$B$51)</f>
        <v>0.05309569671</v>
      </c>
      <c r="BH28" s="37">
        <f>Info!$B$50*(-LN(1-RAND()))^(1/Info!$B$51)</f>
        <v>0.02288349234</v>
      </c>
      <c r="BI28" s="37">
        <f>Info!$B$50*(-LN(1-RAND()))^(1/Info!$B$51)</f>
        <v>0.07875349411</v>
      </c>
      <c r="BJ28" s="37">
        <f>Info!$B$50*(-LN(1-RAND()))^(1/Info!$B$51)</f>
        <v>0.04867574878</v>
      </c>
      <c r="BK28" s="37">
        <f>Info!$B$50*(-LN(1-RAND()))^(1/Info!$B$51)</f>
        <v>0.02135359204</v>
      </c>
      <c r="BL28" s="37">
        <f>Info!$B$50*(-LN(1-RAND()))^(1/Info!$B$51)</f>
        <v>0.06679176094</v>
      </c>
      <c r="BM28" s="37">
        <f>Info!$B$50*(-LN(1-RAND()))^(1/Info!$B$51)</f>
        <v>0.1153978245</v>
      </c>
      <c r="BN28" s="37">
        <f>Info!$B$50*(-LN(1-RAND()))^(1/Info!$B$51)</f>
        <v>0.009227098495</v>
      </c>
      <c r="BO28" s="37">
        <f>Info!$B$50*(-LN(1-RAND()))^(1/Info!$B$51)</f>
        <v>0.06131353561</v>
      </c>
      <c r="BP28" s="37">
        <f>Info!$B$50*(-LN(1-RAND()))^(1/Info!$B$51)</f>
        <v>0.01478766667</v>
      </c>
      <c r="BQ28" s="37">
        <f>Info!$B$50*(-LN(1-RAND()))^(1/Info!$B$51)</f>
        <v>0.03431529465</v>
      </c>
      <c r="BR28" s="37">
        <f>Info!$B$50*(-LN(1-RAND()))^(1/Info!$B$51)</f>
        <v>0.0275280763</v>
      </c>
      <c r="BS28" s="37">
        <f>Info!$B$50*(-LN(1-RAND()))^(1/Info!$B$51)</f>
        <v>0.007627762154</v>
      </c>
      <c r="BT28" s="37">
        <f>Info!$B$50*(-LN(1-RAND()))^(1/Info!$B$51)</f>
        <v>0.0002807575301</v>
      </c>
      <c r="BU28" s="37">
        <f>Info!$B$50*(-LN(1-RAND()))^(1/Info!$B$51)</f>
        <v>0.05886782715</v>
      </c>
      <c r="BV28" s="37">
        <f>Info!$B$50*(-LN(1-RAND()))^(1/Info!$B$51)</f>
        <v>0.06437225171</v>
      </c>
      <c r="BW28" s="37">
        <f>Info!$B$50*(-LN(1-RAND()))^(1/Info!$B$51)</f>
        <v>0.003644349596</v>
      </c>
      <c r="BX28" s="37">
        <f>Info!$B$50*(-LN(1-RAND()))^(1/Info!$B$51)</f>
        <v>0.08527086303</v>
      </c>
      <c r="BY28" s="37">
        <f>Info!$B$50*(-LN(1-RAND()))^(1/Info!$B$51)</f>
        <v>0.02211760023</v>
      </c>
      <c r="BZ28" s="37">
        <f>Info!$B$50*(-LN(1-RAND()))^(1/Info!$B$51)</f>
        <v>0.101361613</v>
      </c>
      <c r="CA28" s="37">
        <f>Info!$B$50*(-LN(1-RAND()))^(1/Info!$B$51)</f>
        <v>0.02508655772</v>
      </c>
      <c r="CB28" s="37">
        <f>Info!$B$50*(-LN(1-RAND()))^(1/Info!$B$51)</f>
        <v>0.03222317669</v>
      </c>
      <c r="CC28" s="37">
        <f>Info!$B$50*(-LN(1-RAND()))^(1/Info!$B$51)</f>
        <v>0.01393075611</v>
      </c>
      <c r="CD28" s="37">
        <f>Info!$B$50*(-LN(1-RAND()))^(1/Info!$B$51)</f>
        <v>0.09586616556</v>
      </c>
      <c r="CE28" s="37">
        <f>Info!$B$50*(-LN(1-RAND()))^(1/Info!$B$51)</f>
        <v>0.1012732649</v>
      </c>
      <c r="CF28" s="37">
        <f>Info!$B$50*(-LN(1-RAND()))^(1/Info!$B$51)</f>
        <v>0.08764476223</v>
      </c>
      <c r="CG28" s="37">
        <f>Info!$B$50*(-LN(1-RAND()))^(1/Info!$B$51)</f>
        <v>0.0409688077</v>
      </c>
      <c r="CH28" s="37">
        <f>Info!$B$50*(-LN(1-RAND()))^(1/Info!$B$51)</f>
        <v>0.08965257807</v>
      </c>
      <c r="CI28" s="37">
        <f>Info!$B$50*(-LN(1-RAND()))^(1/Info!$B$51)</f>
        <v>0.002711623211</v>
      </c>
      <c r="CJ28" s="37">
        <f>Info!$B$50*(-LN(1-RAND()))^(1/Info!$B$51)</f>
        <v>0.03783869082</v>
      </c>
      <c r="CK28" s="37">
        <f>Info!$B$50*(-LN(1-RAND()))^(1/Info!$B$51)</f>
        <v>0.05476728459</v>
      </c>
      <c r="CL28" s="37">
        <f>Info!$B$50*(-LN(1-RAND()))^(1/Info!$B$51)</f>
        <v>0.02122906296</v>
      </c>
      <c r="CM28" s="37">
        <f>Info!$B$50*(-LN(1-RAND()))^(1/Info!$B$51)</f>
        <v>0.02465928218</v>
      </c>
      <c r="CN28" s="37">
        <f>Info!$B$50*(-LN(1-RAND()))^(1/Info!$B$51)</f>
        <v>0.09290774766</v>
      </c>
      <c r="CO28" s="37">
        <f>Info!$B$50*(-LN(1-RAND()))^(1/Info!$B$51)</f>
        <v>0.01646963269</v>
      </c>
      <c r="CP28" s="37">
        <f>Info!$B$50*(-LN(1-RAND()))^(1/Info!$B$51)</f>
        <v>0.0897379926</v>
      </c>
      <c r="CQ28" s="37">
        <f>Info!$B$50*(-LN(1-RAND()))^(1/Info!$B$51)</f>
        <v>0.03581409972</v>
      </c>
      <c r="CR28" s="37">
        <f>Info!$B$50*(-LN(1-RAND()))^(1/Info!$B$51)</f>
        <v>0.09199530722</v>
      </c>
      <c r="CS28" s="37">
        <f>Info!$B$50*(-LN(1-RAND()))^(1/Info!$B$51)</f>
        <v>0.01080632115</v>
      </c>
      <c r="CT28" s="37">
        <f>Info!$B$50*(-LN(1-RAND()))^(1/Info!$B$51)</f>
        <v>0.044457662</v>
      </c>
      <c r="CU28" s="37">
        <f>Info!$B$50*(-LN(1-RAND()))^(1/Info!$B$51)</f>
        <v>0.03726583457</v>
      </c>
      <c r="CV28" s="37">
        <f>Info!$B$50*(-LN(1-RAND()))^(1/Info!$B$51)</f>
        <v>0.04445390904</v>
      </c>
      <c r="CW28" s="37">
        <f>Info!$B$50*(-LN(1-RAND()))^(1/Info!$B$51)</f>
        <v>0.04723483259</v>
      </c>
    </row>
    <row r="29" ht="15.75" customHeight="1">
      <c r="A29" s="8">
        <v>2050.0</v>
      </c>
      <c r="B29" s="37">
        <f>Info!$B$50*(-LN(1-RAND()))^(1/Info!$B$51)</f>
        <v>0.1009552799</v>
      </c>
      <c r="C29" s="37">
        <f>Info!$B$50*(-LN(1-RAND()))^(1/Info!$B$51)</f>
        <v>0.03501105047</v>
      </c>
      <c r="D29" s="37">
        <f>Info!$B$50*(-LN(1-RAND()))^(1/Info!$B$51)</f>
        <v>0.06819526623</v>
      </c>
      <c r="E29" s="37">
        <f>Info!$B$50*(-LN(1-RAND()))^(1/Info!$B$51)</f>
        <v>0.01850201528</v>
      </c>
      <c r="F29" s="37">
        <f>Info!$B$50*(-LN(1-RAND()))^(1/Info!$B$51)</f>
        <v>0.06472994245</v>
      </c>
      <c r="G29" s="37">
        <f>Info!$B$50*(-LN(1-RAND()))^(1/Info!$B$51)</f>
        <v>0.01341705447</v>
      </c>
      <c r="H29" s="37">
        <f>Info!$B$50*(-LN(1-RAND()))^(1/Info!$B$51)</f>
        <v>0.1331957212</v>
      </c>
      <c r="I29" s="37">
        <f>Info!$B$50*(-LN(1-RAND()))^(1/Info!$B$51)</f>
        <v>0.06611927026</v>
      </c>
      <c r="J29" s="37">
        <f>Info!$B$50*(-LN(1-RAND()))^(1/Info!$B$51)</f>
        <v>0.02494638937</v>
      </c>
      <c r="K29" s="37">
        <f>Info!$B$50*(-LN(1-RAND()))^(1/Info!$B$51)</f>
        <v>0.1350079367</v>
      </c>
      <c r="L29" s="37">
        <f>Info!$B$50*(-LN(1-RAND()))^(1/Info!$B$51)</f>
        <v>0.01354672406</v>
      </c>
      <c r="M29" s="37">
        <f>Info!$B$50*(-LN(1-RAND()))^(1/Info!$B$51)</f>
        <v>0.0641039186</v>
      </c>
      <c r="N29" s="37">
        <f>Info!$B$50*(-LN(1-RAND()))^(1/Info!$B$51)</f>
        <v>0.05381536897</v>
      </c>
      <c r="O29" s="37">
        <f>Info!$B$50*(-LN(1-RAND()))^(1/Info!$B$51)</f>
        <v>0.02282466496</v>
      </c>
      <c r="P29" s="37">
        <f>Info!$B$50*(-LN(1-RAND()))^(1/Info!$B$51)</f>
        <v>0.02882387458</v>
      </c>
      <c r="Q29" s="37">
        <f>Info!$B$50*(-LN(1-RAND()))^(1/Info!$B$51)</f>
        <v>0.07564658382</v>
      </c>
      <c r="R29" s="37">
        <f>Info!$B$50*(-LN(1-RAND()))^(1/Info!$B$51)</f>
        <v>0.07284651272</v>
      </c>
      <c r="S29" s="37">
        <f>Info!$B$50*(-LN(1-RAND()))^(1/Info!$B$51)</f>
        <v>0.08624484127</v>
      </c>
      <c r="T29" s="37">
        <f>Info!$B$50*(-LN(1-RAND()))^(1/Info!$B$51)</f>
        <v>0.08053710006</v>
      </c>
      <c r="U29" s="37">
        <f>Info!$B$50*(-LN(1-RAND()))^(1/Info!$B$51)</f>
        <v>0.07510876166</v>
      </c>
      <c r="V29" s="37">
        <f>Info!$B$50*(-LN(1-RAND()))^(1/Info!$B$51)</f>
        <v>0.009859741389</v>
      </c>
      <c r="W29" s="37">
        <f>Info!$B$50*(-LN(1-RAND()))^(1/Info!$B$51)</f>
        <v>0.04667545284</v>
      </c>
      <c r="X29" s="37">
        <f>Info!$B$50*(-LN(1-RAND()))^(1/Info!$B$51)</f>
        <v>0.1816060229</v>
      </c>
      <c r="Y29" s="37">
        <f>Info!$B$50*(-LN(1-RAND()))^(1/Info!$B$51)</f>
        <v>0.07520357911</v>
      </c>
      <c r="Z29" s="37">
        <f>Info!$B$50*(-LN(1-RAND()))^(1/Info!$B$51)</f>
        <v>0.03001933271</v>
      </c>
      <c r="AA29" s="37">
        <f>Info!$B$50*(-LN(1-RAND()))^(1/Info!$B$51)</f>
        <v>0.05947812689</v>
      </c>
      <c r="AB29" s="37">
        <f>Info!$B$50*(-LN(1-RAND()))^(1/Info!$B$51)</f>
        <v>0.07468667431</v>
      </c>
      <c r="AC29" s="37">
        <f>Info!$B$50*(-LN(1-RAND()))^(1/Info!$B$51)</f>
        <v>0.008133401757</v>
      </c>
      <c r="AD29" s="37">
        <f>Info!$B$50*(-LN(1-RAND()))^(1/Info!$B$51)</f>
        <v>0.03149523238</v>
      </c>
      <c r="AE29" s="37">
        <f>Info!$B$50*(-LN(1-RAND()))^(1/Info!$B$51)</f>
        <v>0.05421347419</v>
      </c>
      <c r="AF29" s="37">
        <f>Info!$B$50*(-LN(1-RAND()))^(1/Info!$B$51)</f>
        <v>0.006061986323</v>
      </c>
      <c r="AG29" s="37">
        <f>Info!$B$50*(-LN(1-RAND()))^(1/Info!$B$51)</f>
        <v>0.02892470888</v>
      </c>
      <c r="AH29" s="37">
        <f>Info!$B$50*(-LN(1-RAND()))^(1/Info!$B$51)</f>
        <v>0.02575135237</v>
      </c>
      <c r="AI29" s="37">
        <f>Info!$B$50*(-LN(1-RAND()))^(1/Info!$B$51)</f>
        <v>0.0100572623</v>
      </c>
      <c r="AJ29" s="37">
        <f>Info!$B$50*(-LN(1-RAND()))^(1/Info!$B$51)</f>
        <v>0.01821259679</v>
      </c>
      <c r="AK29" s="37">
        <f>Info!$B$50*(-LN(1-RAND()))^(1/Info!$B$51)</f>
        <v>0.02928591655</v>
      </c>
      <c r="AL29" s="37">
        <f>Info!$B$50*(-LN(1-RAND()))^(1/Info!$B$51)</f>
        <v>0.04806534473</v>
      </c>
      <c r="AM29" s="37">
        <f>Info!$B$50*(-LN(1-RAND()))^(1/Info!$B$51)</f>
        <v>0.01166020358</v>
      </c>
      <c r="AN29" s="37">
        <f>Info!$B$50*(-LN(1-RAND()))^(1/Info!$B$51)</f>
        <v>0.06841953857</v>
      </c>
      <c r="AO29" s="37">
        <f>Info!$B$50*(-LN(1-RAND()))^(1/Info!$B$51)</f>
        <v>0.01592091185</v>
      </c>
      <c r="AP29" s="37">
        <f>Info!$B$50*(-LN(1-RAND()))^(1/Info!$B$51)</f>
        <v>0.07357542865</v>
      </c>
      <c r="AQ29" s="37">
        <f>Info!$B$50*(-LN(1-RAND()))^(1/Info!$B$51)</f>
        <v>0.09998077751</v>
      </c>
      <c r="AR29" s="37">
        <f>Info!$B$50*(-LN(1-RAND()))^(1/Info!$B$51)</f>
        <v>0.02762179191</v>
      </c>
      <c r="AS29" s="37">
        <f>Info!$B$50*(-LN(1-RAND()))^(1/Info!$B$51)</f>
        <v>0.01596204467</v>
      </c>
      <c r="AT29" s="37">
        <f>Info!$B$50*(-LN(1-RAND()))^(1/Info!$B$51)</f>
        <v>0.08150053066</v>
      </c>
      <c r="AU29" s="37">
        <f>Info!$B$50*(-LN(1-RAND()))^(1/Info!$B$51)</f>
        <v>0.07964859321</v>
      </c>
      <c r="AV29" s="37">
        <f>Info!$B$50*(-LN(1-RAND()))^(1/Info!$B$51)</f>
        <v>0.007823307226</v>
      </c>
      <c r="AW29" s="37">
        <f>Info!$B$50*(-LN(1-RAND()))^(1/Info!$B$51)</f>
        <v>0.1231463914</v>
      </c>
      <c r="AX29" s="37">
        <f>Info!$B$50*(-LN(1-RAND()))^(1/Info!$B$51)</f>
        <v>0.0893999169</v>
      </c>
      <c r="AY29" s="37">
        <f>Info!$B$50*(-LN(1-RAND()))^(1/Info!$B$51)</f>
        <v>0.05045041605</v>
      </c>
      <c r="AZ29" s="37">
        <f>Info!$B$50*(-LN(1-RAND()))^(1/Info!$B$51)</f>
        <v>0.0214259078</v>
      </c>
      <c r="BA29" s="37">
        <f>Info!$B$50*(-LN(1-RAND()))^(1/Info!$B$51)</f>
        <v>0.02174027533</v>
      </c>
      <c r="BB29" s="37">
        <f>Info!$B$50*(-LN(1-RAND()))^(1/Info!$B$51)</f>
        <v>0.02134544423</v>
      </c>
      <c r="BC29" s="37">
        <f>Info!$B$50*(-LN(1-RAND()))^(1/Info!$B$51)</f>
        <v>0.0170953825</v>
      </c>
      <c r="BD29" s="37">
        <f>Info!$B$50*(-LN(1-RAND()))^(1/Info!$B$51)</f>
        <v>0.0293599674</v>
      </c>
      <c r="BE29" s="37">
        <f>Info!$B$50*(-LN(1-RAND()))^(1/Info!$B$51)</f>
        <v>0.02057704182</v>
      </c>
      <c r="BF29" s="37">
        <f>Info!$B$50*(-LN(1-RAND()))^(1/Info!$B$51)</f>
        <v>0.06839529051</v>
      </c>
      <c r="BG29" s="37">
        <f>Info!$B$50*(-LN(1-RAND()))^(1/Info!$B$51)</f>
        <v>0.1016520213</v>
      </c>
      <c r="BH29" s="37">
        <f>Info!$B$50*(-LN(1-RAND()))^(1/Info!$B$51)</f>
        <v>0.01262331147</v>
      </c>
      <c r="BI29" s="37">
        <f>Info!$B$50*(-LN(1-RAND()))^(1/Info!$B$51)</f>
        <v>0.0188196671</v>
      </c>
      <c r="BJ29" s="37">
        <f>Info!$B$50*(-LN(1-RAND()))^(1/Info!$B$51)</f>
        <v>0.008684893896</v>
      </c>
      <c r="BK29" s="37">
        <f>Info!$B$50*(-LN(1-RAND()))^(1/Info!$B$51)</f>
        <v>0.004648334015</v>
      </c>
      <c r="BL29" s="37">
        <f>Info!$B$50*(-LN(1-RAND()))^(1/Info!$B$51)</f>
        <v>0.06083620623</v>
      </c>
      <c r="BM29" s="37">
        <f>Info!$B$50*(-LN(1-RAND()))^(1/Info!$B$51)</f>
        <v>0.07874695837</v>
      </c>
      <c r="BN29" s="37">
        <f>Info!$B$50*(-LN(1-RAND()))^(1/Info!$B$51)</f>
        <v>0.04867665273</v>
      </c>
      <c r="BO29" s="37">
        <f>Info!$B$50*(-LN(1-RAND()))^(1/Info!$B$51)</f>
        <v>0.03717481914</v>
      </c>
      <c r="BP29" s="37">
        <f>Info!$B$50*(-LN(1-RAND()))^(1/Info!$B$51)</f>
        <v>0.01369787459</v>
      </c>
      <c r="BQ29" s="37">
        <f>Info!$B$50*(-LN(1-RAND()))^(1/Info!$B$51)</f>
        <v>0.07185762415</v>
      </c>
      <c r="BR29" s="37">
        <f>Info!$B$50*(-LN(1-RAND()))^(1/Info!$B$51)</f>
        <v>0.04090680224</v>
      </c>
      <c r="BS29" s="37">
        <f>Info!$B$50*(-LN(1-RAND()))^(1/Info!$B$51)</f>
        <v>0.1717108397</v>
      </c>
      <c r="BT29" s="37">
        <f>Info!$B$50*(-LN(1-RAND()))^(1/Info!$B$51)</f>
        <v>0.0143332135</v>
      </c>
      <c r="BU29" s="37">
        <f>Info!$B$50*(-LN(1-RAND()))^(1/Info!$B$51)</f>
        <v>0.0156614522</v>
      </c>
      <c r="BV29" s="37">
        <f>Info!$B$50*(-LN(1-RAND()))^(1/Info!$B$51)</f>
        <v>0.04431622092</v>
      </c>
      <c r="BW29" s="37">
        <f>Info!$B$50*(-LN(1-RAND()))^(1/Info!$B$51)</f>
        <v>0.1166167224</v>
      </c>
      <c r="BX29" s="37">
        <f>Info!$B$50*(-LN(1-RAND()))^(1/Info!$B$51)</f>
        <v>0.0382999536</v>
      </c>
      <c r="BY29" s="37">
        <f>Info!$B$50*(-LN(1-RAND()))^(1/Info!$B$51)</f>
        <v>0.03838715521</v>
      </c>
      <c r="BZ29" s="37">
        <f>Info!$B$50*(-LN(1-RAND()))^(1/Info!$B$51)</f>
        <v>0.04848104656</v>
      </c>
      <c r="CA29" s="37">
        <f>Info!$B$50*(-LN(1-RAND()))^(1/Info!$B$51)</f>
        <v>0.06325590797</v>
      </c>
      <c r="CB29" s="37">
        <f>Info!$B$50*(-LN(1-RAND()))^(1/Info!$B$51)</f>
        <v>0.002618194746</v>
      </c>
      <c r="CC29" s="37">
        <f>Info!$B$50*(-LN(1-RAND()))^(1/Info!$B$51)</f>
        <v>0.01091618761</v>
      </c>
      <c r="CD29" s="37">
        <f>Info!$B$50*(-LN(1-RAND()))^(1/Info!$B$51)</f>
        <v>0.07327179149</v>
      </c>
      <c r="CE29" s="37">
        <f>Info!$B$50*(-LN(1-RAND()))^(1/Info!$B$51)</f>
        <v>0.1472109839</v>
      </c>
      <c r="CF29" s="37">
        <f>Info!$B$50*(-LN(1-RAND()))^(1/Info!$B$51)</f>
        <v>0.015436155</v>
      </c>
      <c r="CG29" s="37">
        <f>Info!$B$50*(-LN(1-RAND()))^(1/Info!$B$51)</f>
        <v>0.002524284142</v>
      </c>
      <c r="CH29" s="37">
        <f>Info!$B$50*(-LN(1-RAND()))^(1/Info!$B$51)</f>
        <v>0.04085659895</v>
      </c>
      <c r="CI29" s="37">
        <f>Info!$B$50*(-LN(1-RAND()))^(1/Info!$B$51)</f>
        <v>0.07630368671</v>
      </c>
      <c r="CJ29" s="37">
        <f>Info!$B$50*(-LN(1-RAND()))^(1/Info!$B$51)</f>
        <v>0.03483186527</v>
      </c>
      <c r="CK29" s="37">
        <f>Info!$B$50*(-LN(1-RAND()))^(1/Info!$B$51)</f>
        <v>0.02155345702</v>
      </c>
      <c r="CL29" s="37">
        <f>Info!$B$50*(-LN(1-RAND()))^(1/Info!$B$51)</f>
        <v>0.03383833087</v>
      </c>
      <c r="CM29" s="37">
        <f>Info!$B$50*(-LN(1-RAND()))^(1/Info!$B$51)</f>
        <v>0.02131917356</v>
      </c>
      <c r="CN29" s="37">
        <f>Info!$B$50*(-LN(1-RAND()))^(1/Info!$B$51)</f>
        <v>0.04318505833</v>
      </c>
      <c r="CO29" s="37">
        <f>Info!$B$50*(-LN(1-RAND()))^(1/Info!$B$51)</f>
        <v>0.01138468679</v>
      </c>
      <c r="CP29" s="37">
        <f>Info!$B$50*(-LN(1-RAND()))^(1/Info!$B$51)</f>
        <v>0.0345471714</v>
      </c>
      <c r="CQ29" s="37">
        <f>Info!$B$50*(-LN(1-RAND()))^(1/Info!$B$51)</f>
        <v>0.1110914102</v>
      </c>
      <c r="CR29" s="37">
        <f>Info!$B$50*(-LN(1-RAND()))^(1/Info!$B$51)</f>
        <v>0.03963552372</v>
      </c>
      <c r="CS29" s="37">
        <f>Info!$B$50*(-LN(1-RAND()))^(1/Info!$B$51)</f>
        <v>0.0198610843</v>
      </c>
      <c r="CT29" s="37">
        <f>Info!$B$50*(-LN(1-RAND()))^(1/Info!$B$51)</f>
        <v>0.05936261789</v>
      </c>
      <c r="CU29" s="37">
        <f>Info!$B$50*(-LN(1-RAND()))^(1/Info!$B$51)</f>
        <v>0.03559200512</v>
      </c>
      <c r="CV29" s="37">
        <f>Info!$B$50*(-LN(1-RAND()))^(1/Info!$B$51)</f>
        <v>0.05067827966</v>
      </c>
      <c r="CW29" s="37">
        <f>Info!$B$50*(-LN(1-RAND()))^(1/Info!$B$51)</f>
        <v>0.03399050488</v>
      </c>
    </row>
    <row r="30" ht="15.75" customHeight="1">
      <c r="A30" s="8">
        <v>2051.0</v>
      </c>
      <c r="B30" s="37">
        <f>Info!$B$50*(-LN(1-RAND()))^(1/Info!$B$51)</f>
        <v>0.08855380421</v>
      </c>
      <c r="C30" s="37">
        <f>Info!$B$50*(-LN(1-RAND()))^(1/Info!$B$51)</f>
        <v>0.04413880223</v>
      </c>
      <c r="D30" s="37">
        <f>Info!$B$50*(-LN(1-RAND()))^(1/Info!$B$51)</f>
        <v>0.03046922361</v>
      </c>
      <c r="E30" s="37">
        <f>Info!$B$50*(-LN(1-RAND()))^(1/Info!$B$51)</f>
        <v>0.007899057716</v>
      </c>
      <c r="F30" s="37">
        <f>Info!$B$50*(-LN(1-RAND()))^(1/Info!$B$51)</f>
        <v>0.02915150126</v>
      </c>
      <c r="G30" s="37">
        <f>Info!$B$50*(-LN(1-RAND()))^(1/Info!$B$51)</f>
        <v>0.07585578082</v>
      </c>
      <c r="H30" s="37">
        <f>Info!$B$50*(-LN(1-RAND()))^(1/Info!$B$51)</f>
        <v>0.1062317482</v>
      </c>
      <c r="I30" s="37">
        <f>Info!$B$50*(-LN(1-RAND()))^(1/Info!$B$51)</f>
        <v>0.02245265433</v>
      </c>
      <c r="J30" s="37">
        <f>Info!$B$50*(-LN(1-RAND()))^(1/Info!$B$51)</f>
        <v>0.03086496342</v>
      </c>
      <c r="K30" s="37">
        <f>Info!$B$50*(-LN(1-RAND()))^(1/Info!$B$51)</f>
        <v>0.0567356111</v>
      </c>
      <c r="L30" s="37">
        <f>Info!$B$50*(-LN(1-RAND()))^(1/Info!$B$51)</f>
        <v>0.03595744432</v>
      </c>
      <c r="M30" s="37">
        <f>Info!$B$50*(-LN(1-RAND()))^(1/Info!$B$51)</f>
        <v>0.009707831826</v>
      </c>
      <c r="N30" s="37">
        <f>Info!$B$50*(-LN(1-RAND()))^(1/Info!$B$51)</f>
        <v>0.1482896748</v>
      </c>
      <c r="O30" s="37">
        <f>Info!$B$50*(-LN(1-RAND()))^(1/Info!$B$51)</f>
        <v>0.02207349592</v>
      </c>
      <c r="P30" s="37">
        <f>Info!$B$50*(-LN(1-RAND()))^(1/Info!$B$51)</f>
        <v>0.01570603616</v>
      </c>
      <c r="Q30" s="37">
        <f>Info!$B$50*(-LN(1-RAND()))^(1/Info!$B$51)</f>
        <v>0.1067624486</v>
      </c>
      <c r="R30" s="37">
        <f>Info!$B$50*(-LN(1-RAND()))^(1/Info!$B$51)</f>
        <v>0.04293906393</v>
      </c>
      <c r="S30" s="37">
        <f>Info!$B$50*(-LN(1-RAND()))^(1/Info!$B$51)</f>
        <v>0.006371975776</v>
      </c>
      <c r="T30" s="37">
        <f>Info!$B$50*(-LN(1-RAND()))^(1/Info!$B$51)</f>
        <v>0.0568898474</v>
      </c>
      <c r="U30" s="37">
        <f>Info!$B$50*(-LN(1-RAND()))^(1/Info!$B$51)</f>
        <v>0.01216699489</v>
      </c>
      <c r="V30" s="37">
        <f>Info!$B$50*(-LN(1-RAND()))^(1/Info!$B$51)</f>
        <v>0.0468136228</v>
      </c>
      <c r="W30" s="37">
        <f>Info!$B$50*(-LN(1-RAND()))^(1/Info!$B$51)</f>
        <v>0.0669041044</v>
      </c>
      <c r="X30" s="37">
        <f>Info!$B$50*(-LN(1-RAND()))^(1/Info!$B$51)</f>
        <v>0.03999539593</v>
      </c>
      <c r="Y30" s="37">
        <f>Info!$B$50*(-LN(1-RAND()))^(1/Info!$B$51)</f>
        <v>0.05714193386</v>
      </c>
      <c r="Z30" s="37">
        <f>Info!$B$50*(-LN(1-RAND()))^(1/Info!$B$51)</f>
        <v>0.119305037</v>
      </c>
      <c r="AA30" s="37">
        <f>Info!$B$50*(-LN(1-RAND()))^(1/Info!$B$51)</f>
        <v>0.004979843906</v>
      </c>
      <c r="AB30" s="37">
        <f>Info!$B$50*(-LN(1-RAND()))^(1/Info!$B$51)</f>
        <v>0.06297907193</v>
      </c>
      <c r="AC30" s="37">
        <f>Info!$B$50*(-LN(1-RAND()))^(1/Info!$B$51)</f>
        <v>0.03236087663</v>
      </c>
      <c r="AD30" s="37">
        <f>Info!$B$50*(-LN(1-RAND()))^(1/Info!$B$51)</f>
        <v>0.07448730476</v>
      </c>
      <c r="AE30" s="37">
        <f>Info!$B$50*(-LN(1-RAND()))^(1/Info!$B$51)</f>
        <v>0.02383116788</v>
      </c>
      <c r="AF30" s="37">
        <f>Info!$B$50*(-LN(1-RAND()))^(1/Info!$B$51)</f>
        <v>0.03865174055</v>
      </c>
      <c r="AG30" s="37">
        <f>Info!$B$50*(-LN(1-RAND()))^(1/Info!$B$51)</f>
        <v>0.0645470932</v>
      </c>
      <c r="AH30" s="37">
        <f>Info!$B$50*(-LN(1-RAND()))^(1/Info!$B$51)</f>
        <v>0.02953306606</v>
      </c>
      <c r="AI30" s="37">
        <f>Info!$B$50*(-LN(1-RAND()))^(1/Info!$B$51)</f>
        <v>0.0810800062</v>
      </c>
      <c r="AJ30" s="37">
        <f>Info!$B$50*(-LN(1-RAND()))^(1/Info!$B$51)</f>
        <v>0.02309434257</v>
      </c>
      <c r="AK30" s="37">
        <f>Info!$B$50*(-LN(1-RAND()))^(1/Info!$B$51)</f>
        <v>0.004862183653</v>
      </c>
      <c r="AL30" s="37">
        <f>Info!$B$50*(-LN(1-RAND()))^(1/Info!$B$51)</f>
        <v>0.02674538946</v>
      </c>
      <c r="AM30" s="37">
        <f>Info!$B$50*(-LN(1-RAND()))^(1/Info!$B$51)</f>
        <v>0.01839197827</v>
      </c>
      <c r="AN30" s="37">
        <f>Info!$B$50*(-LN(1-RAND()))^(1/Info!$B$51)</f>
        <v>0.0943013163</v>
      </c>
      <c r="AO30" s="37">
        <f>Info!$B$50*(-LN(1-RAND()))^(1/Info!$B$51)</f>
        <v>0.0226220718</v>
      </c>
      <c r="AP30" s="37">
        <f>Info!$B$50*(-LN(1-RAND()))^(1/Info!$B$51)</f>
        <v>0.04199336068</v>
      </c>
      <c r="AQ30" s="37">
        <f>Info!$B$50*(-LN(1-RAND()))^(1/Info!$B$51)</f>
        <v>0.04039339512</v>
      </c>
      <c r="AR30" s="37">
        <f>Info!$B$50*(-LN(1-RAND()))^(1/Info!$B$51)</f>
        <v>0.01201754967</v>
      </c>
      <c r="AS30" s="37">
        <f>Info!$B$50*(-LN(1-RAND()))^(1/Info!$B$51)</f>
        <v>0.02975213345</v>
      </c>
      <c r="AT30" s="37">
        <f>Info!$B$50*(-LN(1-RAND()))^(1/Info!$B$51)</f>
        <v>0.1330897991</v>
      </c>
      <c r="AU30" s="37">
        <f>Info!$B$50*(-LN(1-RAND()))^(1/Info!$B$51)</f>
        <v>0.0677206553</v>
      </c>
      <c r="AV30" s="37">
        <f>Info!$B$50*(-LN(1-RAND()))^(1/Info!$B$51)</f>
        <v>0.02989548706</v>
      </c>
      <c r="AW30" s="37">
        <f>Info!$B$50*(-LN(1-RAND()))^(1/Info!$B$51)</f>
        <v>0.05234815029</v>
      </c>
      <c r="AX30" s="37">
        <f>Info!$B$50*(-LN(1-RAND()))^(1/Info!$B$51)</f>
        <v>0.003805916911</v>
      </c>
      <c r="AY30" s="37">
        <f>Info!$B$50*(-LN(1-RAND()))^(1/Info!$B$51)</f>
        <v>0.02684036872</v>
      </c>
      <c r="AZ30" s="37">
        <f>Info!$B$50*(-LN(1-RAND()))^(1/Info!$B$51)</f>
        <v>0.1454933848</v>
      </c>
      <c r="BA30" s="37">
        <f>Info!$B$50*(-LN(1-RAND()))^(1/Info!$B$51)</f>
        <v>0.04243241865</v>
      </c>
      <c r="BB30" s="37">
        <f>Info!$B$50*(-LN(1-RAND()))^(1/Info!$B$51)</f>
        <v>0.02971036475</v>
      </c>
      <c r="BC30" s="37">
        <f>Info!$B$50*(-LN(1-RAND()))^(1/Info!$B$51)</f>
        <v>0.1411151539</v>
      </c>
      <c r="BD30" s="37">
        <f>Info!$B$50*(-LN(1-RAND()))^(1/Info!$B$51)</f>
        <v>0.06492328998</v>
      </c>
      <c r="BE30" s="37">
        <f>Info!$B$50*(-LN(1-RAND()))^(1/Info!$B$51)</f>
        <v>0.09455221854</v>
      </c>
      <c r="BF30" s="37">
        <f>Info!$B$50*(-LN(1-RAND()))^(1/Info!$B$51)</f>
        <v>0.06999096323</v>
      </c>
      <c r="BG30" s="37">
        <f>Info!$B$50*(-LN(1-RAND()))^(1/Info!$B$51)</f>
        <v>0.04680642021</v>
      </c>
      <c r="BH30" s="37">
        <f>Info!$B$50*(-LN(1-RAND()))^(1/Info!$B$51)</f>
        <v>0.04075922358</v>
      </c>
      <c r="BI30" s="37">
        <f>Info!$B$50*(-LN(1-RAND()))^(1/Info!$B$51)</f>
        <v>0.06371062237</v>
      </c>
      <c r="BJ30" s="37">
        <f>Info!$B$50*(-LN(1-RAND()))^(1/Info!$B$51)</f>
        <v>0.01992439647</v>
      </c>
      <c r="BK30" s="37">
        <f>Info!$B$50*(-LN(1-RAND()))^(1/Info!$B$51)</f>
        <v>0.01645458368</v>
      </c>
      <c r="BL30" s="37">
        <f>Info!$B$50*(-LN(1-RAND()))^(1/Info!$B$51)</f>
        <v>0.04809123265</v>
      </c>
      <c r="BM30" s="37">
        <f>Info!$B$50*(-LN(1-RAND()))^(1/Info!$B$51)</f>
        <v>0.02188816859</v>
      </c>
      <c r="BN30" s="37">
        <f>Info!$B$50*(-LN(1-RAND()))^(1/Info!$B$51)</f>
        <v>0.01971123582</v>
      </c>
      <c r="BO30" s="37">
        <f>Info!$B$50*(-LN(1-RAND()))^(1/Info!$B$51)</f>
        <v>0.02768181554</v>
      </c>
      <c r="BP30" s="37">
        <f>Info!$B$50*(-LN(1-RAND()))^(1/Info!$B$51)</f>
        <v>0.03092486696</v>
      </c>
      <c r="BQ30" s="37">
        <f>Info!$B$50*(-LN(1-RAND()))^(1/Info!$B$51)</f>
        <v>0.01040468496</v>
      </c>
      <c r="BR30" s="37">
        <f>Info!$B$50*(-LN(1-RAND()))^(1/Info!$B$51)</f>
        <v>0.02538040325</v>
      </c>
      <c r="BS30" s="37">
        <f>Info!$B$50*(-LN(1-RAND()))^(1/Info!$B$51)</f>
        <v>0.05397798077</v>
      </c>
      <c r="BT30" s="37">
        <f>Info!$B$50*(-LN(1-RAND()))^(1/Info!$B$51)</f>
        <v>0.05962986128</v>
      </c>
      <c r="BU30" s="37">
        <f>Info!$B$50*(-LN(1-RAND()))^(1/Info!$B$51)</f>
        <v>0.002195687088</v>
      </c>
      <c r="BV30" s="37">
        <f>Info!$B$50*(-LN(1-RAND()))^(1/Info!$B$51)</f>
        <v>0.02378541272</v>
      </c>
      <c r="BW30" s="37">
        <f>Info!$B$50*(-LN(1-RAND()))^(1/Info!$B$51)</f>
        <v>0.1125693553</v>
      </c>
      <c r="BX30" s="37">
        <f>Info!$B$50*(-LN(1-RAND()))^(1/Info!$B$51)</f>
        <v>0.02949005452</v>
      </c>
      <c r="BY30" s="37">
        <f>Info!$B$50*(-LN(1-RAND()))^(1/Info!$B$51)</f>
        <v>0.0008510159279</v>
      </c>
      <c r="BZ30" s="37">
        <f>Info!$B$50*(-LN(1-RAND()))^(1/Info!$B$51)</f>
        <v>0.02214566551</v>
      </c>
      <c r="CA30" s="37">
        <f>Info!$B$50*(-LN(1-RAND()))^(1/Info!$B$51)</f>
        <v>0.03364306402</v>
      </c>
      <c r="CB30" s="37">
        <f>Info!$B$50*(-LN(1-RAND()))^(1/Info!$B$51)</f>
        <v>0.06560239165</v>
      </c>
      <c r="CC30" s="37">
        <f>Info!$B$50*(-LN(1-RAND()))^(1/Info!$B$51)</f>
        <v>0.03033708508</v>
      </c>
      <c r="CD30" s="37">
        <f>Info!$B$50*(-LN(1-RAND()))^(1/Info!$B$51)</f>
        <v>0.05154564863</v>
      </c>
      <c r="CE30" s="37">
        <f>Info!$B$50*(-LN(1-RAND()))^(1/Info!$B$51)</f>
        <v>0.04083749988</v>
      </c>
      <c r="CF30" s="37">
        <f>Info!$B$50*(-LN(1-RAND()))^(1/Info!$B$51)</f>
        <v>0.01174235118</v>
      </c>
      <c r="CG30" s="37">
        <f>Info!$B$50*(-LN(1-RAND()))^(1/Info!$B$51)</f>
        <v>0.05217267756</v>
      </c>
      <c r="CH30" s="37">
        <f>Info!$B$50*(-LN(1-RAND()))^(1/Info!$B$51)</f>
        <v>0.08874728188</v>
      </c>
      <c r="CI30" s="37">
        <f>Info!$B$50*(-LN(1-RAND()))^(1/Info!$B$51)</f>
        <v>0.08215594433</v>
      </c>
      <c r="CJ30" s="37">
        <f>Info!$B$50*(-LN(1-RAND()))^(1/Info!$B$51)</f>
        <v>0.03276143996</v>
      </c>
      <c r="CK30" s="37">
        <f>Info!$B$50*(-LN(1-RAND()))^(1/Info!$B$51)</f>
        <v>0.03986909723</v>
      </c>
      <c r="CL30" s="37">
        <f>Info!$B$50*(-LN(1-RAND()))^(1/Info!$B$51)</f>
        <v>0.09063683256</v>
      </c>
      <c r="CM30" s="37">
        <f>Info!$B$50*(-LN(1-RAND()))^(1/Info!$B$51)</f>
        <v>0.02078170266</v>
      </c>
      <c r="CN30" s="37">
        <f>Info!$B$50*(-LN(1-RAND()))^(1/Info!$B$51)</f>
        <v>0.03571980352</v>
      </c>
      <c r="CO30" s="37">
        <f>Info!$B$50*(-LN(1-RAND()))^(1/Info!$B$51)</f>
        <v>0.002495079972</v>
      </c>
      <c r="CP30" s="37">
        <f>Info!$B$50*(-LN(1-RAND()))^(1/Info!$B$51)</f>
        <v>0.06582274664</v>
      </c>
      <c r="CQ30" s="37">
        <f>Info!$B$50*(-LN(1-RAND()))^(1/Info!$B$51)</f>
        <v>0.1675113512</v>
      </c>
      <c r="CR30" s="37">
        <f>Info!$B$50*(-LN(1-RAND()))^(1/Info!$B$51)</f>
        <v>0.03793849556</v>
      </c>
      <c r="CS30" s="37">
        <f>Info!$B$50*(-LN(1-RAND()))^(1/Info!$B$51)</f>
        <v>0.04851364031</v>
      </c>
      <c r="CT30" s="37">
        <f>Info!$B$50*(-LN(1-RAND()))^(1/Info!$B$51)</f>
        <v>0.07393310578</v>
      </c>
      <c r="CU30" s="37">
        <f>Info!$B$50*(-LN(1-RAND()))^(1/Info!$B$51)</f>
        <v>0.03563965751</v>
      </c>
      <c r="CV30" s="37">
        <f>Info!$B$50*(-LN(1-RAND()))^(1/Info!$B$51)</f>
        <v>0.119683435</v>
      </c>
      <c r="CW30" s="37">
        <f>Info!$B$50*(-LN(1-RAND()))^(1/Info!$B$51)</f>
        <v>0.04920595406</v>
      </c>
    </row>
    <row r="31" ht="15.75" customHeight="1">
      <c r="A31" s="8">
        <v>2052.0</v>
      </c>
      <c r="B31" s="37">
        <f>Info!$B$50*(-LN(1-RAND()))^(1/Info!$B$51)</f>
        <v>0.04200893125</v>
      </c>
      <c r="C31" s="37">
        <f>Info!$B$50*(-LN(1-RAND()))^(1/Info!$B$51)</f>
        <v>0.03577205666</v>
      </c>
      <c r="D31" s="37">
        <f>Info!$B$50*(-LN(1-RAND()))^(1/Info!$B$51)</f>
        <v>0.1276687113</v>
      </c>
      <c r="E31" s="37">
        <f>Info!$B$50*(-LN(1-RAND()))^(1/Info!$B$51)</f>
        <v>0.06181885219</v>
      </c>
      <c r="F31" s="37">
        <f>Info!$B$50*(-LN(1-RAND()))^(1/Info!$B$51)</f>
        <v>0.1072538093</v>
      </c>
      <c r="G31" s="37">
        <f>Info!$B$50*(-LN(1-RAND()))^(1/Info!$B$51)</f>
        <v>0.05456159501</v>
      </c>
      <c r="H31" s="37">
        <f>Info!$B$50*(-LN(1-RAND()))^(1/Info!$B$51)</f>
        <v>0.0399725867</v>
      </c>
      <c r="I31" s="37">
        <f>Info!$B$50*(-LN(1-RAND()))^(1/Info!$B$51)</f>
        <v>0.0877773192</v>
      </c>
      <c r="J31" s="37">
        <f>Info!$B$50*(-LN(1-RAND()))^(1/Info!$B$51)</f>
        <v>0.06448337108</v>
      </c>
      <c r="K31" s="37">
        <f>Info!$B$50*(-LN(1-RAND()))^(1/Info!$B$51)</f>
        <v>0.07717218734</v>
      </c>
      <c r="L31" s="37">
        <f>Info!$B$50*(-LN(1-RAND()))^(1/Info!$B$51)</f>
        <v>0.03805760585</v>
      </c>
      <c r="M31" s="37">
        <f>Info!$B$50*(-LN(1-RAND()))^(1/Info!$B$51)</f>
        <v>0.08290722122</v>
      </c>
      <c r="N31" s="37">
        <f>Info!$B$50*(-LN(1-RAND()))^(1/Info!$B$51)</f>
        <v>0.0489079342</v>
      </c>
      <c r="O31" s="37">
        <f>Info!$B$50*(-LN(1-RAND()))^(1/Info!$B$51)</f>
        <v>0.01345146475</v>
      </c>
      <c r="P31" s="37">
        <f>Info!$B$50*(-LN(1-RAND()))^(1/Info!$B$51)</f>
        <v>0.0664430891</v>
      </c>
      <c r="Q31" s="37">
        <f>Info!$B$50*(-LN(1-RAND()))^(1/Info!$B$51)</f>
        <v>0.1506314125</v>
      </c>
      <c r="R31" s="37">
        <f>Info!$B$50*(-LN(1-RAND()))^(1/Info!$B$51)</f>
        <v>0.0384072989</v>
      </c>
      <c r="S31" s="37">
        <f>Info!$B$50*(-LN(1-RAND()))^(1/Info!$B$51)</f>
        <v>0.02346604594</v>
      </c>
      <c r="T31" s="37">
        <f>Info!$B$50*(-LN(1-RAND()))^(1/Info!$B$51)</f>
        <v>0.02405941033</v>
      </c>
      <c r="U31" s="37">
        <f>Info!$B$50*(-LN(1-RAND()))^(1/Info!$B$51)</f>
        <v>0.1608245958</v>
      </c>
      <c r="V31" s="37">
        <f>Info!$B$50*(-LN(1-RAND()))^(1/Info!$B$51)</f>
        <v>0.04953833584</v>
      </c>
      <c r="W31" s="37">
        <f>Info!$B$50*(-LN(1-RAND()))^(1/Info!$B$51)</f>
        <v>0.1075436549</v>
      </c>
      <c r="X31" s="37">
        <f>Info!$B$50*(-LN(1-RAND()))^(1/Info!$B$51)</f>
        <v>0.0461118994</v>
      </c>
      <c r="Y31" s="37">
        <f>Info!$B$50*(-LN(1-RAND()))^(1/Info!$B$51)</f>
        <v>0.06737621576</v>
      </c>
      <c r="Z31" s="37">
        <f>Info!$B$50*(-LN(1-RAND()))^(1/Info!$B$51)</f>
        <v>0.02774313441</v>
      </c>
      <c r="AA31" s="37">
        <f>Info!$B$50*(-LN(1-RAND()))^(1/Info!$B$51)</f>
        <v>0.1993720664</v>
      </c>
      <c r="AB31" s="37">
        <f>Info!$B$50*(-LN(1-RAND()))^(1/Info!$B$51)</f>
        <v>0.1813859735</v>
      </c>
      <c r="AC31" s="37">
        <f>Info!$B$50*(-LN(1-RAND()))^(1/Info!$B$51)</f>
        <v>0.02245215636</v>
      </c>
      <c r="AD31" s="37">
        <f>Info!$B$50*(-LN(1-RAND()))^(1/Info!$B$51)</f>
        <v>0.03822749286</v>
      </c>
      <c r="AE31" s="37">
        <f>Info!$B$50*(-LN(1-RAND()))^(1/Info!$B$51)</f>
        <v>0.09824531368</v>
      </c>
      <c r="AF31" s="37">
        <f>Info!$B$50*(-LN(1-RAND()))^(1/Info!$B$51)</f>
        <v>0.0434074181</v>
      </c>
      <c r="AG31" s="37">
        <f>Info!$B$50*(-LN(1-RAND()))^(1/Info!$B$51)</f>
        <v>0.004466158161</v>
      </c>
      <c r="AH31" s="37">
        <f>Info!$B$50*(-LN(1-RAND()))^(1/Info!$B$51)</f>
        <v>0.09787588565</v>
      </c>
      <c r="AI31" s="37">
        <f>Info!$B$50*(-LN(1-RAND()))^(1/Info!$B$51)</f>
        <v>0.1536023299</v>
      </c>
      <c r="AJ31" s="37">
        <f>Info!$B$50*(-LN(1-RAND()))^(1/Info!$B$51)</f>
        <v>0.0104508982</v>
      </c>
      <c r="AK31" s="37">
        <f>Info!$B$50*(-LN(1-RAND()))^(1/Info!$B$51)</f>
        <v>0.06451092517</v>
      </c>
      <c r="AL31" s="37">
        <f>Info!$B$50*(-LN(1-RAND()))^(1/Info!$B$51)</f>
        <v>0.07591002408</v>
      </c>
      <c r="AM31" s="37">
        <f>Info!$B$50*(-LN(1-RAND()))^(1/Info!$B$51)</f>
        <v>0.00909175955</v>
      </c>
      <c r="AN31" s="37">
        <f>Info!$B$50*(-LN(1-RAND()))^(1/Info!$B$51)</f>
        <v>0.01370549223</v>
      </c>
      <c r="AO31" s="37">
        <f>Info!$B$50*(-LN(1-RAND()))^(1/Info!$B$51)</f>
        <v>0.004484421553</v>
      </c>
      <c r="AP31" s="37">
        <f>Info!$B$50*(-LN(1-RAND()))^(1/Info!$B$51)</f>
        <v>0.05182849687</v>
      </c>
      <c r="AQ31" s="37">
        <f>Info!$B$50*(-LN(1-RAND()))^(1/Info!$B$51)</f>
        <v>0.02039106392</v>
      </c>
      <c r="AR31" s="37">
        <f>Info!$B$50*(-LN(1-RAND()))^(1/Info!$B$51)</f>
        <v>0.01631784558</v>
      </c>
      <c r="AS31" s="37">
        <f>Info!$B$50*(-LN(1-RAND()))^(1/Info!$B$51)</f>
        <v>0.0232871844</v>
      </c>
      <c r="AT31" s="37">
        <f>Info!$B$50*(-LN(1-RAND()))^(1/Info!$B$51)</f>
        <v>0.002148813011</v>
      </c>
      <c r="AU31" s="37">
        <f>Info!$B$50*(-LN(1-RAND()))^(1/Info!$B$51)</f>
        <v>0.05992793004</v>
      </c>
      <c r="AV31" s="37">
        <f>Info!$B$50*(-LN(1-RAND()))^(1/Info!$B$51)</f>
        <v>0.002736771006</v>
      </c>
      <c r="AW31" s="37">
        <f>Info!$B$50*(-LN(1-RAND()))^(1/Info!$B$51)</f>
        <v>0.07360799843</v>
      </c>
      <c r="AX31" s="37">
        <f>Info!$B$50*(-LN(1-RAND()))^(1/Info!$B$51)</f>
        <v>0.002952758623</v>
      </c>
      <c r="AY31" s="37">
        <f>Info!$B$50*(-LN(1-RAND()))^(1/Info!$B$51)</f>
        <v>0.09102843695</v>
      </c>
      <c r="AZ31" s="37">
        <f>Info!$B$50*(-LN(1-RAND()))^(1/Info!$B$51)</f>
        <v>0.07501460489</v>
      </c>
      <c r="BA31" s="37">
        <f>Info!$B$50*(-LN(1-RAND()))^(1/Info!$B$51)</f>
        <v>0.007511813308</v>
      </c>
      <c r="BB31" s="37">
        <f>Info!$B$50*(-LN(1-RAND()))^(1/Info!$B$51)</f>
        <v>0.08310328055</v>
      </c>
      <c r="BC31" s="37">
        <f>Info!$B$50*(-LN(1-RAND()))^(1/Info!$B$51)</f>
        <v>0.04796880206</v>
      </c>
      <c r="BD31" s="37">
        <f>Info!$B$50*(-LN(1-RAND()))^(1/Info!$B$51)</f>
        <v>0.06228262479</v>
      </c>
      <c r="BE31" s="37">
        <f>Info!$B$50*(-LN(1-RAND()))^(1/Info!$B$51)</f>
        <v>0.0149251304</v>
      </c>
      <c r="BF31" s="37">
        <f>Info!$B$50*(-LN(1-RAND()))^(1/Info!$B$51)</f>
        <v>0.07569180884</v>
      </c>
      <c r="BG31" s="37">
        <f>Info!$B$50*(-LN(1-RAND()))^(1/Info!$B$51)</f>
        <v>0.08282681681</v>
      </c>
      <c r="BH31" s="37">
        <f>Info!$B$50*(-LN(1-RAND()))^(1/Info!$B$51)</f>
        <v>0.02900210907</v>
      </c>
      <c r="BI31" s="37">
        <f>Info!$B$50*(-LN(1-RAND()))^(1/Info!$B$51)</f>
        <v>0.01254025969</v>
      </c>
      <c r="BJ31" s="37">
        <f>Info!$B$50*(-LN(1-RAND()))^(1/Info!$B$51)</f>
        <v>0.05457124655</v>
      </c>
      <c r="BK31" s="37">
        <f>Info!$B$50*(-LN(1-RAND()))^(1/Info!$B$51)</f>
        <v>0.09091511715</v>
      </c>
      <c r="BL31" s="37">
        <f>Info!$B$50*(-LN(1-RAND()))^(1/Info!$B$51)</f>
        <v>0.05415120556</v>
      </c>
      <c r="BM31" s="37">
        <f>Info!$B$50*(-LN(1-RAND()))^(1/Info!$B$51)</f>
        <v>0.03149311076</v>
      </c>
      <c r="BN31" s="37">
        <f>Info!$B$50*(-LN(1-RAND()))^(1/Info!$B$51)</f>
        <v>0.02425548411</v>
      </c>
      <c r="BO31" s="37">
        <f>Info!$B$50*(-LN(1-RAND()))^(1/Info!$B$51)</f>
        <v>0.01435547601</v>
      </c>
      <c r="BP31" s="37">
        <f>Info!$B$50*(-LN(1-RAND()))^(1/Info!$B$51)</f>
        <v>0.04385486515</v>
      </c>
      <c r="BQ31" s="37">
        <f>Info!$B$50*(-LN(1-RAND()))^(1/Info!$B$51)</f>
        <v>0.04275027376</v>
      </c>
      <c r="BR31" s="37">
        <f>Info!$B$50*(-LN(1-RAND()))^(1/Info!$B$51)</f>
        <v>0.1793024556</v>
      </c>
      <c r="BS31" s="37">
        <f>Info!$B$50*(-LN(1-RAND()))^(1/Info!$B$51)</f>
        <v>0.0479668955</v>
      </c>
      <c r="BT31" s="37">
        <f>Info!$B$50*(-LN(1-RAND()))^(1/Info!$B$51)</f>
        <v>0.03171865049</v>
      </c>
      <c r="BU31" s="37">
        <f>Info!$B$50*(-LN(1-RAND()))^(1/Info!$B$51)</f>
        <v>0.03277888415</v>
      </c>
      <c r="BV31" s="37">
        <f>Info!$B$50*(-LN(1-RAND()))^(1/Info!$B$51)</f>
        <v>0.01464992394</v>
      </c>
      <c r="BW31" s="37">
        <f>Info!$B$50*(-LN(1-RAND()))^(1/Info!$B$51)</f>
        <v>0.1609252238</v>
      </c>
      <c r="BX31" s="37">
        <f>Info!$B$50*(-LN(1-RAND()))^(1/Info!$B$51)</f>
        <v>0.07961294457</v>
      </c>
      <c r="BY31" s="37">
        <f>Info!$B$50*(-LN(1-RAND()))^(1/Info!$B$51)</f>
        <v>0.01571398164</v>
      </c>
      <c r="BZ31" s="37">
        <f>Info!$B$50*(-LN(1-RAND()))^(1/Info!$B$51)</f>
        <v>0.04339678373</v>
      </c>
      <c r="CA31" s="37">
        <f>Info!$B$50*(-LN(1-RAND()))^(1/Info!$B$51)</f>
        <v>0.07114077694</v>
      </c>
      <c r="CB31" s="37">
        <f>Info!$B$50*(-LN(1-RAND()))^(1/Info!$B$51)</f>
        <v>0.04615357224</v>
      </c>
      <c r="CC31" s="37">
        <f>Info!$B$50*(-LN(1-RAND()))^(1/Info!$B$51)</f>
        <v>0.02165052447</v>
      </c>
      <c r="CD31" s="37">
        <f>Info!$B$50*(-LN(1-RAND()))^(1/Info!$B$51)</f>
        <v>0.1263629644</v>
      </c>
      <c r="CE31" s="37">
        <f>Info!$B$50*(-LN(1-RAND()))^(1/Info!$B$51)</f>
        <v>0.02428632971</v>
      </c>
      <c r="CF31" s="37">
        <f>Info!$B$50*(-LN(1-RAND()))^(1/Info!$B$51)</f>
        <v>0.06654786313</v>
      </c>
      <c r="CG31" s="37">
        <f>Info!$B$50*(-LN(1-RAND()))^(1/Info!$B$51)</f>
        <v>0.02039316464</v>
      </c>
      <c r="CH31" s="37">
        <f>Info!$B$50*(-LN(1-RAND()))^(1/Info!$B$51)</f>
        <v>0.06246330984</v>
      </c>
      <c r="CI31" s="37">
        <f>Info!$B$50*(-LN(1-RAND()))^(1/Info!$B$51)</f>
        <v>0.03533047887</v>
      </c>
      <c r="CJ31" s="37">
        <f>Info!$B$50*(-LN(1-RAND()))^(1/Info!$B$51)</f>
        <v>0.05399609012</v>
      </c>
      <c r="CK31" s="37">
        <f>Info!$B$50*(-LN(1-RAND()))^(1/Info!$B$51)</f>
        <v>0.0006470491081</v>
      </c>
      <c r="CL31" s="37">
        <f>Info!$B$50*(-LN(1-RAND()))^(1/Info!$B$51)</f>
        <v>0.01200633096</v>
      </c>
      <c r="CM31" s="37">
        <f>Info!$B$50*(-LN(1-RAND()))^(1/Info!$B$51)</f>
        <v>0.01072639783</v>
      </c>
      <c r="CN31" s="37">
        <f>Info!$B$50*(-LN(1-RAND()))^(1/Info!$B$51)</f>
        <v>0.08502453289</v>
      </c>
      <c r="CO31" s="37">
        <f>Info!$B$50*(-LN(1-RAND()))^(1/Info!$B$51)</f>
        <v>0.06838019422</v>
      </c>
      <c r="CP31" s="37">
        <f>Info!$B$50*(-LN(1-RAND()))^(1/Info!$B$51)</f>
        <v>0.002828582965</v>
      </c>
      <c r="CQ31" s="37">
        <f>Info!$B$50*(-LN(1-RAND()))^(1/Info!$B$51)</f>
        <v>0.06037235643</v>
      </c>
      <c r="CR31" s="37">
        <f>Info!$B$50*(-LN(1-RAND()))^(1/Info!$B$51)</f>
        <v>0.01153205965</v>
      </c>
      <c r="CS31" s="37">
        <f>Info!$B$50*(-LN(1-RAND()))^(1/Info!$B$51)</f>
        <v>0.06773079553</v>
      </c>
      <c r="CT31" s="37">
        <f>Info!$B$50*(-LN(1-RAND()))^(1/Info!$B$51)</f>
        <v>0.02539136571</v>
      </c>
      <c r="CU31" s="37">
        <f>Info!$B$50*(-LN(1-RAND()))^(1/Info!$B$51)</f>
        <v>0.04509304563</v>
      </c>
      <c r="CV31" s="37">
        <f>Info!$B$50*(-LN(1-RAND()))^(1/Info!$B$51)</f>
        <v>0.05892364565</v>
      </c>
      <c r="CW31" s="37">
        <f>Info!$B$50*(-LN(1-RAND()))^(1/Info!$B$51)</f>
        <v>0.05773019253</v>
      </c>
    </row>
    <row r="32" ht="15.75" customHeight="1">
      <c r="A32" s="8">
        <v>2053.0</v>
      </c>
      <c r="B32" s="37">
        <f>Info!$B$50*(-LN(1-RAND()))^(1/Info!$B$51)</f>
        <v>0.05366043524</v>
      </c>
      <c r="C32" s="37">
        <f>Info!$B$50*(-LN(1-RAND()))^(1/Info!$B$51)</f>
        <v>0.09967828583</v>
      </c>
      <c r="D32" s="37">
        <f>Info!$B$50*(-LN(1-RAND()))^(1/Info!$B$51)</f>
        <v>0.01934754701</v>
      </c>
      <c r="E32" s="37">
        <f>Info!$B$50*(-LN(1-RAND()))^(1/Info!$B$51)</f>
        <v>0.01681048417</v>
      </c>
      <c r="F32" s="37">
        <f>Info!$B$50*(-LN(1-RAND()))^(1/Info!$B$51)</f>
        <v>0.02188422867</v>
      </c>
      <c r="G32" s="37">
        <f>Info!$B$50*(-LN(1-RAND()))^(1/Info!$B$51)</f>
        <v>0.1013764153</v>
      </c>
      <c r="H32" s="37">
        <f>Info!$B$50*(-LN(1-RAND()))^(1/Info!$B$51)</f>
        <v>0.03969394057</v>
      </c>
      <c r="I32" s="37">
        <f>Info!$B$50*(-LN(1-RAND()))^(1/Info!$B$51)</f>
        <v>0.03637864034</v>
      </c>
      <c r="J32" s="37">
        <f>Info!$B$50*(-LN(1-RAND()))^(1/Info!$B$51)</f>
        <v>0.01165436129</v>
      </c>
      <c r="K32" s="37">
        <f>Info!$B$50*(-LN(1-RAND()))^(1/Info!$B$51)</f>
        <v>0.1131847601</v>
      </c>
      <c r="L32" s="37">
        <f>Info!$B$50*(-LN(1-RAND()))^(1/Info!$B$51)</f>
        <v>0.005865720957</v>
      </c>
      <c r="M32" s="37">
        <f>Info!$B$50*(-LN(1-RAND()))^(1/Info!$B$51)</f>
        <v>0.1013916743</v>
      </c>
      <c r="N32" s="37">
        <f>Info!$B$50*(-LN(1-RAND()))^(1/Info!$B$51)</f>
        <v>0.05159308643</v>
      </c>
      <c r="O32" s="37">
        <f>Info!$B$50*(-LN(1-RAND()))^(1/Info!$B$51)</f>
        <v>0.03369431942</v>
      </c>
      <c r="P32" s="37">
        <f>Info!$B$50*(-LN(1-RAND()))^(1/Info!$B$51)</f>
        <v>0.04456157208</v>
      </c>
      <c r="Q32" s="37">
        <f>Info!$B$50*(-LN(1-RAND()))^(1/Info!$B$51)</f>
        <v>0.007172754509</v>
      </c>
      <c r="R32" s="37">
        <f>Info!$B$50*(-LN(1-RAND()))^(1/Info!$B$51)</f>
        <v>0.01845870839</v>
      </c>
      <c r="S32" s="37">
        <f>Info!$B$50*(-LN(1-RAND()))^(1/Info!$B$51)</f>
        <v>0.001299562157</v>
      </c>
      <c r="T32" s="37">
        <f>Info!$B$50*(-LN(1-RAND()))^(1/Info!$B$51)</f>
        <v>0.04854499643</v>
      </c>
      <c r="U32" s="37">
        <f>Info!$B$50*(-LN(1-RAND()))^(1/Info!$B$51)</f>
        <v>0.09409691074</v>
      </c>
      <c r="V32" s="37">
        <f>Info!$B$50*(-LN(1-RAND()))^(1/Info!$B$51)</f>
        <v>0.1112546554</v>
      </c>
      <c r="W32" s="37">
        <f>Info!$B$50*(-LN(1-RAND()))^(1/Info!$B$51)</f>
        <v>0.06630104764</v>
      </c>
      <c r="X32" s="37">
        <f>Info!$B$50*(-LN(1-RAND()))^(1/Info!$B$51)</f>
        <v>0.01446994455</v>
      </c>
      <c r="Y32" s="37">
        <f>Info!$B$50*(-LN(1-RAND()))^(1/Info!$B$51)</f>
        <v>0.01919711219</v>
      </c>
      <c r="Z32" s="37">
        <f>Info!$B$50*(-LN(1-RAND()))^(1/Info!$B$51)</f>
        <v>0.07535391989</v>
      </c>
      <c r="AA32" s="37">
        <f>Info!$B$50*(-LN(1-RAND()))^(1/Info!$B$51)</f>
        <v>0.05432445476</v>
      </c>
      <c r="AB32" s="37">
        <f>Info!$B$50*(-LN(1-RAND()))^(1/Info!$B$51)</f>
        <v>0.05326749211</v>
      </c>
      <c r="AC32" s="37">
        <f>Info!$B$50*(-LN(1-RAND()))^(1/Info!$B$51)</f>
        <v>0.04489467132</v>
      </c>
      <c r="AD32" s="37">
        <f>Info!$B$50*(-LN(1-RAND()))^(1/Info!$B$51)</f>
        <v>0.0116467615</v>
      </c>
      <c r="AE32" s="37">
        <f>Info!$B$50*(-LN(1-RAND()))^(1/Info!$B$51)</f>
        <v>0.01456161465</v>
      </c>
      <c r="AF32" s="37">
        <f>Info!$B$50*(-LN(1-RAND()))^(1/Info!$B$51)</f>
        <v>0.02729854231</v>
      </c>
      <c r="AG32" s="37">
        <f>Info!$B$50*(-LN(1-RAND()))^(1/Info!$B$51)</f>
        <v>0.02295740388</v>
      </c>
      <c r="AH32" s="37">
        <f>Info!$B$50*(-LN(1-RAND()))^(1/Info!$B$51)</f>
        <v>0.05982661255</v>
      </c>
      <c r="AI32" s="37">
        <f>Info!$B$50*(-LN(1-RAND()))^(1/Info!$B$51)</f>
        <v>0.005791378567</v>
      </c>
      <c r="AJ32" s="37">
        <f>Info!$B$50*(-LN(1-RAND()))^(1/Info!$B$51)</f>
        <v>0.008523256714</v>
      </c>
      <c r="AK32" s="37">
        <f>Info!$B$50*(-LN(1-RAND()))^(1/Info!$B$51)</f>
        <v>0.02441487442</v>
      </c>
      <c r="AL32" s="37">
        <f>Info!$B$50*(-LN(1-RAND()))^(1/Info!$B$51)</f>
        <v>0.01457881506</v>
      </c>
      <c r="AM32" s="37">
        <f>Info!$B$50*(-LN(1-RAND()))^(1/Info!$B$51)</f>
        <v>0.01843351031</v>
      </c>
      <c r="AN32" s="37">
        <f>Info!$B$50*(-LN(1-RAND()))^(1/Info!$B$51)</f>
        <v>0.1070780403</v>
      </c>
      <c r="AO32" s="37">
        <f>Info!$B$50*(-LN(1-RAND()))^(1/Info!$B$51)</f>
        <v>0.05640198061</v>
      </c>
      <c r="AP32" s="37">
        <f>Info!$B$50*(-LN(1-RAND()))^(1/Info!$B$51)</f>
        <v>0.08427187992</v>
      </c>
      <c r="AQ32" s="37">
        <f>Info!$B$50*(-LN(1-RAND()))^(1/Info!$B$51)</f>
        <v>0.08402397674</v>
      </c>
      <c r="AR32" s="37">
        <f>Info!$B$50*(-LN(1-RAND()))^(1/Info!$B$51)</f>
        <v>0.1353063919</v>
      </c>
      <c r="AS32" s="37">
        <f>Info!$B$50*(-LN(1-RAND()))^(1/Info!$B$51)</f>
        <v>0.05008356445</v>
      </c>
      <c r="AT32" s="37">
        <f>Info!$B$50*(-LN(1-RAND()))^(1/Info!$B$51)</f>
        <v>0.1155850587</v>
      </c>
      <c r="AU32" s="37">
        <f>Info!$B$50*(-LN(1-RAND()))^(1/Info!$B$51)</f>
        <v>0.02068517964</v>
      </c>
      <c r="AV32" s="37">
        <f>Info!$B$50*(-LN(1-RAND()))^(1/Info!$B$51)</f>
        <v>0.07800037614</v>
      </c>
      <c r="AW32" s="37">
        <f>Info!$B$50*(-LN(1-RAND()))^(1/Info!$B$51)</f>
        <v>0.06343285819</v>
      </c>
      <c r="AX32" s="37">
        <f>Info!$B$50*(-LN(1-RAND()))^(1/Info!$B$51)</f>
        <v>0.01051293146</v>
      </c>
      <c r="AY32" s="37">
        <f>Info!$B$50*(-LN(1-RAND()))^(1/Info!$B$51)</f>
        <v>0.01875989562</v>
      </c>
      <c r="AZ32" s="37">
        <f>Info!$B$50*(-LN(1-RAND()))^(1/Info!$B$51)</f>
        <v>0.006941012805</v>
      </c>
      <c r="BA32" s="37">
        <f>Info!$B$50*(-LN(1-RAND()))^(1/Info!$B$51)</f>
        <v>0.07461255599</v>
      </c>
      <c r="BB32" s="37">
        <f>Info!$B$50*(-LN(1-RAND()))^(1/Info!$B$51)</f>
        <v>0.02319670764</v>
      </c>
      <c r="BC32" s="37">
        <f>Info!$B$50*(-LN(1-RAND()))^(1/Info!$B$51)</f>
        <v>0.0605906795</v>
      </c>
      <c r="BD32" s="37">
        <f>Info!$B$50*(-LN(1-RAND()))^(1/Info!$B$51)</f>
        <v>0.09815731129</v>
      </c>
      <c r="BE32" s="37">
        <f>Info!$B$50*(-LN(1-RAND()))^(1/Info!$B$51)</f>
        <v>0.09232970054</v>
      </c>
      <c r="BF32" s="37">
        <f>Info!$B$50*(-LN(1-RAND()))^(1/Info!$B$51)</f>
        <v>0.04300471399</v>
      </c>
      <c r="BG32" s="37">
        <f>Info!$B$50*(-LN(1-RAND()))^(1/Info!$B$51)</f>
        <v>0.07027603574</v>
      </c>
      <c r="BH32" s="37">
        <f>Info!$B$50*(-LN(1-RAND()))^(1/Info!$B$51)</f>
        <v>0.03062641344</v>
      </c>
      <c r="BI32" s="37">
        <f>Info!$B$50*(-LN(1-RAND()))^(1/Info!$B$51)</f>
        <v>0.0206091555</v>
      </c>
      <c r="BJ32" s="37">
        <f>Info!$B$50*(-LN(1-RAND()))^(1/Info!$B$51)</f>
        <v>0.01326073688</v>
      </c>
      <c r="BK32" s="37">
        <f>Info!$B$50*(-LN(1-RAND()))^(1/Info!$B$51)</f>
        <v>0.09524553725</v>
      </c>
      <c r="BL32" s="37">
        <f>Info!$B$50*(-LN(1-RAND()))^(1/Info!$B$51)</f>
        <v>0.00647749078</v>
      </c>
      <c r="BM32" s="37">
        <f>Info!$B$50*(-LN(1-RAND()))^(1/Info!$B$51)</f>
        <v>0.04443998206</v>
      </c>
      <c r="BN32" s="37">
        <f>Info!$B$50*(-LN(1-RAND()))^(1/Info!$B$51)</f>
        <v>0.09430264493</v>
      </c>
      <c r="BO32" s="37">
        <f>Info!$B$50*(-LN(1-RAND()))^(1/Info!$B$51)</f>
        <v>0.06871723109</v>
      </c>
      <c r="BP32" s="37">
        <f>Info!$B$50*(-LN(1-RAND()))^(1/Info!$B$51)</f>
        <v>0.06985437439</v>
      </c>
      <c r="BQ32" s="37">
        <f>Info!$B$50*(-LN(1-RAND()))^(1/Info!$B$51)</f>
        <v>0.03820975135</v>
      </c>
      <c r="BR32" s="37">
        <f>Info!$B$50*(-LN(1-RAND()))^(1/Info!$B$51)</f>
        <v>0.03807758646</v>
      </c>
      <c r="BS32" s="37">
        <f>Info!$B$50*(-LN(1-RAND()))^(1/Info!$B$51)</f>
        <v>0.01995016448</v>
      </c>
      <c r="BT32" s="37">
        <f>Info!$B$50*(-LN(1-RAND()))^(1/Info!$B$51)</f>
        <v>0.02524218181</v>
      </c>
      <c r="BU32" s="37">
        <f>Info!$B$50*(-LN(1-RAND()))^(1/Info!$B$51)</f>
        <v>0.009083036695</v>
      </c>
      <c r="BV32" s="37">
        <f>Info!$B$50*(-LN(1-RAND()))^(1/Info!$B$51)</f>
        <v>0.006014214376</v>
      </c>
      <c r="BW32" s="37">
        <f>Info!$B$50*(-LN(1-RAND()))^(1/Info!$B$51)</f>
        <v>0.05297555793</v>
      </c>
      <c r="BX32" s="37">
        <f>Info!$B$50*(-LN(1-RAND()))^(1/Info!$B$51)</f>
        <v>0.004335034351</v>
      </c>
      <c r="BY32" s="37">
        <f>Info!$B$50*(-LN(1-RAND()))^(1/Info!$B$51)</f>
        <v>0.07806323822</v>
      </c>
      <c r="BZ32" s="37">
        <f>Info!$B$50*(-LN(1-RAND()))^(1/Info!$B$51)</f>
        <v>0.005948220585</v>
      </c>
      <c r="CA32" s="37">
        <f>Info!$B$50*(-LN(1-RAND()))^(1/Info!$B$51)</f>
        <v>0.01797051427</v>
      </c>
      <c r="CB32" s="37">
        <f>Info!$B$50*(-LN(1-RAND()))^(1/Info!$B$51)</f>
        <v>0.03848944777</v>
      </c>
      <c r="CC32" s="37">
        <f>Info!$B$50*(-LN(1-RAND()))^(1/Info!$B$51)</f>
        <v>0.2137066281</v>
      </c>
      <c r="CD32" s="37">
        <f>Info!$B$50*(-LN(1-RAND()))^(1/Info!$B$51)</f>
        <v>0.005301479906</v>
      </c>
      <c r="CE32" s="37">
        <f>Info!$B$50*(-LN(1-RAND()))^(1/Info!$B$51)</f>
        <v>0.07706275073</v>
      </c>
      <c r="CF32" s="37">
        <f>Info!$B$50*(-LN(1-RAND()))^(1/Info!$B$51)</f>
        <v>0.02112881924</v>
      </c>
      <c r="CG32" s="37">
        <f>Info!$B$50*(-LN(1-RAND()))^(1/Info!$B$51)</f>
        <v>0.05493673149</v>
      </c>
      <c r="CH32" s="37">
        <f>Info!$B$50*(-LN(1-RAND()))^(1/Info!$B$51)</f>
        <v>0.1127782445</v>
      </c>
      <c r="CI32" s="37">
        <f>Info!$B$50*(-LN(1-RAND()))^(1/Info!$B$51)</f>
        <v>0.01550504967</v>
      </c>
      <c r="CJ32" s="37">
        <f>Info!$B$50*(-LN(1-RAND()))^(1/Info!$B$51)</f>
        <v>0.0363871839</v>
      </c>
      <c r="CK32" s="37">
        <f>Info!$B$50*(-LN(1-RAND()))^(1/Info!$B$51)</f>
        <v>0.05748756377</v>
      </c>
      <c r="CL32" s="37">
        <f>Info!$B$50*(-LN(1-RAND()))^(1/Info!$B$51)</f>
        <v>0.07081512802</v>
      </c>
      <c r="CM32" s="37">
        <f>Info!$B$50*(-LN(1-RAND()))^(1/Info!$B$51)</f>
        <v>0.05764804306</v>
      </c>
      <c r="CN32" s="37">
        <f>Info!$B$50*(-LN(1-RAND()))^(1/Info!$B$51)</f>
        <v>0.01940548501</v>
      </c>
      <c r="CO32" s="37">
        <f>Info!$B$50*(-LN(1-RAND()))^(1/Info!$B$51)</f>
        <v>0.03108847748</v>
      </c>
      <c r="CP32" s="37">
        <f>Info!$B$50*(-LN(1-RAND()))^(1/Info!$B$51)</f>
        <v>0.1027404861</v>
      </c>
      <c r="CQ32" s="37">
        <f>Info!$B$50*(-LN(1-RAND()))^(1/Info!$B$51)</f>
        <v>0.04781150729</v>
      </c>
      <c r="CR32" s="37">
        <f>Info!$B$50*(-LN(1-RAND()))^(1/Info!$B$51)</f>
        <v>0.01188054706</v>
      </c>
      <c r="CS32" s="37">
        <f>Info!$B$50*(-LN(1-RAND()))^(1/Info!$B$51)</f>
        <v>0.03175304577</v>
      </c>
      <c r="CT32" s="37">
        <f>Info!$B$50*(-LN(1-RAND()))^(1/Info!$B$51)</f>
        <v>0.1510731054</v>
      </c>
      <c r="CU32" s="37">
        <f>Info!$B$50*(-LN(1-RAND()))^(1/Info!$B$51)</f>
        <v>0.0535075285</v>
      </c>
      <c r="CV32" s="37">
        <f>Info!$B$50*(-LN(1-RAND()))^(1/Info!$B$51)</f>
        <v>0.1054631027</v>
      </c>
      <c r="CW32" s="37">
        <f>Info!$B$50*(-LN(1-RAND()))^(1/Info!$B$51)</f>
        <v>0.03865285121</v>
      </c>
    </row>
    <row r="33" ht="15.75" customHeight="1">
      <c r="A33" s="8">
        <v>2054.0</v>
      </c>
      <c r="B33" s="37">
        <f>Info!$B$50*(-LN(1-RAND()))^(1/Info!$B$51)</f>
        <v>0.01056371323</v>
      </c>
      <c r="C33" s="37">
        <f>Info!$B$50*(-LN(1-RAND()))^(1/Info!$B$51)</f>
        <v>0.04592830548</v>
      </c>
      <c r="D33" s="37">
        <f>Info!$B$50*(-LN(1-RAND()))^(1/Info!$B$51)</f>
        <v>0.00967949992</v>
      </c>
      <c r="E33" s="37">
        <f>Info!$B$50*(-LN(1-RAND()))^(1/Info!$B$51)</f>
        <v>0.03367953819</v>
      </c>
      <c r="F33" s="37">
        <f>Info!$B$50*(-LN(1-RAND()))^(1/Info!$B$51)</f>
        <v>0.02199168466</v>
      </c>
      <c r="G33" s="37">
        <f>Info!$B$50*(-LN(1-RAND()))^(1/Info!$B$51)</f>
        <v>0.1013538598</v>
      </c>
      <c r="H33" s="37">
        <f>Info!$B$50*(-LN(1-RAND()))^(1/Info!$B$51)</f>
        <v>0.07296156725</v>
      </c>
      <c r="I33" s="37">
        <f>Info!$B$50*(-LN(1-RAND()))^(1/Info!$B$51)</f>
        <v>0.06466084576</v>
      </c>
      <c r="J33" s="37">
        <f>Info!$B$50*(-LN(1-RAND()))^(1/Info!$B$51)</f>
        <v>0.09578140725</v>
      </c>
      <c r="K33" s="37">
        <f>Info!$B$50*(-LN(1-RAND()))^(1/Info!$B$51)</f>
        <v>0.06830739017</v>
      </c>
      <c r="L33" s="37">
        <f>Info!$B$50*(-LN(1-RAND()))^(1/Info!$B$51)</f>
        <v>0.004011262726</v>
      </c>
      <c r="M33" s="37">
        <f>Info!$B$50*(-LN(1-RAND()))^(1/Info!$B$51)</f>
        <v>0.1433700202</v>
      </c>
      <c r="N33" s="37">
        <f>Info!$B$50*(-LN(1-RAND()))^(1/Info!$B$51)</f>
        <v>0.1107808826</v>
      </c>
      <c r="O33" s="37">
        <f>Info!$B$50*(-LN(1-RAND()))^(1/Info!$B$51)</f>
        <v>0.05470009969</v>
      </c>
      <c r="P33" s="37">
        <f>Info!$B$50*(-LN(1-RAND()))^(1/Info!$B$51)</f>
        <v>0.01335404695</v>
      </c>
      <c r="Q33" s="37">
        <f>Info!$B$50*(-LN(1-RAND()))^(1/Info!$B$51)</f>
        <v>0.1238497351</v>
      </c>
      <c r="R33" s="37">
        <f>Info!$B$50*(-LN(1-RAND()))^(1/Info!$B$51)</f>
        <v>0.06187373889</v>
      </c>
      <c r="S33" s="37">
        <f>Info!$B$50*(-LN(1-RAND()))^(1/Info!$B$51)</f>
        <v>0.03222355986</v>
      </c>
      <c r="T33" s="37">
        <f>Info!$B$50*(-LN(1-RAND()))^(1/Info!$B$51)</f>
        <v>0.03790611184</v>
      </c>
      <c r="U33" s="37">
        <f>Info!$B$50*(-LN(1-RAND()))^(1/Info!$B$51)</f>
        <v>0.04649636625</v>
      </c>
      <c r="V33" s="37">
        <f>Info!$B$50*(-LN(1-RAND()))^(1/Info!$B$51)</f>
        <v>0.05939429251</v>
      </c>
      <c r="W33" s="37">
        <f>Info!$B$50*(-LN(1-RAND()))^(1/Info!$B$51)</f>
        <v>0.00938586383</v>
      </c>
      <c r="X33" s="37">
        <f>Info!$B$50*(-LN(1-RAND()))^(1/Info!$B$51)</f>
        <v>0.04869052423</v>
      </c>
      <c r="Y33" s="37">
        <f>Info!$B$50*(-LN(1-RAND()))^(1/Info!$B$51)</f>
        <v>0.1375629472</v>
      </c>
      <c r="Z33" s="37">
        <f>Info!$B$50*(-LN(1-RAND()))^(1/Info!$B$51)</f>
        <v>0.05398382736</v>
      </c>
      <c r="AA33" s="37">
        <f>Info!$B$50*(-LN(1-RAND()))^(1/Info!$B$51)</f>
        <v>0.008309136811</v>
      </c>
      <c r="AB33" s="37">
        <f>Info!$B$50*(-LN(1-RAND()))^(1/Info!$B$51)</f>
        <v>0.03013141386</v>
      </c>
      <c r="AC33" s="37">
        <f>Info!$B$50*(-LN(1-RAND()))^(1/Info!$B$51)</f>
        <v>0.05995260207</v>
      </c>
      <c r="AD33" s="37">
        <f>Info!$B$50*(-LN(1-RAND()))^(1/Info!$B$51)</f>
        <v>0.04693536401</v>
      </c>
      <c r="AE33" s="37">
        <f>Info!$B$50*(-LN(1-RAND()))^(1/Info!$B$51)</f>
        <v>0.1147993475</v>
      </c>
      <c r="AF33" s="37">
        <f>Info!$B$50*(-LN(1-RAND()))^(1/Info!$B$51)</f>
        <v>0.1707591547</v>
      </c>
      <c r="AG33" s="37">
        <f>Info!$B$50*(-LN(1-RAND()))^(1/Info!$B$51)</f>
        <v>0.02555019739</v>
      </c>
      <c r="AH33" s="37">
        <f>Info!$B$50*(-LN(1-RAND()))^(1/Info!$B$51)</f>
        <v>0.06827327585</v>
      </c>
      <c r="AI33" s="37">
        <f>Info!$B$50*(-LN(1-RAND()))^(1/Info!$B$51)</f>
        <v>0.03251657794</v>
      </c>
      <c r="AJ33" s="37">
        <f>Info!$B$50*(-LN(1-RAND()))^(1/Info!$B$51)</f>
        <v>0.09026480165</v>
      </c>
      <c r="AK33" s="37">
        <f>Info!$B$50*(-LN(1-RAND()))^(1/Info!$B$51)</f>
        <v>0.0984493868</v>
      </c>
      <c r="AL33" s="37">
        <f>Info!$B$50*(-LN(1-RAND()))^(1/Info!$B$51)</f>
        <v>0.05684859065</v>
      </c>
      <c r="AM33" s="37">
        <f>Info!$B$50*(-LN(1-RAND()))^(1/Info!$B$51)</f>
        <v>0.05149233413</v>
      </c>
      <c r="AN33" s="37">
        <f>Info!$B$50*(-LN(1-RAND()))^(1/Info!$B$51)</f>
        <v>0.04406788595</v>
      </c>
      <c r="AO33" s="37">
        <f>Info!$B$50*(-LN(1-RAND()))^(1/Info!$B$51)</f>
        <v>0.04517877408</v>
      </c>
      <c r="AP33" s="37">
        <f>Info!$B$50*(-LN(1-RAND()))^(1/Info!$B$51)</f>
        <v>0.003389477169</v>
      </c>
      <c r="AQ33" s="37">
        <f>Info!$B$50*(-LN(1-RAND()))^(1/Info!$B$51)</f>
        <v>0.08616863295</v>
      </c>
      <c r="AR33" s="37">
        <f>Info!$B$50*(-LN(1-RAND()))^(1/Info!$B$51)</f>
        <v>0.1131166163</v>
      </c>
      <c r="AS33" s="37">
        <f>Info!$B$50*(-LN(1-RAND()))^(1/Info!$B$51)</f>
        <v>0.06972830119</v>
      </c>
      <c r="AT33" s="37">
        <f>Info!$B$50*(-LN(1-RAND()))^(1/Info!$B$51)</f>
        <v>0.1367781278</v>
      </c>
      <c r="AU33" s="37">
        <f>Info!$B$50*(-LN(1-RAND()))^(1/Info!$B$51)</f>
        <v>0.06013410316</v>
      </c>
      <c r="AV33" s="37">
        <f>Info!$B$50*(-LN(1-RAND()))^(1/Info!$B$51)</f>
        <v>0.01382658195</v>
      </c>
      <c r="AW33" s="37">
        <f>Info!$B$50*(-LN(1-RAND()))^(1/Info!$B$51)</f>
        <v>0.01345440233</v>
      </c>
      <c r="AX33" s="37">
        <f>Info!$B$50*(-LN(1-RAND()))^(1/Info!$B$51)</f>
        <v>0.05796032113</v>
      </c>
      <c r="AY33" s="37">
        <f>Info!$B$50*(-LN(1-RAND()))^(1/Info!$B$51)</f>
        <v>0.1162672738</v>
      </c>
      <c r="AZ33" s="37">
        <f>Info!$B$50*(-LN(1-RAND()))^(1/Info!$B$51)</f>
        <v>0.05880202808</v>
      </c>
      <c r="BA33" s="37">
        <f>Info!$B$50*(-LN(1-RAND()))^(1/Info!$B$51)</f>
        <v>0.07760152839</v>
      </c>
      <c r="BB33" s="37">
        <f>Info!$B$50*(-LN(1-RAND()))^(1/Info!$B$51)</f>
        <v>0.05135157218</v>
      </c>
      <c r="BC33" s="37">
        <f>Info!$B$50*(-LN(1-RAND()))^(1/Info!$B$51)</f>
        <v>0.06342816302</v>
      </c>
      <c r="BD33" s="37">
        <f>Info!$B$50*(-LN(1-RAND()))^(1/Info!$B$51)</f>
        <v>0.1641156162</v>
      </c>
      <c r="BE33" s="37">
        <f>Info!$B$50*(-LN(1-RAND()))^(1/Info!$B$51)</f>
        <v>0.07505301617</v>
      </c>
      <c r="BF33" s="37">
        <f>Info!$B$50*(-LN(1-RAND()))^(1/Info!$B$51)</f>
        <v>0.04764824399</v>
      </c>
      <c r="BG33" s="37">
        <f>Info!$B$50*(-LN(1-RAND()))^(1/Info!$B$51)</f>
        <v>0.02099962027</v>
      </c>
      <c r="BH33" s="37">
        <f>Info!$B$50*(-LN(1-RAND()))^(1/Info!$B$51)</f>
        <v>0.00676457405</v>
      </c>
      <c r="BI33" s="37">
        <f>Info!$B$50*(-LN(1-RAND()))^(1/Info!$B$51)</f>
        <v>0.04865884469</v>
      </c>
      <c r="BJ33" s="37">
        <f>Info!$B$50*(-LN(1-RAND()))^(1/Info!$B$51)</f>
        <v>0.04700771306</v>
      </c>
      <c r="BK33" s="37">
        <f>Info!$B$50*(-LN(1-RAND()))^(1/Info!$B$51)</f>
        <v>0.01722536076</v>
      </c>
      <c r="BL33" s="37">
        <f>Info!$B$50*(-LN(1-RAND()))^(1/Info!$B$51)</f>
        <v>0.00328402343</v>
      </c>
      <c r="BM33" s="37">
        <f>Info!$B$50*(-LN(1-RAND()))^(1/Info!$B$51)</f>
        <v>0.09856477116</v>
      </c>
      <c r="BN33" s="37">
        <f>Info!$B$50*(-LN(1-RAND()))^(1/Info!$B$51)</f>
        <v>0.08704971064</v>
      </c>
      <c r="BO33" s="37">
        <f>Info!$B$50*(-LN(1-RAND()))^(1/Info!$B$51)</f>
        <v>0.02971356592</v>
      </c>
      <c r="BP33" s="37">
        <f>Info!$B$50*(-LN(1-RAND()))^(1/Info!$B$51)</f>
        <v>0.02166634749</v>
      </c>
      <c r="BQ33" s="37">
        <f>Info!$B$50*(-LN(1-RAND()))^(1/Info!$B$51)</f>
        <v>0.0568924955</v>
      </c>
      <c r="BR33" s="37">
        <f>Info!$B$50*(-LN(1-RAND()))^(1/Info!$B$51)</f>
        <v>0.104425445</v>
      </c>
      <c r="BS33" s="37">
        <f>Info!$B$50*(-LN(1-RAND()))^(1/Info!$B$51)</f>
        <v>0.07874208345</v>
      </c>
      <c r="BT33" s="37">
        <f>Info!$B$50*(-LN(1-RAND()))^(1/Info!$B$51)</f>
        <v>0.03041006584</v>
      </c>
      <c r="BU33" s="37">
        <f>Info!$B$50*(-LN(1-RAND()))^(1/Info!$B$51)</f>
        <v>0.002848404206</v>
      </c>
      <c r="BV33" s="37">
        <f>Info!$B$50*(-LN(1-RAND()))^(1/Info!$B$51)</f>
        <v>0.04279103929</v>
      </c>
      <c r="BW33" s="37">
        <f>Info!$B$50*(-LN(1-RAND()))^(1/Info!$B$51)</f>
        <v>0.07993352393</v>
      </c>
      <c r="BX33" s="37">
        <f>Info!$B$50*(-LN(1-RAND()))^(1/Info!$B$51)</f>
        <v>0.01989258373</v>
      </c>
      <c r="BY33" s="37">
        <f>Info!$B$50*(-LN(1-RAND()))^(1/Info!$B$51)</f>
        <v>0.04622601251</v>
      </c>
      <c r="BZ33" s="37">
        <f>Info!$B$50*(-LN(1-RAND()))^(1/Info!$B$51)</f>
        <v>0.06147049528</v>
      </c>
      <c r="CA33" s="37">
        <f>Info!$B$50*(-LN(1-RAND()))^(1/Info!$B$51)</f>
        <v>0.1278383153</v>
      </c>
      <c r="CB33" s="37">
        <f>Info!$B$50*(-LN(1-RAND()))^(1/Info!$B$51)</f>
        <v>0.2110436825</v>
      </c>
      <c r="CC33" s="37">
        <f>Info!$B$50*(-LN(1-RAND()))^(1/Info!$B$51)</f>
        <v>0.08587484679</v>
      </c>
      <c r="CD33" s="37">
        <f>Info!$B$50*(-LN(1-RAND()))^(1/Info!$B$51)</f>
        <v>0.05793453043</v>
      </c>
      <c r="CE33" s="37">
        <f>Info!$B$50*(-LN(1-RAND()))^(1/Info!$B$51)</f>
        <v>0.006876070481</v>
      </c>
      <c r="CF33" s="37">
        <f>Info!$B$50*(-LN(1-RAND()))^(1/Info!$B$51)</f>
        <v>0.005065397736</v>
      </c>
      <c r="CG33" s="37">
        <f>Info!$B$50*(-LN(1-RAND()))^(1/Info!$B$51)</f>
        <v>0.08710607076</v>
      </c>
      <c r="CH33" s="37">
        <f>Info!$B$50*(-LN(1-RAND()))^(1/Info!$B$51)</f>
        <v>0.117599234</v>
      </c>
      <c r="CI33" s="37">
        <f>Info!$B$50*(-LN(1-RAND()))^(1/Info!$B$51)</f>
        <v>0.02125632306</v>
      </c>
      <c r="CJ33" s="37">
        <f>Info!$B$50*(-LN(1-RAND()))^(1/Info!$B$51)</f>
        <v>0.0007507290158</v>
      </c>
      <c r="CK33" s="37">
        <f>Info!$B$50*(-LN(1-RAND()))^(1/Info!$B$51)</f>
        <v>0.07315571655</v>
      </c>
      <c r="CL33" s="37">
        <f>Info!$B$50*(-LN(1-RAND()))^(1/Info!$B$51)</f>
        <v>0.02318581838</v>
      </c>
      <c r="CM33" s="37">
        <f>Info!$B$50*(-LN(1-RAND()))^(1/Info!$B$51)</f>
        <v>0.08119887375</v>
      </c>
      <c r="CN33" s="37">
        <f>Info!$B$50*(-LN(1-RAND()))^(1/Info!$B$51)</f>
        <v>0.07765037929</v>
      </c>
      <c r="CO33" s="37">
        <f>Info!$B$50*(-LN(1-RAND()))^(1/Info!$B$51)</f>
        <v>0.002416747909</v>
      </c>
      <c r="CP33" s="37">
        <f>Info!$B$50*(-LN(1-RAND()))^(1/Info!$B$51)</f>
        <v>0.06762297791</v>
      </c>
      <c r="CQ33" s="37">
        <f>Info!$B$50*(-LN(1-RAND()))^(1/Info!$B$51)</f>
        <v>0.02122611905</v>
      </c>
      <c r="CR33" s="37">
        <f>Info!$B$50*(-LN(1-RAND()))^(1/Info!$B$51)</f>
        <v>0.03749392937</v>
      </c>
      <c r="CS33" s="37">
        <f>Info!$B$50*(-LN(1-RAND()))^(1/Info!$B$51)</f>
        <v>0.0314668594</v>
      </c>
      <c r="CT33" s="37">
        <f>Info!$B$50*(-LN(1-RAND()))^(1/Info!$B$51)</f>
        <v>0.03995357989</v>
      </c>
      <c r="CU33" s="37">
        <f>Info!$B$50*(-LN(1-RAND()))^(1/Info!$B$51)</f>
        <v>0.03940562901</v>
      </c>
      <c r="CV33" s="37">
        <f>Info!$B$50*(-LN(1-RAND()))^(1/Info!$B$51)</f>
        <v>0.0353446876</v>
      </c>
      <c r="CW33" s="37">
        <f>Info!$B$50*(-LN(1-RAND()))^(1/Info!$B$51)</f>
        <v>0.06948524885</v>
      </c>
    </row>
    <row r="34" ht="15.75" customHeight="1">
      <c r="A34" s="8">
        <v>2055.0</v>
      </c>
      <c r="B34" s="37">
        <f>Info!$B$50*(-LN(1-RAND()))^(1/Info!$B$51)</f>
        <v>0.0383269102</v>
      </c>
      <c r="C34" s="37">
        <f>Info!$B$50*(-LN(1-RAND()))^(1/Info!$B$51)</f>
        <v>0.01837916766</v>
      </c>
      <c r="D34" s="37">
        <f>Info!$B$50*(-LN(1-RAND()))^(1/Info!$B$51)</f>
        <v>0.04084268544</v>
      </c>
      <c r="E34" s="37">
        <f>Info!$B$50*(-LN(1-RAND()))^(1/Info!$B$51)</f>
        <v>0.07999882994</v>
      </c>
      <c r="F34" s="37">
        <f>Info!$B$50*(-LN(1-RAND()))^(1/Info!$B$51)</f>
        <v>0.1133793367</v>
      </c>
      <c r="G34" s="37">
        <f>Info!$B$50*(-LN(1-RAND()))^(1/Info!$B$51)</f>
        <v>0.1035231526</v>
      </c>
      <c r="H34" s="37">
        <f>Info!$B$50*(-LN(1-RAND()))^(1/Info!$B$51)</f>
        <v>0.130920786</v>
      </c>
      <c r="I34" s="37">
        <f>Info!$B$50*(-LN(1-RAND()))^(1/Info!$B$51)</f>
        <v>0.05347668285</v>
      </c>
      <c r="J34" s="37">
        <f>Info!$B$50*(-LN(1-RAND()))^(1/Info!$B$51)</f>
        <v>0.04868044582</v>
      </c>
      <c r="K34" s="37">
        <f>Info!$B$50*(-LN(1-RAND()))^(1/Info!$B$51)</f>
        <v>0.07929567401</v>
      </c>
      <c r="L34" s="37">
        <f>Info!$B$50*(-LN(1-RAND()))^(1/Info!$B$51)</f>
        <v>0.03925555908</v>
      </c>
      <c r="M34" s="37">
        <f>Info!$B$50*(-LN(1-RAND()))^(1/Info!$B$51)</f>
        <v>0.002836987911</v>
      </c>
      <c r="N34" s="37">
        <f>Info!$B$50*(-LN(1-RAND()))^(1/Info!$B$51)</f>
        <v>0.01404095389</v>
      </c>
      <c r="O34" s="37">
        <f>Info!$B$50*(-LN(1-RAND()))^(1/Info!$B$51)</f>
        <v>0.0737364246</v>
      </c>
      <c r="P34" s="37">
        <f>Info!$B$50*(-LN(1-RAND()))^(1/Info!$B$51)</f>
        <v>0.1173435007</v>
      </c>
      <c r="Q34" s="37">
        <f>Info!$B$50*(-LN(1-RAND()))^(1/Info!$B$51)</f>
        <v>0.005052485544</v>
      </c>
      <c r="R34" s="37">
        <f>Info!$B$50*(-LN(1-RAND()))^(1/Info!$B$51)</f>
        <v>0.0763446279</v>
      </c>
      <c r="S34" s="37">
        <f>Info!$B$50*(-LN(1-RAND()))^(1/Info!$B$51)</f>
        <v>0.1019121925</v>
      </c>
      <c r="T34" s="37">
        <f>Info!$B$50*(-LN(1-RAND()))^(1/Info!$B$51)</f>
        <v>0.04088795402</v>
      </c>
      <c r="U34" s="37">
        <f>Info!$B$50*(-LN(1-RAND()))^(1/Info!$B$51)</f>
        <v>0.1030459007</v>
      </c>
      <c r="V34" s="37">
        <f>Info!$B$50*(-LN(1-RAND()))^(1/Info!$B$51)</f>
        <v>0.05721064185</v>
      </c>
      <c r="W34" s="37">
        <f>Info!$B$50*(-LN(1-RAND()))^(1/Info!$B$51)</f>
        <v>0.04391416179</v>
      </c>
      <c r="X34" s="37">
        <f>Info!$B$50*(-LN(1-RAND()))^(1/Info!$B$51)</f>
        <v>0.04688198999</v>
      </c>
      <c r="Y34" s="37">
        <f>Info!$B$50*(-LN(1-RAND()))^(1/Info!$B$51)</f>
        <v>0.1461440879</v>
      </c>
      <c r="Z34" s="37">
        <f>Info!$B$50*(-LN(1-RAND()))^(1/Info!$B$51)</f>
        <v>0.02463669589</v>
      </c>
      <c r="AA34" s="37">
        <f>Info!$B$50*(-LN(1-RAND()))^(1/Info!$B$51)</f>
        <v>0.0198341837</v>
      </c>
      <c r="AB34" s="37">
        <f>Info!$B$50*(-LN(1-RAND()))^(1/Info!$B$51)</f>
        <v>0.07477726203</v>
      </c>
      <c r="AC34" s="37">
        <f>Info!$B$50*(-LN(1-RAND()))^(1/Info!$B$51)</f>
        <v>0.003582929686</v>
      </c>
      <c r="AD34" s="37">
        <f>Info!$B$50*(-LN(1-RAND()))^(1/Info!$B$51)</f>
        <v>0.04641438432</v>
      </c>
      <c r="AE34" s="37">
        <f>Info!$B$50*(-LN(1-RAND()))^(1/Info!$B$51)</f>
        <v>0.1074437779</v>
      </c>
      <c r="AF34" s="37">
        <f>Info!$B$50*(-LN(1-RAND()))^(1/Info!$B$51)</f>
        <v>0.001649213245</v>
      </c>
      <c r="AG34" s="37">
        <f>Info!$B$50*(-LN(1-RAND()))^(1/Info!$B$51)</f>
        <v>0.005420390859</v>
      </c>
      <c r="AH34" s="37">
        <f>Info!$B$50*(-LN(1-RAND()))^(1/Info!$B$51)</f>
        <v>0.03152577699</v>
      </c>
      <c r="AI34" s="37">
        <f>Info!$B$50*(-LN(1-RAND()))^(1/Info!$B$51)</f>
        <v>0.05106171066</v>
      </c>
      <c r="AJ34" s="37">
        <f>Info!$B$50*(-LN(1-RAND()))^(1/Info!$B$51)</f>
        <v>0.04362656589</v>
      </c>
      <c r="AK34" s="37">
        <f>Info!$B$50*(-LN(1-RAND()))^(1/Info!$B$51)</f>
        <v>0.02044122628</v>
      </c>
      <c r="AL34" s="37">
        <f>Info!$B$50*(-LN(1-RAND()))^(1/Info!$B$51)</f>
        <v>0.008767064464</v>
      </c>
      <c r="AM34" s="37">
        <f>Info!$B$50*(-LN(1-RAND()))^(1/Info!$B$51)</f>
        <v>0.05652169507</v>
      </c>
      <c r="AN34" s="37">
        <f>Info!$B$50*(-LN(1-RAND()))^(1/Info!$B$51)</f>
        <v>0.05390592238</v>
      </c>
      <c r="AO34" s="37">
        <f>Info!$B$50*(-LN(1-RAND()))^(1/Info!$B$51)</f>
        <v>0.004615375511</v>
      </c>
      <c r="AP34" s="37">
        <f>Info!$B$50*(-LN(1-RAND()))^(1/Info!$B$51)</f>
        <v>0.01943695149</v>
      </c>
      <c r="AQ34" s="37">
        <f>Info!$B$50*(-LN(1-RAND()))^(1/Info!$B$51)</f>
        <v>0.0566980284</v>
      </c>
      <c r="AR34" s="37">
        <f>Info!$B$50*(-LN(1-RAND()))^(1/Info!$B$51)</f>
        <v>0.1408864529</v>
      </c>
      <c r="AS34" s="37">
        <f>Info!$B$50*(-LN(1-RAND()))^(1/Info!$B$51)</f>
        <v>0.01747059429</v>
      </c>
      <c r="AT34" s="37">
        <f>Info!$B$50*(-LN(1-RAND()))^(1/Info!$B$51)</f>
        <v>0.04788840392</v>
      </c>
      <c r="AU34" s="37">
        <f>Info!$B$50*(-LN(1-RAND()))^(1/Info!$B$51)</f>
        <v>0.03557275587</v>
      </c>
      <c r="AV34" s="37">
        <f>Info!$B$50*(-LN(1-RAND()))^(1/Info!$B$51)</f>
        <v>0.04241164601</v>
      </c>
      <c r="AW34" s="37">
        <f>Info!$B$50*(-LN(1-RAND()))^(1/Info!$B$51)</f>
        <v>0.06210087724</v>
      </c>
      <c r="AX34" s="37">
        <f>Info!$B$50*(-LN(1-RAND()))^(1/Info!$B$51)</f>
        <v>0.007117543488</v>
      </c>
      <c r="AY34" s="37">
        <f>Info!$B$50*(-LN(1-RAND()))^(1/Info!$B$51)</f>
        <v>0.009150326947</v>
      </c>
      <c r="AZ34" s="37">
        <f>Info!$B$50*(-LN(1-RAND()))^(1/Info!$B$51)</f>
        <v>0.02902665963</v>
      </c>
      <c r="BA34" s="37">
        <f>Info!$B$50*(-LN(1-RAND()))^(1/Info!$B$51)</f>
        <v>0.06030333508</v>
      </c>
      <c r="BB34" s="37">
        <f>Info!$B$50*(-LN(1-RAND()))^(1/Info!$B$51)</f>
        <v>0.009191268108</v>
      </c>
      <c r="BC34" s="37">
        <f>Info!$B$50*(-LN(1-RAND()))^(1/Info!$B$51)</f>
        <v>0.2388937755</v>
      </c>
      <c r="BD34" s="37">
        <f>Info!$B$50*(-LN(1-RAND()))^(1/Info!$B$51)</f>
        <v>0.1189492189</v>
      </c>
      <c r="BE34" s="37">
        <f>Info!$B$50*(-LN(1-RAND()))^(1/Info!$B$51)</f>
        <v>0.05727059894</v>
      </c>
      <c r="BF34" s="37">
        <f>Info!$B$50*(-LN(1-RAND()))^(1/Info!$B$51)</f>
        <v>0.0128355993</v>
      </c>
      <c r="BG34" s="37">
        <f>Info!$B$50*(-LN(1-RAND()))^(1/Info!$B$51)</f>
        <v>0.07176867763</v>
      </c>
      <c r="BH34" s="37">
        <f>Info!$B$50*(-LN(1-RAND()))^(1/Info!$B$51)</f>
        <v>0.1028456605</v>
      </c>
      <c r="BI34" s="37">
        <f>Info!$B$50*(-LN(1-RAND()))^(1/Info!$B$51)</f>
        <v>0.02602027258</v>
      </c>
      <c r="BJ34" s="37">
        <f>Info!$B$50*(-LN(1-RAND()))^(1/Info!$B$51)</f>
        <v>0.1682993394</v>
      </c>
      <c r="BK34" s="37">
        <f>Info!$B$50*(-LN(1-RAND()))^(1/Info!$B$51)</f>
        <v>0.01005069933</v>
      </c>
      <c r="BL34" s="37">
        <f>Info!$B$50*(-LN(1-RAND()))^(1/Info!$B$51)</f>
        <v>0.01017443287</v>
      </c>
      <c r="BM34" s="37">
        <f>Info!$B$50*(-LN(1-RAND()))^(1/Info!$B$51)</f>
        <v>0.0614060781</v>
      </c>
      <c r="BN34" s="37">
        <f>Info!$B$50*(-LN(1-RAND()))^(1/Info!$B$51)</f>
        <v>0.0608237271</v>
      </c>
      <c r="BO34" s="37">
        <f>Info!$B$50*(-LN(1-RAND()))^(1/Info!$B$51)</f>
        <v>0.0203023046</v>
      </c>
      <c r="BP34" s="37">
        <f>Info!$B$50*(-LN(1-RAND()))^(1/Info!$B$51)</f>
        <v>0.08056319867</v>
      </c>
      <c r="BQ34" s="37">
        <f>Info!$B$50*(-LN(1-RAND()))^(1/Info!$B$51)</f>
        <v>0.1093500895</v>
      </c>
      <c r="BR34" s="37">
        <f>Info!$B$50*(-LN(1-RAND()))^(1/Info!$B$51)</f>
        <v>0.03630084243</v>
      </c>
      <c r="BS34" s="37">
        <f>Info!$B$50*(-LN(1-RAND()))^(1/Info!$B$51)</f>
        <v>0.0386386025</v>
      </c>
      <c r="BT34" s="37">
        <f>Info!$B$50*(-LN(1-RAND()))^(1/Info!$B$51)</f>
        <v>0.02436056476</v>
      </c>
      <c r="BU34" s="37">
        <f>Info!$B$50*(-LN(1-RAND()))^(1/Info!$B$51)</f>
        <v>0.04182104097</v>
      </c>
      <c r="BV34" s="37">
        <f>Info!$B$50*(-LN(1-RAND()))^(1/Info!$B$51)</f>
        <v>0.0905637741</v>
      </c>
      <c r="BW34" s="37">
        <f>Info!$B$50*(-LN(1-RAND()))^(1/Info!$B$51)</f>
        <v>0.02901062661</v>
      </c>
      <c r="BX34" s="37">
        <f>Info!$B$50*(-LN(1-RAND()))^(1/Info!$B$51)</f>
        <v>0.0239669761</v>
      </c>
      <c r="BY34" s="37">
        <f>Info!$B$50*(-LN(1-RAND()))^(1/Info!$B$51)</f>
        <v>0.01245369272</v>
      </c>
      <c r="BZ34" s="37">
        <f>Info!$B$50*(-LN(1-RAND()))^(1/Info!$B$51)</f>
        <v>0.05924858969</v>
      </c>
      <c r="CA34" s="37">
        <f>Info!$B$50*(-LN(1-RAND()))^(1/Info!$B$51)</f>
        <v>0.07544702926</v>
      </c>
      <c r="CB34" s="37">
        <f>Info!$B$50*(-LN(1-RAND()))^(1/Info!$B$51)</f>
        <v>0.06288072134</v>
      </c>
      <c r="CC34" s="37">
        <f>Info!$B$50*(-LN(1-RAND()))^(1/Info!$B$51)</f>
        <v>0.08996173767</v>
      </c>
      <c r="CD34" s="37">
        <f>Info!$B$50*(-LN(1-RAND()))^(1/Info!$B$51)</f>
        <v>0.1080817254</v>
      </c>
      <c r="CE34" s="37">
        <f>Info!$B$50*(-LN(1-RAND()))^(1/Info!$B$51)</f>
        <v>0.07865738011</v>
      </c>
      <c r="CF34" s="37">
        <f>Info!$B$50*(-LN(1-RAND()))^(1/Info!$B$51)</f>
        <v>0.05438574741</v>
      </c>
      <c r="CG34" s="37">
        <f>Info!$B$50*(-LN(1-RAND()))^(1/Info!$B$51)</f>
        <v>0.07689722127</v>
      </c>
      <c r="CH34" s="37">
        <f>Info!$B$50*(-LN(1-RAND()))^(1/Info!$B$51)</f>
        <v>0.09769106237</v>
      </c>
      <c r="CI34" s="37">
        <f>Info!$B$50*(-LN(1-RAND()))^(1/Info!$B$51)</f>
        <v>0.0729984928</v>
      </c>
      <c r="CJ34" s="37">
        <f>Info!$B$50*(-LN(1-RAND()))^(1/Info!$B$51)</f>
        <v>0.04165753038</v>
      </c>
      <c r="CK34" s="37">
        <f>Info!$B$50*(-LN(1-RAND()))^(1/Info!$B$51)</f>
        <v>0.03471125042</v>
      </c>
      <c r="CL34" s="37">
        <f>Info!$B$50*(-LN(1-RAND()))^(1/Info!$B$51)</f>
        <v>0.006277804729</v>
      </c>
      <c r="CM34" s="37">
        <f>Info!$B$50*(-LN(1-RAND()))^(1/Info!$B$51)</f>
        <v>0.02088380984</v>
      </c>
      <c r="CN34" s="37">
        <f>Info!$B$50*(-LN(1-RAND()))^(1/Info!$B$51)</f>
        <v>0.1443037508</v>
      </c>
      <c r="CO34" s="37">
        <f>Info!$B$50*(-LN(1-RAND()))^(1/Info!$B$51)</f>
        <v>0.04176001663</v>
      </c>
      <c r="CP34" s="37">
        <f>Info!$B$50*(-LN(1-RAND()))^(1/Info!$B$51)</f>
        <v>0.02511995158</v>
      </c>
      <c r="CQ34" s="37">
        <f>Info!$B$50*(-LN(1-RAND()))^(1/Info!$B$51)</f>
        <v>0.01169864361</v>
      </c>
      <c r="CR34" s="37">
        <f>Info!$B$50*(-LN(1-RAND()))^(1/Info!$B$51)</f>
        <v>0.1338330848</v>
      </c>
      <c r="CS34" s="37">
        <f>Info!$B$50*(-LN(1-RAND()))^(1/Info!$B$51)</f>
        <v>0.1360467254</v>
      </c>
      <c r="CT34" s="37">
        <f>Info!$B$50*(-LN(1-RAND()))^(1/Info!$B$51)</f>
        <v>0.05128247007</v>
      </c>
      <c r="CU34" s="37">
        <f>Info!$B$50*(-LN(1-RAND()))^(1/Info!$B$51)</f>
        <v>0.04199652463</v>
      </c>
      <c r="CV34" s="37">
        <f>Info!$B$50*(-LN(1-RAND()))^(1/Info!$B$51)</f>
        <v>0.05310897934</v>
      </c>
      <c r="CW34" s="37">
        <f>Info!$B$50*(-LN(1-RAND()))^(1/Info!$B$51)</f>
        <v>0.002820968006</v>
      </c>
    </row>
    <row r="35" ht="15.75" customHeight="1">
      <c r="A35" s="8">
        <v>2056.0</v>
      </c>
      <c r="B35" s="37">
        <f>Info!$B$50*(-LN(1-RAND()))^(1/Info!$B$51)</f>
        <v>0.09544999746</v>
      </c>
      <c r="C35" s="37">
        <f>Info!$B$50*(-LN(1-RAND()))^(1/Info!$B$51)</f>
        <v>0.03360710665</v>
      </c>
      <c r="D35" s="37">
        <f>Info!$B$50*(-LN(1-RAND()))^(1/Info!$B$51)</f>
        <v>0.05090223058</v>
      </c>
      <c r="E35" s="37">
        <f>Info!$B$50*(-LN(1-RAND()))^(1/Info!$B$51)</f>
        <v>0.06140712552</v>
      </c>
      <c r="F35" s="37">
        <f>Info!$B$50*(-LN(1-RAND()))^(1/Info!$B$51)</f>
        <v>0.01337088065</v>
      </c>
      <c r="G35" s="37">
        <f>Info!$B$50*(-LN(1-RAND()))^(1/Info!$B$51)</f>
        <v>0.07567486024</v>
      </c>
      <c r="H35" s="37">
        <f>Info!$B$50*(-LN(1-RAND()))^(1/Info!$B$51)</f>
        <v>0.03274379088</v>
      </c>
      <c r="I35" s="37">
        <f>Info!$B$50*(-LN(1-RAND()))^(1/Info!$B$51)</f>
        <v>0.01548038835</v>
      </c>
      <c r="J35" s="37">
        <f>Info!$B$50*(-LN(1-RAND()))^(1/Info!$B$51)</f>
        <v>0.04024784827</v>
      </c>
      <c r="K35" s="37">
        <f>Info!$B$50*(-LN(1-RAND()))^(1/Info!$B$51)</f>
        <v>0.08699767065</v>
      </c>
      <c r="L35" s="37">
        <f>Info!$B$50*(-LN(1-RAND()))^(1/Info!$B$51)</f>
        <v>0.157123486</v>
      </c>
      <c r="M35" s="37">
        <f>Info!$B$50*(-LN(1-RAND()))^(1/Info!$B$51)</f>
        <v>0.1278056924</v>
      </c>
      <c r="N35" s="37">
        <f>Info!$B$50*(-LN(1-RAND()))^(1/Info!$B$51)</f>
        <v>0.1061127822</v>
      </c>
      <c r="O35" s="37">
        <f>Info!$B$50*(-LN(1-RAND()))^(1/Info!$B$51)</f>
        <v>0.01901191191</v>
      </c>
      <c r="P35" s="37">
        <f>Info!$B$50*(-LN(1-RAND()))^(1/Info!$B$51)</f>
        <v>0.04920379443</v>
      </c>
      <c r="Q35" s="37">
        <f>Info!$B$50*(-LN(1-RAND()))^(1/Info!$B$51)</f>
        <v>0.0696878859</v>
      </c>
      <c r="R35" s="37">
        <f>Info!$B$50*(-LN(1-RAND()))^(1/Info!$B$51)</f>
        <v>0.07337838194</v>
      </c>
      <c r="S35" s="37">
        <f>Info!$B$50*(-LN(1-RAND()))^(1/Info!$B$51)</f>
        <v>0.1025940141</v>
      </c>
      <c r="T35" s="37">
        <f>Info!$B$50*(-LN(1-RAND()))^(1/Info!$B$51)</f>
        <v>0.05204947753</v>
      </c>
      <c r="U35" s="37">
        <f>Info!$B$50*(-LN(1-RAND()))^(1/Info!$B$51)</f>
        <v>0.04681202316</v>
      </c>
      <c r="V35" s="37">
        <f>Info!$B$50*(-LN(1-RAND()))^(1/Info!$B$51)</f>
        <v>0.05593050467</v>
      </c>
      <c r="W35" s="37">
        <f>Info!$B$50*(-LN(1-RAND()))^(1/Info!$B$51)</f>
        <v>0.1198776041</v>
      </c>
      <c r="X35" s="37">
        <f>Info!$B$50*(-LN(1-RAND()))^(1/Info!$B$51)</f>
        <v>0.07755210635</v>
      </c>
      <c r="Y35" s="37">
        <f>Info!$B$50*(-LN(1-RAND()))^(1/Info!$B$51)</f>
        <v>0.06181669751</v>
      </c>
      <c r="Z35" s="37">
        <f>Info!$B$50*(-LN(1-RAND()))^(1/Info!$B$51)</f>
        <v>0.029271757</v>
      </c>
      <c r="AA35" s="37">
        <f>Info!$B$50*(-LN(1-RAND()))^(1/Info!$B$51)</f>
        <v>0.07699030339</v>
      </c>
      <c r="AB35" s="37">
        <f>Info!$B$50*(-LN(1-RAND()))^(1/Info!$B$51)</f>
        <v>0.006118666589</v>
      </c>
      <c r="AC35" s="37">
        <f>Info!$B$50*(-LN(1-RAND()))^(1/Info!$B$51)</f>
        <v>0.05693188242</v>
      </c>
      <c r="AD35" s="37">
        <f>Info!$B$50*(-LN(1-RAND()))^(1/Info!$B$51)</f>
        <v>0.001289151479</v>
      </c>
      <c r="AE35" s="37">
        <f>Info!$B$50*(-LN(1-RAND()))^(1/Info!$B$51)</f>
        <v>0.003694829375</v>
      </c>
      <c r="AF35" s="37">
        <f>Info!$B$50*(-LN(1-RAND()))^(1/Info!$B$51)</f>
        <v>0.06596935378</v>
      </c>
      <c r="AG35" s="37">
        <f>Info!$B$50*(-LN(1-RAND()))^(1/Info!$B$51)</f>
        <v>0.01663445505</v>
      </c>
      <c r="AH35" s="37">
        <f>Info!$B$50*(-LN(1-RAND()))^(1/Info!$B$51)</f>
        <v>0.1452211566</v>
      </c>
      <c r="AI35" s="37">
        <f>Info!$B$50*(-LN(1-RAND()))^(1/Info!$B$51)</f>
        <v>0.0606730676</v>
      </c>
      <c r="AJ35" s="37">
        <f>Info!$B$50*(-LN(1-RAND()))^(1/Info!$B$51)</f>
        <v>0.009711597928</v>
      </c>
      <c r="AK35" s="37">
        <f>Info!$B$50*(-LN(1-RAND()))^(1/Info!$B$51)</f>
        <v>0.03291083199</v>
      </c>
      <c r="AL35" s="37">
        <f>Info!$B$50*(-LN(1-RAND()))^(1/Info!$B$51)</f>
        <v>0.07919006145</v>
      </c>
      <c r="AM35" s="37">
        <f>Info!$B$50*(-LN(1-RAND()))^(1/Info!$B$51)</f>
        <v>0.07511217309</v>
      </c>
      <c r="AN35" s="37">
        <f>Info!$B$50*(-LN(1-RAND()))^(1/Info!$B$51)</f>
        <v>0.001306308632</v>
      </c>
      <c r="AO35" s="37">
        <f>Info!$B$50*(-LN(1-RAND()))^(1/Info!$B$51)</f>
        <v>0.04198046642</v>
      </c>
      <c r="AP35" s="37">
        <f>Info!$B$50*(-LN(1-RAND()))^(1/Info!$B$51)</f>
        <v>0.0236482973</v>
      </c>
      <c r="AQ35" s="37">
        <f>Info!$B$50*(-LN(1-RAND()))^(1/Info!$B$51)</f>
        <v>0.0716564891</v>
      </c>
      <c r="AR35" s="37">
        <f>Info!$B$50*(-LN(1-RAND()))^(1/Info!$B$51)</f>
        <v>0.03278021013</v>
      </c>
      <c r="AS35" s="37">
        <f>Info!$B$50*(-LN(1-RAND()))^(1/Info!$B$51)</f>
        <v>0.2508729027</v>
      </c>
      <c r="AT35" s="37">
        <f>Info!$B$50*(-LN(1-RAND()))^(1/Info!$B$51)</f>
        <v>0.05004122221</v>
      </c>
      <c r="AU35" s="37">
        <f>Info!$B$50*(-LN(1-RAND()))^(1/Info!$B$51)</f>
        <v>0.02032765425</v>
      </c>
      <c r="AV35" s="37">
        <f>Info!$B$50*(-LN(1-RAND()))^(1/Info!$B$51)</f>
        <v>0.03600294766</v>
      </c>
      <c r="AW35" s="37">
        <f>Info!$B$50*(-LN(1-RAND()))^(1/Info!$B$51)</f>
        <v>0.07106758017</v>
      </c>
      <c r="AX35" s="37">
        <f>Info!$B$50*(-LN(1-RAND()))^(1/Info!$B$51)</f>
        <v>0.1454137733</v>
      </c>
      <c r="AY35" s="37">
        <f>Info!$B$50*(-LN(1-RAND()))^(1/Info!$B$51)</f>
        <v>0.01503963976</v>
      </c>
      <c r="AZ35" s="37">
        <f>Info!$B$50*(-LN(1-RAND()))^(1/Info!$B$51)</f>
        <v>0.0525063899</v>
      </c>
      <c r="BA35" s="37">
        <f>Info!$B$50*(-LN(1-RAND()))^(1/Info!$B$51)</f>
        <v>0.06196548321</v>
      </c>
      <c r="BB35" s="37">
        <f>Info!$B$50*(-LN(1-RAND()))^(1/Info!$B$51)</f>
        <v>0.006422085508</v>
      </c>
      <c r="BC35" s="37">
        <f>Info!$B$50*(-LN(1-RAND()))^(1/Info!$B$51)</f>
        <v>0.06421786637</v>
      </c>
      <c r="BD35" s="37">
        <f>Info!$B$50*(-LN(1-RAND()))^(1/Info!$B$51)</f>
        <v>0.05257953039</v>
      </c>
      <c r="BE35" s="37">
        <f>Info!$B$50*(-LN(1-RAND()))^(1/Info!$B$51)</f>
        <v>0.008441394172</v>
      </c>
      <c r="BF35" s="37">
        <f>Info!$B$50*(-LN(1-RAND()))^(1/Info!$B$51)</f>
        <v>0.0681427328</v>
      </c>
      <c r="BG35" s="37">
        <f>Info!$B$50*(-LN(1-RAND()))^(1/Info!$B$51)</f>
        <v>0.01401648259</v>
      </c>
      <c r="BH35" s="37">
        <f>Info!$B$50*(-LN(1-RAND()))^(1/Info!$B$51)</f>
        <v>0.03260460086</v>
      </c>
      <c r="BI35" s="37">
        <f>Info!$B$50*(-LN(1-RAND()))^(1/Info!$B$51)</f>
        <v>0.04677427021</v>
      </c>
      <c r="BJ35" s="37">
        <f>Info!$B$50*(-LN(1-RAND()))^(1/Info!$B$51)</f>
        <v>0.1462982561</v>
      </c>
      <c r="BK35" s="37">
        <f>Info!$B$50*(-LN(1-RAND()))^(1/Info!$B$51)</f>
        <v>0.02191199629</v>
      </c>
      <c r="BL35" s="37">
        <f>Info!$B$50*(-LN(1-RAND()))^(1/Info!$B$51)</f>
        <v>0.01651573396</v>
      </c>
      <c r="BM35" s="37">
        <f>Info!$B$50*(-LN(1-RAND()))^(1/Info!$B$51)</f>
        <v>0.07707522266</v>
      </c>
      <c r="BN35" s="37">
        <f>Info!$B$50*(-LN(1-RAND()))^(1/Info!$B$51)</f>
        <v>0.01591677886</v>
      </c>
      <c r="BO35" s="37">
        <f>Info!$B$50*(-LN(1-RAND()))^(1/Info!$B$51)</f>
        <v>0.1016060897</v>
      </c>
      <c r="BP35" s="37">
        <f>Info!$B$50*(-LN(1-RAND()))^(1/Info!$B$51)</f>
        <v>0.03971719296</v>
      </c>
      <c r="BQ35" s="37">
        <f>Info!$B$50*(-LN(1-RAND()))^(1/Info!$B$51)</f>
        <v>0.08416898634</v>
      </c>
      <c r="BR35" s="37">
        <f>Info!$B$50*(-LN(1-RAND()))^(1/Info!$B$51)</f>
        <v>0.1280749393</v>
      </c>
      <c r="BS35" s="37">
        <f>Info!$B$50*(-LN(1-RAND()))^(1/Info!$B$51)</f>
        <v>0.01333212988</v>
      </c>
      <c r="BT35" s="37">
        <f>Info!$B$50*(-LN(1-RAND()))^(1/Info!$B$51)</f>
        <v>0.1156204987</v>
      </c>
      <c r="BU35" s="37">
        <f>Info!$B$50*(-LN(1-RAND()))^(1/Info!$B$51)</f>
        <v>0.1181260406</v>
      </c>
      <c r="BV35" s="37">
        <f>Info!$B$50*(-LN(1-RAND()))^(1/Info!$B$51)</f>
        <v>0.006821136215</v>
      </c>
      <c r="BW35" s="37">
        <f>Info!$B$50*(-LN(1-RAND()))^(1/Info!$B$51)</f>
        <v>0.04240963779</v>
      </c>
      <c r="BX35" s="37">
        <f>Info!$B$50*(-LN(1-RAND()))^(1/Info!$B$51)</f>
        <v>0.04337516921</v>
      </c>
      <c r="BY35" s="37">
        <f>Info!$B$50*(-LN(1-RAND()))^(1/Info!$B$51)</f>
        <v>0.05921030952</v>
      </c>
      <c r="BZ35" s="37">
        <f>Info!$B$50*(-LN(1-RAND()))^(1/Info!$B$51)</f>
        <v>0.06250596709</v>
      </c>
      <c r="CA35" s="37">
        <f>Info!$B$50*(-LN(1-RAND()))^(1/Info!$B$51)</f>
        <v>0.0474105425</v>
      </c>
      <c r="CB35" s="37">
        <f>Info!$B$50*(-LN(1-RAND()))^(1/Info!$B$51)</f>
        <v>0.03714258035</v>
      </c>
      <c r="CC35" s="37">
        <f>Info!$B$50*(-LN(1-RAND()))^(1/Info!$B$51)</f>
        <v>0.07352916219</v>
      </c>
      <c r="CD35" s="37">
        <f>Info!$B$50*(-LN(1-RAND()))^(1/Info!$B$51)</f>
        <v>0.005450591556</v>
      </c>
      <c r="CE35" s="37">
        <f>Info!$B$50*(-LN(1-RAND()))^(1/Info!$B$51)</f>
        <v>0.0169319461</v>
      </c>
      <c r="CF35" s="37">
        <f>Info!$B$50*(-LN(1-RAND()))^(1/Info!$B$51)</f>
        <v>0.01551880458</v>
      </c>
      <c r="CG35" s="37">
        <f>Info!$B$50*(-LN(1-RAND()))^(1/Info!$B$51)</f>
        <v>0.02051967248</v>
      </c>
      <c r="CH35" s="37">
        <f>Info!$B$50*(-LN(1-RAND()))^(1/Info!$B$51)</f>
        <v>0.09056281698</v>
      </c>
      <c r="CI35" s="37">
        <f>Info!$B$50*(-LN(1-RAND()))^(1/Info!$B$51)</f>
        <v>0.05468134241</v>
      </c>
      <c r="CJ35" s="37">
        <f>Info!$B$50*(-LN(1-RAND()))^(1/Info!$B$51)</f>
        <v>0.03735045546</v>
      </c>
      <c r="CK35" s="37">
        <f>Info!$B$50*(-LN(1-RAND()))^(1/Info!$B$51)</f>
        <v>0.03485090529</v>
      </c>
      <c r="CL35" s="37">
        <f>Info!$B$50*(-LN(1-RAND()))^(1/Info!$B$51)</f>
        <v>0.08786051894</v>
      </c>
      <c r="CM35" s="37">
        <f>Info!$B$50*(-LN(1-RAND()))^(1/Info!$B$51)</f>
        <v>0.01459075707</v>
      </c>
      <c r="CN35" s="37">
        <f>Info!$B$50*(-LN(1-RAND()))^(1/Info!$B$51)</f>
        <v>0.01529674348</v>
      </c>
      <c r="CO35" s="37">
        <f>Info!$B$50*(-LN(1-RAND()))^(1/Info!$B$51)</f>
        <v>0.0792305447</v>
      </c>
      <c r="CP35" s="37">
        <f>Info!$B$50*(-LN(1-RAND()))^(1/Info!$B$51)</f>
        <v>0.009729043634</v>
      </c>
      <c r="CQ35" s="37">
        <f>Info!$B$50*(-LN(1-RAND()))^(1/Info!$B$51)</f>
        <v>0.04602052014</v>
      </c>
      <c r="CR35" s="37">
        <f>Info!$B$50*(-LN(1-RAND()))^(1/Info!$B$51)</f>
        <v>0.05407858356</v>
      </c>
      <c r="CS35" s="37">
        <f>Info!$B$50*(-LN(1-RAND()))^(1/Info!$B$51)</f>
        <v>0.009593430463</v>
      </c>
      <c r="CT35" s="37">
        <f>Info!$B$50*(-LN(1-RAND()))^(1/Info!$B$51)</f>
        <v>0.002947018282</v>
      </c>
      <c r="CU35" s="37">
        <f>Info!$B$50*(-LN(1-RAND()))^(1/Info!$B$51)</f>
        <v>0.05217642113</v>
      </c>
      <c r="CV35" s="37">
        <f>Info!$B$50*(-LN(1-RAND()))^(1/Info!$B$51)</f>
        <v>0.01508226846</v>
      </c>
      <c r="CW35" s="37">
        <f>Info!$B$50*(-LN(1-RAND()))^(1/Info!$B$51)</f>
        <v>0.03619059403</v>
      </c>
    </row>
    <row r="36" ht="15.75" customHeight="1">
      <c r="A36" s="8">
        <v>2057.0</v>
      </c>
      <c r="B36" s="37">
        <f>Info!$B$50*(-LN(1-RAND()))^(1/Info!$B$51)</f>
        <v>0.0406082959</v>
      </c>
      <c r="C36" s="37">
        <f>Info!$B$50*(-LN(1-RAND()))^(1/Info!$B$51)</f>
        <v>0.06287236907</v>
      </c>
      <c r="D36" s="37">
        <f>Info!$B$50*(-LN(1-RAND()))^(1/Info!$B$51)</f>
        <v>0.01018115633</v>
      </c>
      <c r="E36" s="37">
        <f>Info!$B$50*(-LN(1-RAND()))^(1/Info!$B$51)</f>
        <v>0.05058991033</v>
      </c>
      <c r="F36" s="37">
        <f>Info!$B$50*(-LN(1-RAND()))^(1/Info!$B$51)</f>
        <v>0.04984323252</v>
      </c>
      <c r="G36" s="37">
        <f>Info!$B$50*(-LN(1-RAND()))^(1/Info!$B$51)</f>
        <v>0.03079817913</v>
      </c>
      <c r="H36" s="37">
        <f>Info!$B$50*(-LN(1-RAND()))^(1/Info!$B$51)</f>
        <v>0.1900878536</v>
      </c>
      <c r="I36" s="37">
        <f>Info!$B$50*(-LN(1-RAND()))^(1/Info!$B$51)</f>
        <v>0.02026544183</v>
      </c>
      <c r="J36" s="37">
        <f>Info!$B$50*(-LN(1-RAND()))^(1/Info!$B$51)</f>
        <v>0.05498283235</v>
      </c>
      <c r="K36" s="37">
        <f>Info!$B$50*(-LN(1-RAND()))^(1/Info!$B$51)</f>
        <v>0.03267171542</v>
      </c>
      <c r="L36" s="37">
        <f>Info!$B$50*(-LN(1-RAND()))^(1/Info!$B$51)</f>
        <v>0.05389697102</v>
      </c>
      <c r="M36" s="37">
        <f>Info!$B$50*(-LN(1-RAND()))^(1/Info!$B$51)</f>
        <v>0.00200753196</v>
      </c>
      <c r="N36" s="37">
        <f>Info!$B$50*(-LN(1-RAND()))^(1/Info!$B$51)</f>
        <v>0.01659569745</v>
      </c>
      <c r="O36" s="37">
        <f>Info!$B$50*(-LN(1-RAND()))^(1/Info!$B$51)</f>
        <v>0.03223088801</v>
      </c>
      <c r="P36" s="37">
        <f>Info!$B$50*(-LN(1-RAND()))^(1/Info!$B$51)</f>
        <v>0.05685871976</v>
      </c>
      <c r="Q36" s="37">
        <f>Info!$B$50*(-LN(1-RAND()))^(1/Info!$B$51)</f>
        <v>0.06722700431</v>
      </c>
      <c r="R36" s="37">
        <f>Info!$B$50*(-LN(1-RAND()))^(1/Info!$B$51)</f>
        <v>0.01302644715</v>
      </c>
      <c r="S36" s="37">
        <f>Info!$B$50*(-LN(1-RAND()))^(1/Info!$B$51)</f>
        <v>0.0209204496</v>
      </c>
      <c r="T36" s="37">
        <f>Info!$B$50*(-LN(1-RAND()))^(1/Info!$B$51)</f>
        <v>0.002760156084</v>
      </c>
      <c r="U36" s="37">
        <f>Info!$B$50*(-LN(1-RAND()))^(1/Info!$B$51)</f>
        <v>0.02451088184</v>
      </c>
      <c r="V36" s="37">
        <f>Info!$B$50*(-LN(1-RAND()))^(1/Info!$B$51)</f>
        <v>0.04937006805</v>
      </c>
      <c r="W36" s="37">
        <f>Info!$B$50*(-LN(1-RAND()))^(1/Info!$B$51)</f>
        <v>0.01124808722</v>
      </c>
      <c r="X36" s="37">
        <f>Info!$B$50*(-LN(1-RAND()))^(1/Info!$B$51)</f>
        <v>0.0025965706</v>
      </c>
      <c r="Y36" s="37">
        <f>Info!$B$50*(-LN(1-RAND()))^(1/Info!$B$51)</f>
        <v>0.005647456206</v>
      </c>
      <c r="Z36" s="37">
        <f>Info!$B$50*(-LN(1-RAND()))^(1/Info!$B$51)</f>
        <v>0.07639254398</v>
      </c>
      <c r="AA36" s="37">
        <f>Info!$B$50*(-LN(1-RAND()))^(1/Info!$B$51)</f>
        <v>0.03543248796</v>
      </c>
      <c r="AB36" s="37">
        <f>Info!$B$50*(-LN(1-RAND()))^(1/Info!$B$51)</f>
        <v>0.007201449048</v>
      </c>
      <c r="AC36" s="37">
        <f>Info!$B$50*(-LN(1-RAND()))^(1/Info!$B$51)</f>
        <v>0.04679297355</v>
      </c>
      <c r="AD36" s="37">
        <f>Info!$B$50*(-LN(1-RAND()))^(1/Info!$B$51)</f>
        <v>0.02802795818</v>
      </c>
      <c r="AE36" s="37">
        <f>Info!$B$50*(-LN(1-RAND()))^(1/Info!$B$51)</f>
        <v>0.07769758475</v>
      </c>
      <c r="AF36" s="37">
        <f>Info!$B$50*(-LN(1-RAND()))^(1/Info!$B$51)</f>
        <v>0.1051458143</v>
      </c>
      <c r="AG36" s="37">
        <f>Info!$B$50*(-LN(1-RAND()))^(1/Info!$B$51)</f>
        <v>0.04159431744</v>
      </c>
      <c r="AH36" s="37">
        <f>Info!$B$50*(-LN(1-RAND()))^(1/Info!$B$51)</f>
        <v>0.01007827445</v>
      </c>
      <c r="AI36" s="37">
        <f>Info!$B$50*(-LN(1-RAND()))^(1/Info!$B$51)</f>
        <v>0.006461014151</v>
      </c>
      <c r="AJ36" s="37">
        <f>Info!$B$50*(-LN(1-RAND()))^(1/Info!$B$51)</f>
        <v>0.03454587035</v>
      </c>
      <c r="AK36" s="37">
        <f>Info!$B$50*(-LN(1-RAND()))^(1/Info!$B$51)</f>
        <v>0.1213902023</v>
      </c>
      <c r="AL36" s="37">
        <f>Info!$B$50*(-LN(1-RAND()))^(1/Info!$B$51)</f>
        <v>0.01570524228</v>
      </c>
      <c r="AM36" s="37">
        <f>Info!$B$50*(-LN(1-RAND()))^(1/Info!$B$51)</f>
        <v>0.04054815973</v>
      </c>
      <c r="AN36" s="37">
        <f>Info!$B$50*(-LN(1-RAND()))^(1/Info!$B$51)</f>
        <v>0.09695558975</v>
      </c>
      <c r="AO36" s="37">
        <f>Info!$B$50*(-LN(1-RAND()))^(1/Info!$B$51)</f>
        <v>0.01221390715</v>
      </c>
      <c r="AP36" s="37">
        <f>Info!$B$50*(-LN(1-RAND()))^(1/Info!$B$51)</f>
        <v>0.1017918262</v>
      </c>
      <c r="AQ36" s="37">
        <f>Info!$B$50*(-LN(1-RAND()))^(1/Info!$B$51)</f>
        <v>0.03131850217</v>
      </c>
      <c r="AR36" s="37">
        <f>Info!$B$50*(-LN(1-RAND()))^(1/Info!$B$51)</f>
        <v>0.06534002548</v>
      </c>
      <c r="AS36" s="37">
        <f>Info!$B$50*(-LN(1-RAND()))^(1/Info!$B$51)</f>
        <v>0.05832042841</v>
      </c>
      <c r="AT36" s="37">
        <f>Info!$B$50*(-LN(1-RAND()))^(1/Info!$B$51)</f>
        <v>0.07881865776</v>
      </c>
      <c r="AU36" s="37">
        <f>Info!$B$50*(-LN(1-RAND()))^(1/Info!$B$51)</f>
        <v>0.03488433547</v>
      </c>
      <c r="AV36" s="37">
        <f>Info!$B$50*(-LN(1-RAND()))^(1/Info!$B$51)</f>
        <v>0.05558991832</v>
      </c>
      <c r="AW36" s="37">
        <f>Info!$B$50*(-LN(1-RAND()))^(1/Info!$B$51)</f>
        <v>0.01663944758</v>
      </c>
      <c r="AX36" s="37">
        <f>Info!$B$50*(-LN(1-RAND()))^(1/Info!$B$51)</f>
        <v>0.06888954166</v>
      </c>
      <c r="AY36" s="37">
        <f>Info!$B$50*(-LN(1-RAND()))^(1/Info!$B$51)</f>
        <v>0.04223560561</v>
      </c>
      <c r="AZ36" s="37">
        <f>Info!$B$50*(-LN(1-RAND()))^(1/Info!$B$51)</f>
        <v>0.0527707191</v>
      </c>
      <c r="BA36" s="37">
        <f>Info!$B$50*(-LN(1-RAND()))^(1/Info!$B$51)</f>
        <v>0.09027136294</v>
      </c>
      <c r="BB36" s="37">
        <f>Info!$B$50*(-LN(1-RAND()))^(1/Info!$B$51)</f>
        <v>0.07954853759</v>
      </c>
      <c r="BC36" s="37">
        <f>Info!$B$50*(-LN(1-RAND()))^(1/Info!$B$51)</f>
        <v>0.07516252947</v>
      </c>
      <c r="BD36" s="37">
        <f>Info!$B$50*(-LN(1-RAND()))^(1/Info!$B$51)</f>
        <v>0.08932487472</v>
      </c>
      <c r="BE36" s="37">
        <f>Info!$B$50*(-LN(1-RAND()))^(1/Info!$B$51)</f>
        <v>0.08742885095</v>
      </c>
      <c r="BF36" s="37">
        <f>Info!$B$50*(-LN(1-RAND()))^(1/Info!$B$51)</f>
        <v>0.02520814175</v>
      </c>
      <c r="BG36" s="37">
        <f>Info!$B$50*(-LN(1-RAND()))^(1/Info!$B$51)</f>
        <v>0.05336423583</v>
      </c>
      <c r="BH36" s="37">
        <f>Info!$B$50*(-LN(1-RAND()))^(1/Info!$B$51)</f>
        <v>0.07984870444</v>
      </c>
      <c r="BI36" s="37">
        <f>Info!$B$50*(-LN(1-RAND()))^(1/Info!$B$51)</f>
        <v>0.063508955</v>
      </c>
      <c r="BJ36" s="37">
        <f>Info!$B$50*(-LN(1-RAND()))^(1/Info!$B$51)</f>
        <v>0.09834150618</v>
      </c>
      <c r="BK36" s="37">
        <f>Info!$B$50*(-LN(1-RAND()))^(1/Info!$B$51)</f>
        <v>0.06184627718</v>
      </c>
      <c r="BL36" s="37">
        <f>Info!$B$50*(-LN(1-RAND()))^(1/Info!$B$51)</f>
        <v>0.01392989825</v>
      </c>
      <c r="BM36" s="37">
        <f>Info!$B$50*(-LN(1-RAND()))^(1/Info!$B$51)</f>
        <v>0.01542549249</v>
      </c>
      <c r="BN36" s="37">
        <f>Info!$B$50*(-LN(1-RAND()))^(1/Info!$B$51)</f>
        <v>0.0252301292</v>
      </c>
      <c r="BO36" s="37">
        <f>Info!$B$50*(-LN(1-RAND()))^(1/Info!$B$51)</f>
        <v>0.09634258964</v>
      </c>
      <c r="BP36" s="37">
        <f>Info!$B$50*(-LN(1-RAND()))^(1/Info!$B$51)</f>
        <v>0.1201312986</v>
      </c>
      <c r="BQ36" s="37">
        <f>Info!$B$50*(-LN(1-RAND()))^(1/Info!$B$51)</f>
        <v>0.02895528771</v>
      </c>
      <c r="BR36" s="37">
        <f>Info!$B$50*(-LN(1-RAND()))^(1/Info!$B$51)</f>
        <v>0.06619035832</v>
      </c>
      <c r="BS36" s="37">
        <f>Info!$B$50*(-LN(1-RAND()))^(1/Info!$B$51)</f>
        <v>0.02638660286</v>
      </c>
      <c r="BT36" s="37">
        <f>Info!$B$50*(-LN(1-RAND()))^(1/Info!$B$51)</f>
        <v>0.02399599739</v>
      </c>
      <c r="BU36" s="37">
        <f>Info!$B$50*(-LN(1-RAND()))^(1/Info!$B$51)</f>
        <v>0.03789390027</v>
      </c>
      <c r="BV36" s="37">
        <f>Info!$B$50*(-LN(1-RAND()))^(1/Info!$B$51)</f>
        <v>0.03229370109</v>
      </c>
      <c r="BW36" s="37">
        <f>Info!$B$50*(-LN(1-RAND()))^(1/Info!$B$51)</f>
        <v>0.03712226115</v>
      </c>
      <c r="BX36" s="37">
        <f>Info!$B$50*(-LN(1-RAND()))^(1/Info!$B$51)</f>
        <v>0.0663241689</v>
      </c>
      <c r="BY36" s="37">
        <f>Info!$B$50*(-LN(1-RAND()))^(1/Info!$B$51)</f>
        <v>0.1993021722</v>
      </c>
      <c r="BZ36" s="37">
        <f>Info!$B$50*(-LN(1-RAND()))^(1/Info!$B$51)</f>
        <v>0.1306384909</v>
      </c>
      <c r="CA36" s="37">
        <f>Info!$B$50*(-LN(1-RAND()))^(1/Info!$B$51)</f>
        <v>0.1006531694</v>
      </c>
      <c r="CB36" s="37">
        <f>Info!$B$50*(-LN(1-RAND()))^(1/Info!$B$51)</f>
        <v>0.1002474126</v>
      </c>
      <c r="CC36" s="37">
        <f>Info!$B$50*(-LN(1-RAND()))^(1/Info!$B$51)</f>
        <v>0.08115433466</v>
      </c>
      <c r="CD36" s="37">
        <f>Info!$B$50*(-LN(1-RAND()))^(1/Info!$B$51)</f>
        <v>0.01860393344</v>
      </c>
      <c r="CE36" s="37">
        <f>Info!$B$50*(-LN(1-RAND()))^(1/Info!$B$51)</f>
        <v>0.04420076754</v>
      </c>
      <c r="CF36" s="37">
        <f>Info!$B$50*(-LN(1-RAND()))^(1/Info!$B$51)</f>
        <v>0.0765566707</v>
      </c>
      <c r="CG36" s="37">
        <f>Info!$B$50*(-LN(1-RAND()))^(1/Info!$B$51)</f>
        <v>0.08774069559</v>
      </c>
      <c r="CH36" s="37">
        <f>Info!$B$50*(-LN(1-RAND()))^(1/Info!$B$51)</f>
        <v>0.02381183617</v>
      </c>
      <c r="CI36" s="37">
        <f>Info!$B$50*(-LN(1-RAND()))^(1/Info!$B$51)</f>
        <v>0.04343952086</v>
      </c>
      <c r="CJ36" s="37">
        <f>Info!$B$50*(-LN(1-RAND()))^(1/Info!$B$51)</f>
        <v>0.05174631786</v>
      </c>
      <c r="CK36" s="37">
        <f>Info!$B$50*(-LN(1-RAND()))^(1/Info!$B$51)</f>
        <v>0.03117571193</v>
      </c>
      <c r="CL36" s="37">
        <f>Info!$B$50*(-LN(1-RAND()))^(1/Info!$B$51)</f>
        <v>0.04051083901</v>
      </c>
      <c r="CM36" s="37">
        <f>Info!$B$50*(-LN(1-RAND()))^(1/Info!$B$51)</f>
        <v>0.0206753254</v>
      </c>
      <c r="CN36" s="37">
        <f>Info!$B$50*(-LN(1-RAND()))^(1/Info!$B$51)</f>
        <v>0.08147400481</v>
      </c>
      <c r="CO36" s="37">
        <f>Info!$B$50*(-LN(1-RAND()))^(1/Info!$B$51)</f>
        <v>0.1410874413</v>
      </c>
      <c r="CP36" s="37">
        <f>Info!$B$50*(-LN(1-RAND()))^(1/Info!$B$51)</f>
        <v>0.0314201431</v>
      </c>
      <c r="CQ36" s="37">
        <f>Info!$B$50*(-LN(1-RAND()))^(1/Info!$B$51)</f>
        <v>0.03196093117</v>
      </c>
      <c r="CR36" s="37">
        <f>Info!$B$50*(-LN(1-RAND()))^(1/Info!$B$51)</f>
        <v>0.008155894699</v>
      </c>
      <c r="CS36" s="37">
        <f>Info!$B$50*(-LN(1-RAND()))^(1/Info!$B$51)</f>
        <v>0.03074462512</v>
      </c>
      <c r="CT36" s="37">
        <f>Info!$B$50*(-LN(1-RAND()))^(1/Info!$B$51)</f>
        <v>0.08723046201</v>
      </c>
      <c r="CU36" s="37">
        <f>Info!$B$50*(-LN(1-RAND()))^(1/Info!$B$51)</f>
        <v>0.08492230477</v>
      </c>
      <c r="CV36" s="37">
        <f>Info!$B$50*(-LN(1-RAND()))^(1/Info!$B$51)</f>
        <v>0.03791944089</v>
      </c>
      <c r="CW36" s="37">
        <f>Info!$B$50*(-LN(1-RAND()))^(1/Info!$B$51)</f>
        <v>0.0539820153</v>
      </c>
    </row>
    <row r="37" ht="15.75" customHeight="1">
      <c r="A37" s="8">
        <v>2058.0</v>
      </c>
      <c r="B37" s="37">
        <f>Info!$B$50*(-LN(1-RAND()))^(1/Info!$B$51)</f>
        <v>0.09259923606</v>
      </c>
      <c r="C37" s="37">
        <f>Info!$B$50*(-LN(1-RAND()))^(1/Info!$B$51)</f>
        <v>0.07788916249</v>
      </c>
      <c r="D37" s="37">
        <f>Info!$B$50*(-LN(1-RAND()))^(1/Info!$B$51)</f>
        <v>0.1554671956</v>
      </c>
      <c r="E37" s="37">
        <f>Info!$B$50*(-LN(1-RAND()))^(1/Info!$B$51)</f>
        <v>0.03807995201</v>
      </c>
      <c r="F37" s="37">
        <f>Info!$B$50*(-LN(1-RAND()))^(1/Info!$B$51)</f>
        <v>0.04387779682</v>
      </c>
      <c r="G37" s="37">
        <f>Info!$B$50*(-LN(1-RAND()))^(1/Info!$B$51)</f>
        <v>0.09314788192</v>
      </c>
      <c r="H37" s="37">
        <f>Info!$B$50*(-LN(1-RAND()))^(1/Info!$B$51)</f>
        <v>0.04201310935</v>
      </c>
      <c r="I37" s="37">
        <f>Info!$B$50*(-LN(1-RAND()))^(1/Info!$B$51)</f>
        <v>0.09148181435</v>
      </c>
      <c r="J37" s="37">
        <f>Info!$B$50*(-LN(1-RAND()))^(1/Info!$B$51)</f>
        <v>0.05674418342</v>
      </c>
      <c r="K37" s="37">
        <f>Info!$B$50*(-LN(1-RAND()))^(1/Info!$B$51)</f>
        <v>0.1323032847</v>
      </c>
      <c r="L37" s="37">
        <f>Info!$B$50*(-LN(1-RAND()))^(1/Info!$B$51)</f>
        <v>0.02171385645</v>
      </c>
      <c r="M37" s="37">
        <f>Info!$B$50*(-LN(1-RAND()))^(1/Info!$B$51)</f>
        <v>0.02913115039</v>
      </c>
      <c r="N37" s="37">
        <f>Info!$B$50*(-LN(1-RAND()))^(1/Info!$B$51)</f>
        <v>0.03114183549</v>
      </c>
      <c r="O37" s="37">
        <f>Info!$B$50*(-LN(1-RAND()))^(1/Info!$B$51)</f>
        <v>0.09057683729</v>
      </c>
      <c r="P37" s="37">
        <f>Info!$B$50*(-LN(1-RAND()))^(1/Info!$B$51)</f>
        <v>0.0524580778</v>
      </c>
      <c r="Q37" s="37">
        <f>Info!$B$50*(-LN(1-RAND()))^(1/Info!$B$51)</f>
        <v>0.09462344472</v>
      </c>
      <c r="R37" s="37">
        <f>Info!$B$50*(-LN(1-RAND()))^(1/Info!$B$51)</f>
        <v>0.01512241962</v>
      </c>
      <c r="S37" s="37">
        <f>Info!$B$50*(-LN(1-RAND()))^(1/Info!$B$51)</f>
        <v>0.04134690329</v>
      </c>
      <c r="T37" s="37">
        <f>Info!$B$50*(-LN(1-RAND()))^(1/Info!$B$51)</f>
        <v>0.003161489457</v>
      </c>
      <c r="U37" s="37">
        <f>Info!$B$50*(-LN(1-RAND()))^(1/Info!$B$51)</f>
        <v>0.03904160212</v>
      </c>
      <c r="V37" s="37">
        <f>Info!$B$50*(-LN(1-RAND()))^(1/Info!$B$51)</f>
        <v>0.06951539822</v>
      </c>
      <c r="W37" s="37">
        <f>Info!$B$50*(-LN(1-RAND()))^(1/Info!$B$51)</f>
        <v>0.01249056479</v>
      </c>
      <c r="X37" s="37">
        <f>Info!$B$50*(-LN(1-RAND()))^(1/Info!$B$51)</f>
        <v>0.03438791285</v>
      </c>
      <c r="Y37" s="37">
        <f>Info!$B$50*(-LN(1-RAND()))^(1/Info!$B$51)</f>
        <v>0.04745213455</v>
      </c>
      <c r="Z37" s="37">
        <f>Info!$B$50*(-LN(1-RAND()))^(1/Info!$B$51)</f>
        <v>0.1221333694</v>
      </c>
      <c r="AA37" s="37">
        <f>Info!$B$50*(-LN(1-RAND()))^(1/Info!$B$51)</f>
        <v>0.02564812133</v>
      </c>
      <c r="AB37" s="37">
        <f>Info!$B$50*(-LN(1-RAND()))^(1/Info!$B$51)</f>
        <v>0.0754034728</v>
      </c>
      <c r="AC37" s="37">
        <f>Info!$B$50*(-LN(1-RAND()))^(1/Info!$B$51)</f>
        <v>0.06961788829</v>
      </c>
      <c r="AD37" s="37">
        <f>Info!$B$50*(-LN(1-RAND()))^(1/Info!$B$51)</f>
        <v>0.1701679956</v>
      </c>
      <c r="AE37" s="37">
        <f>Info!$B$50*(-LN(1-RAND()))^(1/Info!$B$51)</f>
        <v>0.06864194984</v>
      </c>
      <c r="AF37" s="37">
        <f>Info!$B$50*(-LN(1-RAND()))^(1/Info!$B$51)</f>
        <v>0.03236843794</v>
      </c>
      <c r="AG37" s="37">
        <f>Info!$B$50*(-LN(1-RAND()))^(1/Info!$B$51)</f>
        <v>0.09635545457</v>
      </c>
      <c r="AH37" s="37">
        <f>Info!$B$50*(-LN(1-RAND()))^(1/Info!$B$51)</f>
        <v>0.02752132993</v>
      </c>
      <c r="AI37" s="37">
        <f>Info!$B$50*(-LN(1-RAND()))^(1/Info!$B$51)</f>
        <v>0.02999036225</v>
      </c>
      <c r="AJ37" s="37">
        <f>Info!$B$50*(-LN(1-RAND()))^(1/Info!$B$51)</f>
        <v>0.09508586435</v>
      </c>
      <c r="AK37" s="37">
        <f>Info!$B$50*(-LN(1-RAND()))^(1/Info!$B$51)</f>
        <v>0.006202366786</v>
      </c>
      <c r="AL37" s="37">
        <f>Info!$B$50*(-LN(1-RAND()))^(1/Info!$B$51)</f>
        <v>0.05658203781</v>
      </c>
      <c r="AM37" s="37">
        <f>Info!$B$50*(-LN(1-RAND()))^(1/Info!$B$51)</f>
        <v>0.04117661471</v>
      </c>
      <c r="AN37" s="37">
        <f>Info!$B$50*(-LN(1-RAND()))^(1/Info!$B$51)</f>
        <v>0.1375322144</v>
      </c>
      <c r="AO37" s="37">
        <f>Info!$B$50*(-LN(1-RAND()))^(1/Info!$B$51)</f>
        <v>0.07054555385</v>
      </c>
      <c r="AP37" s="37">
        <f>Info!$B$50*(-LN(1-RAND()))^(1/Info!$B$51)</f>
        <v>0.08491407366</v>
      </c>
      <c r="AQ37" s="37">
        <f>Info!$B$50*(-LN(1-RAND()))^(1/Info!$B$51)</f>
        <v>0.05099278265</v>
      </c>
      <c r="AR37" s="37">
        <f>Info!$B$50*(-LN(1-RAND()))^(1/Info!$B$51)</f>
        <v>0.07639731188</v>
      </c>
      <c r="AS37" s="37">
        <f>Info!$B$50*(-LN(1-RAND()))^(1/Info!$B$51)</f>
        <v>0.03766604014</v>
      </c>
      <c r="AT37" s="37">
        <f>Info!$B$50*(-LN(1-RAND()))^(1/Info!$B$51)</f>
        <v>0.00504775418</v>
      </c>
      <c r="AU37" s="37">
        <f>Info!$B$50*(-LN(1-RAND()))^(1/Info!$B$51)</f>
        <v>0.03228293369</v>
      </c>
      <c r="AV37" s="37">
        <f>Info!$B$50*(-LN(1-RAND()))^(1/Info!$B$51)</f>
        <v>0.04984292242</v>
      </c>
      <c r="AW37" s="37">
        <f>Info!$B$50*(-LN(1-RAND()))^(1/Info!$B$51)</f>
        <v>0.008112983227</v>
      </c>
      <c r="AX37" s="37">
        <f>Info!$B$50*(-LN(1-RAND()))^(1/Info!$B$51)</f>
        <v>0.08420420191</v>
      </c>
      <c r="AY37" s="37">
        <f>Info!$B$50*(-LN(1-RAND()))^(1/Info!$B$51)</f>
        <v>0.1090750212</v>
      </c>
      <c r="AZ37" s="37">
        <f>Info!$B$50*(-LN(1-RAND()))^(1/Info!$B$51)</f>
        <v>0.1193567065</v>
      </c>
      <c r="BA37" s="37">
        <f>Info!$B$50*(-LN(1-RAND()))^(1/Info!$B$51)</f>
        <v>0.08029016362</v>
      </c>
      <c r="BB37" s="37">
        <f>Info!$B$50*(-LN(1-RAND()))^(1/Info!$B$51)</f>
        <v>0.07063155939</v>
      </c>
      <c r="BC37" s="37">
        <f>Info!$B$50*(-LN(1-RAND()))^(1/Info!$B$51)</f>
        <v>0.03025465312</v>
      </c>
      <c r="BD37" s="37">
        <f>Info!$B$50*(-LN(1-RAND()))^(1/Info!$B$51)</f>
        <v>0.05914189079</v>
      </c>
      <c r="BE37" s="37">
        <f>Info!$B$50*(-LN(1-RAND()))^(1/Info!$B$51)</f>
        <v>0.1057328216</v>
      </c>
      <c r="BF37" s="37">
        <f>Info!$B$50*(-LN(1-RAND()))^(1/Info!$B$51)</f>
        <v>0.07546754384</v>
      </c>
      <c r="BG37" s="37">
        <f>Info!$B$50*(-LN(1-RAND()))^(1/Info!$B$51)</f>
        <v>0.02216765006</v>
      </c>
      <c r="BH37" s="37">
        <f>Info!$B$50*(-LN(1-RAND()))^(1/Info!$B$51)</f>
        <v>0.07955273658</v>
      </c>
      <c r="BI37" s="37">
        <f>Info!$B$50*(-LN(1-RAND()))^(1/Info!$B$51)</f>
        <v>0.00167738374</v>
      </c>
      <c r="BJ37" s="37">
        <f>Info!$B$50*(-LN(1-RAND()))^(1/Info!$B$51)</f>
        <v>0.0064644574</v>
      </c>
      <c r="BK37" s="37">
        <f>Info!$B$50*(-LN(1-RAND()))^(1/Info!$B$51)</f>
        <v>0.02923159779</v>
      </c>
      <c r="BL37" s="37">
        <f>Info!$B$50*(-LN(1-RAND()))^(1/Info!$B$51)</f>
        <v>0.05776014073</v>
      </c>
      <c r="BM37" s="37">
        <f>Info!$B$50*(-LN(1-RAND()))^(1/Info!$B$51)</f>
        <v>0.005112495554</v>
      </c>
      <c r="BN37" s="37">
        <f>Info!$B$50*(-LN(1-RAND()))^(1/Info!$B$51)</f>
        <v>0.009206468368</v>
      </c>
      <c r="BO37" s="37">
        <f>Info!$B$50*(-LN(1-RAND()))^(1/Info!$B$51)</f>
        <v>0.05479320929</v>
      </c>
      <c r="BP37" s="37">
        <f>Info!$B$50*(-LN(1-RAND()))^(1/Info!$B$51)</f>
        <v>0.07653887128</v>
      </c>
      <c r="BQ37" s="37">
        <f>Info!$B$50*(-LN(1-RAND()))^(1/Info!$B$51)</f>
        <v>0.009326110843</v>
      </c>
      <c r="BR37" s="37">
        <f>Info!$B$50*(-LN(1-RAND()))^(1/Info!$B$51)</f>
        <v>0.04615218219</v>
      </c>
      <c r="BS37" s="37">
        <f>Info!$B$50*(-LN(1-RAND()))^(1/Info!$B$51)</f>
        <v>0.02402124009</v>
      </c>
      <c r="BT37" s="37">
        <f>Info!$B$50*(-LN(1-RAND()))^(1/Info!$B$51)</f>
        <v>0.146760869</v>
      </c>
      <c r="BU37" s="37">
        <f>Info!$B$50*(-LN(1-RAND()))^(1/Info!$B$51)</f>
        <v>0.04656547595</v>
      </c>
      <c r="BV37" s="37">
        <f>Info!$B$50*(-LN(1-RAND()))^(1/Info!$B$51)</f>
        <v>0.02378513406</v>
      </c>
      <c r="BW37" s="37">
        <f>Info!$B$50*(-LN(1-RAND()))^(1/Info!$B$51)</f>
        <v>0.100987345</v>
      </c>
      <c r="BX37" s="37">
        <f>Info!$B$50*(-LN(1-RAND()))^(1/Info!$B$51)</f>
        <v>0.02617994311</v>
      </c>
      <c r="BY37" s="37">
        <f>Info!$B$50*(-LN(1-RAND()))^(1/Info!$B$51)</f>
        <v>0.1414314451</v>
      </c>
      <c r="BZ37" s="37">
        <f>Info!$B$50*(-LN(1-RAND()))^(1/Info!$B$51)</f>
        <v>0.04722817864</v>
      </c>
      <c r="CA37" s="37">
        <f>Info!$B$50*(-LN(1-RAND()))^(1/Info!$B$51)</f>
        <v>0.009844116439</v>
      </c>
      <c r="CB37" s="37">
        <f>Info!$B$50*(-LN(1-RAND()))^(1/Info!$B$51)</f>
        <v>0.008331769489</v>
      </c>
      <c r="CC37" s="37">
        <f>Info!$B$50*(-LN(1-RAND()))^(1/Info!$B$51)</f>
        <v>0.02182594028</v>
      </c>
      <c r="CD37" s="37">
        <f>Info!$B$50*(-LN(1-RAND()))^(1/Info!$B$51)</f>
        <v>0.07176158175</v>
      </c>
      <c r="CE37" s="37">
        <f>Info!$B$50*(-LN(1-RAND()))^(1/Info!$B$51)</f>
        <v>0.1741738408</v>
      </c>
      <c r="CF37" s="37">
        <f>Info!$B$50*(-LN(1-RAND()))^(1/Info!$B$51)</f>
        <v>0.09945323669</v>
      </c>
      <c r="CG37" s="37">
        <f>Info!$B$50*(-LN(1-RAND()))^(1/Info!$B$51)</f>
        <v>0.04695884781</v>
      </c>
      <c r="CH37" s="37">
        <f>Info!$B$50*(-LN(1-RAND()))^(1/Info!$B$51)</f>
        <v>0.04719728708</v>
      </c>
      <c r="CI37" s="37">
        <f>Info!$B$50*(-LN(1-RAND()))^(1/Info!$B$51)</f>
        <v>0.07637691101</v>
      </c>
      <c r="CJ37" s="37">
        <f>Info!$B$50*(-LN(1-RAND()))^(1/Info!$B$51)</f>
        <v>0.03728993689</v>
      </c>
      <c r="CK37" s="37">
        <f>Info!$B$50*(-LN(1-RAND()))^(1/Info!$B$51)</f>
        <v>0.01454938755</v>
      </c>
      <c r="CL37" s="37">
        <f>Info!$B$50*(-LN(1-RAND()))^(1/Info!$B$51)</f>
        <v>0.1069850539</v>
      </c>
      <c r="CM37" s="37">
        <f>Info!$B$50*(-LN(1-RAND()))^(1/Info!$B$51)</f>
        <v>0.1124948586</v>
      </c>
      <c r="CN37" s="37">
        <f>Info!$B$50*(-LN(1-RAND()))^(1/Info!$B$51)</f>
        <v>0.09888064516</v>
      </c>
      <c r="CO37" s="37">
        <f>Info!$B$50*(-LN(1-RAND()))^(1/Info!$B$51)</f>
        <v>0.07738509245</v>
      </c>
      <c r="CP37" s="37">
        <f>Info!$B$50*(-LN(1-RAND()))^(1/Info!$B$51)</f>
        <v>0.1446481491</v>
      </c>
      <c r="CQ37" s="37">
        <f>Info!$B$50*(-LN(1-RAND()))^(1/Info!$B$51)</f>
        <v>0.01506004246</v>
      </c>
      <c r="CR37" s="37">
        <f>Info!$B$50*(-LN(1-RAND()))^(1/Info!$B$51)</f>
        <v>0.03809137139</v>
      </c>
      <c r="CS37" s="37">
        <f>Info!$B$50*(-LN(1-RAND()))^(1/Info!$B$51)</f>
        <v>0.017143565</v>
      </c>
      <c r="CT37" s="37">
        <f>Info!$B$50*(-LN(1-RAND()))^(1/Info!$B$51)</f>
        <v>0.01684609389</v>
      </c>
      <c r="CU37" s="37">
        <f>Info!$B$50*(-LN(1-RAND()))^(1/Info!$B$51)</f>
        <v>0.04871510198</v>
      </c>
      <c r="CV37" s="37">
        <f>Info!$B$50*(-LN(1-RAND()))^(1/Info!$B$51)</f>
        <v>0.07348375341</v>
      </c>
      <c r="CW37" s="37">
        <f>Info!$B$50*(-LN(1-RAND()))^(1/Info!$B$51)</f>
        <v>0.05232171664</v>
      </c>
    </row>
    <row r="38" ht="15.75" customHeight="1">
      <c r="A38" s="8">
        <v>2059.0</v>
      </c>
      <c r="B38" s="37">
        <f>Info!$B$50*(-LN(1-RAND()))^(1/Info!$B$51)</f>
        <v>0.07736239885</v>
      </c>
      <c r="C38" s="37">
        <f>Info!$B$50*(-LN(1-RAND()))^(1/Info!$B$51)</f>
        <v>0.07370275138</v>
      </c>
      <c r="D38" s="37">
        <f>Info!$B$50*(-LN(1-RAND()))^(1/Info!$B$51)</f>
        <v>0.07147299023</v>
      </c>
      <c r="E38" s="37">
        <f>Info!$B$50*(-LN(1-RAND()))^(1/Info!$B$51)</f>
        <v>0.03805703869</v>
      </c>
      <c r="F38" s="37">
        <f>Info!$B$50*(-LN(1-RAND()))^(1/Info!$B$51)</f>
        <v>0.0117503659</v>
      </c>
      <c r="G38" s="37">
        <f>Info!$B$50*(-LN(1-RAND()))^(1/Info!$B$51)</f>
        <v>0.04768953862</v>
      </c>
      <c r="H38" s="37">
        <f>Info!$B$50*(-LN(1-RAND()))^(1/Info!$B$51)</f>
        <v>0.1349642233</v>
      </c>
      <c r="I38" s="37">
        <f>Info!$B$50*(-LN(1-RAND()))^(1/Info!$B$51)</f>
        <v>0.01305913151</v>
      </c>
      <c r="J38" s="37">
        <f>Info!$B$50*(-LN(1-RAND()))^(1/Info!$B$51)</f>
        <v>0.03715377341</v>
      </c>
      <c r="K38" s="37">
        <f>Info!$B$50*(-LN(1-RAND()))^(1/Info!$B$51)</f>
        <v>0.05875706353</v>
      </c>
      <c r="L38" s="37">
        <f>Info!$B$50*(-LN(1-RAND()))^(1/Info!$B$51)</f>
        <v>0.008730649372</v>
      </c>
      <c r="M38" s="37">
        <f>Info!$B$50*(-LN(1-RAND()))^(1/Info!$B$51)</f>
        <v>0.06158898804</v>
      </c>
      <c r="N38" s="37">
        <f>Info!$B$50*(-LN(1-RAND()))^(1/Info!$B$51)</f>
        <v>0.06810264957</v>
      </c>
      <c r="O38" s="37">
        <f>Info!$B$50*(-LN(1-RAND()))^(1/Info!$B$51)</f>
        <v>0.01107609583</v>
      </c>
      <c r="P38" s="37">
        <f>Info!$B$50*(-LN(1-RAND()))^(1/Info!$B$51)</f>
        <v>0.02656129172</v>
      </c>
      <c r="Q38" s="37">
        <f>Info!$B$50*(-LN(1-RAND()))^(1/Info!$B$51)</f>
        <v>0.01745290377</v>
      </c>
      <c r="R38" s="37">
        <f>Info!$B$50*(-LN(1-RAND()))^(1/Info!$B$51)</f>
        <v>0.01930433382</v>
      </c>
      <c r="S38" s="37">
        <f>Info!$B$50*(-LN(1-RAND()))^(1/Info!$B$51)</f>
        <v>0.02860073062</v>
      </c>
      <c r="T38" s="37">
        <f>Info!$B$50*(-LN(1-RAND()))^(1/Info!$B$51)</f>
        <v>0.0006913761309</v>
      </c>
      <c r="U38" s="37">
        <f>Info!$B$50*(-LN(1-RAND()))^(1/Info!$B$51)</f>
        <v>0.02044963772</v>
      </c>
      <c r="V38" s="37">
        <f>Info!$B$50*(-LN(1-RAND()))^(1/Info!$B$51)</f>
        <v>0.04533405476</v>
      </c>
      <c r="W38" s="37">
        <f>Info!$B$50*(-LN(1-RAND()))^(1/Info!$B$51)</f>
        <v>0.1030867329</v>
      </c>
      <c r="X38" s="37">
        <f>Info!$B$50*(-LN(1-RAND()))^(1/Info!$B$51)</f>
        <v>0.09522933128</v>
      </c>
      <c r="Y38" s="37">
        <f>Info!$B$50*(-LN(1-RAND()))^(1/Info!$B$51)</f>
        <v>0.04230909362</v>
      </c>
      <c r="Z38" s="37">
        <f>Info!$B$50*(-LN(1-RAND()))^(1/Info!$B$51)</f>
        <v>0.03141230033</v>
      </c>
      <c r="AA38" s="37">
        <f>Info!$B$50*(-LN(1-RAND()))^(1/Info!$B$51)</f>
        <v>0.05192234382</v>
      </c>
      <c r="AB38" s="37">
        <f>Info!$B$50*(-LN(1-RAND()))^(1/Info!$B$51)</f>
        <v>0.07070525008</v>
      </c>
      <c r="AC38" s="37">
        <f>Info!$B$50*(-LN(1-RAND()))^(1/Info!$B$51)</f>
        <v>0.1188326289</v>
      </c>
      <c r="AD38" s="37">
        <f>Info!$B$50*(-LN(1-RAND()))^(1/Info!$B$51)</f>
        <v>0.08603220116</v>
      </c>
      <c r="AE38" s="37">
        <f>Info!$B$50*(-LN(1-RAND()))^(1/Info!$B$51)</f>
        <v>0.04777052308</v>
      </c>
      <c r="AF38" s="37">
        <f>Info!$B$50*(-LN(1-RAND()))^(1/Info!$B$51)</f>
        <v>0.08301090074</v>
      </c>
      <c r="AG38" s="37">
        <f>Info!$B$50*(-LN(1-RAND()))^(1/Info!$B$51)</f>
        <v>0.07483975093</v>
      </c>
      <c r="AH38" s="37">
        <f>Info!$B$50*(-LN(1-RAND()))^(1/Info!$B$51)</f>
        <v>0.01024794135</v>
      </c>
      <c r="AI38" s="37">
        <f>Info!$B$50*(-LN(1-RAND()))^(1/Info!$B$51)</f>
        <v>0.009626090756</v>
      </c>
      <c r="AJ38" s="37">
        <f>Info!$B$50*(-LN(1-RAND()))^(1/Info!$B$51)</f>
        <v>0.03985672777</v>
      </c>
      <c r="AK38" s="37">
        <f>Info!$B$50*(-LN(1-RAND()))^(1/Info!$B$51)</f>
        <v>0.03788097971</v>
      </c>
      <c r="AL38" s="37">
        <f>Info!$B$50*(-LN(1-RAND()))^(1/Info!$B$51)</f>
        <v>0.08689260529</v>
      </c>
      <c r="AM38" s="37">
        <f>Info!$B$50*(-LN(1-RAND()))^(1/Info!$B$51)</f>
        <v>0.09832777916</v>
      </c>
      <c r="AN38" s="37">
        <f>Info!$B$50*(-LN(1-RAND()))^(1/Info!$B$51)</f>
        <v>0.03298964546</v>
      </c>
      <c r="AO38" s="37">
        <f>Info!$B$50*(-LN(1-RAND()))^(1/Info!$B$51)</f>
        <v>0.07007104767</v>
      </c>
      <c r="AP38" s="37">
        <f>Info!$B$50*(-LN(1-RAND()))^(1/Info!$B$51)</f>
        <v>0.06551425765</v>
      </c>
      <c r="AQ38" s="37">
        <f>Info!$B$50*(-LN(1-RAND()))^(1/Info!$B$51)</f>
        <v>0.06027054298</v>
      </c>
      <c r="AR38" s="37">
        <f>Info!$B$50*(-LN(1-RAND()))^(1/Info!$B$51)</f>
        <v>0.0407592372</v>
      </c>
      <c r="AS38" s="37">
        <f>Info!$B$50*(-LN(1-RAND()))^(1/Info!$B$51)</f>
        <v>0.0480854758</v>
      </c>
      <c r="AT38" s="37">
        <f>Info!$B$50*(-LN(1-RAND()))^(1/Info!$B$51)</f>
        <v>0.07856973409</v>
      </c>
      <c r="AU38" s="37">
        <f>Info!$B$50*(-LN(1-RAND()))^(1/Info!$B$51)</f>
        <v>0.05039247093</v>
      </c>
      <c r="AV38" s="37">
        <f>Info!$B$50*(-LN(1-RAND()))^(1/Info!$B$51)</f>
        <v>0.1018144231</v>
      </c>
      <c r="AW38" s="37">
        <f>Info!$B$50*(-LN(1-RAND()))^(1/Info!$B$51)</f>
        <v>0.01244573413</v>
      </c>
      <c r="AX38" s="37">
        <f>Info!$B$50*(-LN(1-RAND()))^(1/Info!$B$51)</f>
        <v>0.02857838127</v>
      </c>
      <c r="AY38" s="37">
        <f>Info!$B$50*(-LN(1-RAND()))^(1/Info!$B$51)</f>
        <v>0.1367757928</v>
      </c>
      <c r="AZ38" s="37">
        <f>Info!$B$50*(-LN(1-RAND()))^(1/Info!$B$51)</f>
        <v>0.1754967993</v>
      </c>
      <c r="BA38" s="37">
        <f>Info!$B$50*(-LN(1-RAND()))^(1/Info!$B$51)</f>
        <v>0.1471126046</v>
      </c>
      <c r="BB38" s="37">
        <f>Info!$B$50*(-LN(1-RAND()))^(1/Info!$B$51)</f>
        <v>0.1189508071</v>
      </c>
      <c r="BC38" s="37">
        <f>Info!$B$50*(-LN(1-RAND()))^(1/Info!$B$51)</f>
        <v>0.03420422803</v>
      </c>
      <c r="BD38" s="37">
        <f>Info!$B$50*(-LN(1-RAND()))^(1/Info!$B$51)</f>
        <v>0.04168294914</v>
      </c>
      <c r="BE38" s="37">
        <f>Info!$B$50*(-LN(1-RAND()))^(1/Info!$B$51)</f>
        <v>0.07457036142</v>
      </c>
      <c r="BF38" s="37">
        <f>Info!$B$50*(-LN(1-RAND()))^(1/Info!$B$51)</f>
        <v>0.02531713201</v>
      </c>
      <c r="BG38" s="37">
        <f>Info!$B$50*(-LN(1-RAND()))^(1/Info!$B$51)</f>
        <v>0.07597325651</v>
      </c>
      <c r="BH38" s="37">
        <f>Info!$B$50*(-LN(1-RAND()))^(1/Info!$B$51)</f>
        <v>0.02169312031</v>
      </c>
      <c r="BI38" s="37">
        <f>Info!$B$50*(-LN(1-RAND()))^(1/Info!$B$51)</f>
        <v>0.03822662404</v>
      </c>
      <c r="BJ38" s="37">
        <f>Info!$B$50*(-LN(1-RAND()))^(1/Info!$B$51)</f>
        <v>0.04355830558</v>
      </c>
      <c r="BK38" s="37">
        <f>Info!$B$50*(-LN(1-RAND()))^(1/Info!$B$51)</f>
        <v>0.009651800823</v>
      </c>
      <c r="BL38" s="37">
        <f>Info!$B$50*(-LN(1-RAND()))^(1/Info!$B$51)</f>
        <v>0.03942318619</v>
      </c>
      <c r="BM38" s="37">
        <f>Info!$B$50*(-LN(1-RAND()))^(1/Info!$B$51)</f>
        <v>0.02399420131</v>
      </c>
      <c r="BN38" s="37">
        <f>Info!$B$50*(-LN(1-RAND()))^(1/Info!$B$51)</f>
        <v>0.0863652771</v>
      </c>
      <c r="BO38" s="37">
        <f>Info!$B$50*(-LN(1-RAND()))^(1/Info!$B$51)</f>
        <v>0.08309401062</v>
      </c>
      <c r="BP38" s="37">
        <f>Info!$B$50*(-LN(1-RAND()))^(1/Info!$B$51)</f>
        <v>0.04369093624</v>
      </c>
      <c r="BQ38" s="37">
        <f>Info!$B$50*(-LN(1-RAND()))^(1/Info!$B$51)</f>
        <v>0.07051896504</v>
      </c>
      <c r="BR38" s="37">
        <f>Info!$B$50*(-LN(1-RAND()))^(1/Info!$B$51)</f>
        <v>0.07555992991</v>
      </c>
      <c r="BS38" s="37">
        <f>Info!$B$50*(-LN(1-RAND()))^(1/Info!$B$51)</f>
        <v>0.03526104829</v>
      </c>
      <c r="BT38" s="37">
        <f>Info!$B$50*(-LN(1-RAND()))^(1/Info!$B$51)</f>
        <v>0.0038393161</v>
      </c>
      <c r="BU38" s="37">
        <f>Info!$B$50*(-LN(1-RAND()))^(1/Info!$B$51)</f>
        <v>0.04173232838</v>
      </c>
      <c r="BV38" s="37">
        <f>Info!$B$50*(-LN(1-RAND()))^(1/Info!$B$51)</f>
        <v>0.01012146354</v>
      </c>
      <c r="BW38" s="37">
        <f>Info!$B$50*(-LN(1-RAND()))^(1/Info!$B$51)</f>
        <v>0.08595573313</v>
      </c>
      <c r="BX38" s="37">
        <f>Info!$B$50*(-LN(1-RAND()))^(1/Info!$B$51)</f>
        <v>0.1556722349</v>
      </c>
      <c r="BY38" s="37">
        <f>Info!$B$50*(-LN(1-RAND()))^(1/Info!$B$51)</f>
        <v>0.04675168372</v>
      </c>
      <c r="BZ38" s="37">
        <f>Info!$B$50*(-LN(1-RAND()))^(1/Info!$B$51)</f>
        <v>0.1159454693</v>
      </c>
      <c r="CA38" s="37">
        <f>Info!$B$50*(-LN(1-RAND()))^(1/Info!$B$51)</f>
        <v>0.00643219421</v>
      </c>
      <c r="CB38" s="37">
        <f>Info!$B$50*(-LN(1-RAND()))^(1/Info!$B$51)</f>
        <v>0.03997246022</v>
      </c>
      <c r="CC38" s="37">
        <f>Info!$B$50*(-LN(1-RAND()))^(1/Info!$B$51)</f>
        <v>0.008245278198</v>
      </c>
      <c r="CD38" s="37">
        <f>Info!$B$50*(-LN(1-RAND()))^(1/Info!$B$51)</f>
        <v>0.03761290826</v>
      </c>
      <c r="CE38" s="37">
        <f>Info!$B$50*(-LN(1-RAND()))^(1/Info!$B$51)</f>
        <v>0.04710046385</v>
      </c>
      <c r="CF38" s="37">
        <f>Info!$B$50*(-LN(1-RAND()))^(1/Info!$B$51)</f>
        <v>0.1154452417</v>
      </c>
      <c r="CG38" s="37">
        <f>Info!$B$50*(-LN(1-RAND()))^(1/Info!$B$51)</f>
        <v>0.05626265885</v>
      </c>
      <c r="CH38" s="37">
        <f>Info!$B$50*(-LN(1-RAND()))^(1/Info!$B$51)</f>
        <v>0.01901692761</v>
      </c>
      <c r="CI38" s="37">
        <f>Info!$B$50*(-LN(1-RAND()))^(1/Info!$B$51)</f>
        <v>0.08539423035</v>
      </c>
      <c r="CJ38" s="37">
        <f>Info!$B$50*(-LN(1-RAND()))^(1/Info!$B$51)</f>
        <v>0.1513126106</v>
      </c>
      <c r="CK38" s="37">
        <f>Info!$B$50*(-LN(1-RAND()))^(1/Info!$B$51)</f>
        <v>0.0925628478</v>
      </c>
      <c r="CL38" s="37">
        <f>Info!$B$50*(-LN(1-RAND()))^(1/Info!$B$51)</f>
        <v>0.003378468357</v>
      </c>
      <c r="CM38" s="37">
        <f>Info!$B$50*(-LN(1-RAND()))^(1/Info!$B$51)</f>
        <v>0.06980521549</v>
      </c>
      <c r="CN38" s="37">
        <f>Info!$B$50*(-LN(1-RAND()))^(1/Info!$B$51)</f>
        <v>0.04849628566</v>
      </c>
      <c r="CO38" s="37">
        <f>Info!$B$50*(-LN(1-RAND()))^(1/Info!$B$51)</f>
        <v>0.06943662385</v>
      </c>
      <c r="CP38" s="37">
        <f>Info!$B$50*(-LN(1-RAND()))^(1/Info!$B$51)</f>
        <v>0.1165862737</v>
      </c>
      <c r="CQ38" s="37">
        <f>Info!$B$50*(-LN(1-RAND()))^(1/Info!$B$51)</f>
        <v>0.03093637426</v>
      </c>
      <c r="CR38" s="37">
        <f>Info!$B$50*(-LN(1-RAND()))^(1/Info!$B$51)</f>
        <v>0.08421755817</v>
      </c>
      <c r="CS38" s="37">
        <f>Info!$B$50*(-LN(1-RAND()))^(1/Info!$B$51)</f>
        <v>0.04027943923</v>
      </c>
      <c r="CT38" s="37">
        <f>Info!$B$50*(-LN(1-RAND()))^(1/Info!$B$51)</f>
        <v>0.01230884247</v>
      </c>
      <c r="CU38" s="37">
        <f>Info!$B$50*(-LN(1-RAND()))^(1/Info!$B$51)</f>
        <v>0.008406912979</v>
      </c>
      <c r="CV38" s="37">
        <f>Info!$B$50*(-LN(1-RAND()))^(1/Info!$B$51)</f>
        <v>0.01147640786</v>
      </c>
      <c r="CW38" s="37">
        <f>Info!$B$50*(-LN(1-RAND()))^(1/Info!$B$51)</f>
        <v>0.05007877106</v>
      </c>
    </row>
    <row r="39" ht="15.75" customHeight="1">
      <c r="A39" s="8">
        <v>2060.0</v>
      </c>
      <c r="B39" s="37">
        <f>Info!$B$50*(-LN(1-RAND()))^(1/Info!$B$51)</f>
        <v>0.0111362963</v>
      </c>
      <c r="C39" s="37">
        <f>Info!$B$50*(-LN(1-RAND()))^(1/Info!$B$51)</f>
        <v>0.05658652237</v>
      </c>
      <c r="D39" s="37">
        <f>Info!$B$50*(-LN(1-RAND()))^(1/Info!$B$51)</f>
        <v>0.01915326833</v>
      </c>
      <c r="E39" s="37">
        <f>Info!$B$50*(-LN(1-RAND()))^(1/Info!$B$51)</f>
        <v>0.07505400862</v>
      </c>
      <c r="F39" s="37">
        <f>Info!$B$50*(-LN(1-RAND()))^(1/Info!$B$51)</f>
        <v>0.07794407712</v>
      </c>
      <c r="G39" s="37">
        <f>Info!$B$50*(-LN(1-RAND()))^(1/Info!$B$51)</f>
        <v>0.05175662154</v>
      </c>
      <c r="H39" s="37">
        <f>Info!$B$50*(-LN(1-RAND()))^(1/Info!$B$51)</f>
        <v>0.02033382386</v>
      </c>
      <c r="I39" s="37">
        <f>Info!$B$50*(-LN(1-RAND()))^(1/Info!$B$51)</f>
        <v>0.04688087517</v>
      </c>
      <c r="J39" s="37">
        <f>Info!$B$50*(-LN(1-RAND()))^(1/Info!$B$51)</f>
        <v>0.2350094832</v>
      </c>
      <c r="K39" s="37">
        <f>Info!$B$50*(-LN(1-RAND()))^(1/Info!$B$51)</f>
        <v>0.124821766</v>
      </c>
      <c r="L39" s="37">
        <f>Info!$B$50*(-LN(1-RAND()))^(1/Info!$B$51)</f>
        <v>0.02850893765</v>
      </c>
      <c r="M39" s="37">
        <f>Info!$B$50*(-LN(1-RAND()))^(1/Info!$B$51)</f>
        <v>0.1645469712</v>
      </c>
      <c r="N39" s="37">
        <f>Info!$B$50*(-LN(1-RAND()))^(1/Info!$B$51)</f>
        <v>0.0323977903</v>
      </c>
      <c r="O39" s="37">
        <f>Info!$B$50*(-LN(1-RAND()))^(1/Info!$B$51)</f>
        <v>0.08122411178</v>
      </c>
      <c r="P39" s="37">
        <f>Info!$B$50*(-LN(1-RAND()))^(1/Info!$B$51)</f>
        <v>0.01623252906</v>
      </c>
      <c r="Q39" s="37">
        <f>Info!$B$50*(-LN(1-RAND()))^(1/Info!$B$51)</f>
        <v>0.02755495125</v>
      </c>
      <c r="R39" s="37">
        <f>Info!$B$50*(-LN(1-RAND()))^(1/Info!$B$51)</f>
        <v>0.06486585093</v>
      </c>
      <c r="S39" s="37">
        <f>Info!$B$50*(-LN(1-RAND()))^(1/Info!$B$51)</f>
        <v>0.04202592475</v>
      </c>
      <c r="T39" s="37">
        <f>Info!$B$50*(-LN(1-RAND()))^(1/Info!$B$51)</f>
        <v>0.06725233449</v>
      </c>
      <c r="U39" s="37">
        <f>Info!$B$50*(-LN(1-RAND()))^(1/Info!$B$51)</f>
        <v>0.003565792067</v>
      </c>
      <c r="V39" s="37">
        <f>Info!$B$50*(-LN(1-RAND()))^(1/Info!$B$51)</f>
        <v>0.1357028459</v>
      </c>
      <c r="W39" s="37">
        <f>Info!$B$50*(-LN(1-RAND()))^(1/Info!$B$51)</f>
        <v>0.05914449514</v>
      </c>
      <c r="X39" s="37">
        <f>Info!$B$50*(-LN(1-RAND()))^(1/Info!$B$51)</f>
        <v>0.004293282377</v>
      </c>
      <c r="Y39" s="37">
        <f>Info!$B$50*(-LN(1-RAND()))^(1/Info!$B$51)</f>
        <v>0.09517344204</v>
      </c>
      <c r="Z39" s="37">
        <f>Info!$B$50*(-LN(1-RAND()))^(1/Info!$B$51)</f>
        <v>0.04108761344</v>
      </c>
      <c r="AA39" s="37">
        <f>Info!$B$50*(-LN(1-RAND()))^(1/Info!$B$51)</f>
        <v>0.009304444243</v>
      </c>
      <c r="AB39" s="37">
        <f>Info!$B$50*(-LN(1-RAND()))^(1/Info!$B$51)</f>
        <v>0.05835622842</v>
      </c>
      <c r="AC39" s="37">
        <f>Info!$B$50*(-LN(1-RAND()))^(1/Info!$B$51)</f>
        <v>0.07234415186</v>
      </c>
      <c r="AD39" s="37">
        <f>Info!$B$50*(-LN(1-RAND()))^(1/Info!$B$51)</f>
        <v>0.08382486558</v>
      </c>
      <c r="AE39" s="37">
        <f>Info!$B$50*(-LN(1-RAND()))^(1/Info!$B$51)</f>
        <v>0.1490333756</v>
      </c>
      <c r="AF39" s="37">
        <f>Info!$B$50*(-LN(1-RAND()))^(1/Info!$B$51)</f>
        <v>0.01208334376</v>
      </c>
      <c r="AG39" s="37">
        <f>Info!$B$50*(-LN(1-RAND()))^(1/Info!$B$51)</f>
        <v>0.1199526304</v>
      </c>
      <c r="AH39" s="37">
        <f>Info!$B$50*(-LN(1-RAND()))^(1/Info!$B$51)</f>
        <v>0.06797262344</v>
      </c>
      <c r="AI39" s="37">
        <f>Info!$B$50*(-LN(1-RAND()))^(1/Info!$B$51)</f>
        <v>0.0539656047</v>
      </c>
      <c r="AJ39" s="37">
        <f>Info!$B$50*(-LN(1-RAND()))^(1/Info!$B$51)</f>
        <v>0.03950577018</v>
      </c>
      <c r="AK39" s="37">
        <f>Info!$B$50*(-LN(1-RAND()))^(1/Info!$B$51)</f>
        <v>0.1081815362</v>
      </c>
      <c r="AL39" s="37">
        <f>Info!$B$50*(-LN(1-RAND()))^(1/Info!$B$51)</f>
        <v>0.02053944572</v>
      </c>
      <c r="AM39" s="37">
        <f>Info!$B$50*(-LN(1-RAND()))^(1/Info!$B$51)</f>
        <v>0.05306855807</v>
      </c>
      <c r="AN39" s="37">
        <f>Info!$B$50*(-LN(1-RAND()))^(1/Info!$B$51)</f>
        <v>0.07963701775</v>
      </c>
      <c r="AO39" s="37">
        <f>Info!$B$50*(-LN(1-RAND()))^(1/Info!$B$51)</f>
        <v>0.03138035105</v>
      </c>
      <c r="AP39" s="37">
        <f>Info!$B$50*(-LN(1-RAND()))^(1/Info!$B$51)</f>
        <v>0.06587538635</v>
      </c>
      <c r="AQ39" s="37">
        <f>Info!$B$50*(-LN(1-RAND()))^(1/Info!$B$51)</f>
        <v>0.08404166006</v>
      </c>
      <c r="AR39" s="37">
        <f>Info!$B$50*(-LN(1-RAND()))^(1/Info!$B$51)</f>
        <v>0.04313827667</v>
      </c>
      <c r="AS39" s="37">
        <f>Info!$B$50*(-LN(1-RAND()))^(1/Info!$B$51)</f>
        <v>0.02829874636</v>
      </c>
      <c r="AT39" s="37">
        <f>Info!$B$50*(-LN(1-RAND()))^(1/Info!$B$51)</f>
        <v>0.05404823452</v>
      </c>
      <c r="AU39" s="37">
        <f>Info!$B$50*(-LN(1-RAND()))^(1/Info!$B$51)</f>
        <v>0.02755741268</v>
      </c>
      <c r="AV39" s="37">
        <f>Info!$B$50*(-LN(1-RAND()))^(1/Info!$B$51)</f>
        <v>0.02459822965</v>
      </c>
      <c r="AW39" s="37">
        <f>Info!$B$50*(-LN(1-RAND()))^(1/Info!$B$51)</f>
        <v>0.0004626305243</v>
      </c>
      <c r="AX39" s="37">
        <f>Info!$B$50*(-LN(1-RAND()))^(1/Info!$B$51)</f>
        <v>0.07574624297</v>
      </c>
      <c r="AY39" s="37">
        <f>Info!$B$50*(-LN(1-RAND()))^(1/Info!$B$51)</f>
        <v>0.04573142929</v>
      </c>
      <c r="AZ39" s="37">
        <f>Info!$B$50*(-LN(1-RAND()))^(1/Info!$B$51)</f>
        <v>0.006412247174</v>
      </c>
      <c r="BA39" s="37">
        <f>Info!$B$50*(-LN(1-RAND()))^(1/Info!$B$51)</f>
        <v>0.1042934985</v>
      </c>
      <c r="BB39" s="37">
        <f>Info!$B$50*(-LN(1-RAND()))^(1/Info!$B$51)</f>
        <v>0.01705620966</v>
      </c>
      <c r="BC39" s="37">
        <f>Info!$B$50*(-LN(1-RAND()))^(1/Info!$B$51)</f>
        <v>0.184052192</v>
      </c>
      <c r="BD39" s="37">
        <f>Info!$B$50*(-LN(1-RAND()))^(1/Info!$B$51)</f>
        <v>0.1892806549</v>
      </c>
      <c r="BE39" s="37">
        <f>Info!$B$50*(-LN(1-RAND()))^(1/Info!$B$51)</f>
        <v>0.06264526518</v>
      </c>
      <c r="BF39" s="37">
        <f>Info!$B$50*(-LN(1-RAND()))^(1/Info!$B$51)</f>
        <v>0.01861179834</v>
      </c>
      <c r="BG39" s="37">
        <f>Info!$B$50*(-LN(1-RAND()))^(1/Info!$B$51)</f>
        <v>0.05325767059</v>
      </c>
      <c r="BH39" s="37">
        <f>Info!$B$50*(-LN(1-RAND()))^(1/Info!$B$51)</f>
        <v>0.04255124808</v>
      </c>
      <c r="BI39" s="37">
        <f>Info!$B$50*(-LN(1-RAND()))^(1/Info!$B$51)</f>
        <v>0.02975618558</v>
      </c>
      <c r="BJ39" s="37">
        <f>Info!$B$50*(-LN(1-RAND()))^(1/Info!$B$51)</f>
        <v>0.02985046428</v>
      </c>
      <c r="BK39" s="37">
        <f>Info!$B$50*(-LN(1-RAND()))^(1/Info!$B$51)</f>
        <v>0.03568404589</v>
      </c>
      <c r="BL39" s="37">
        <f>Info!$B$50*(-LN(1-RAND()))^(1/Info!$B$51)</f>
        <v>0.01875805873</v>
      </c>
      <c r="BM39" s="37">
        <f>Info!$B$50*(-LN(1-RAND()))^(1/Info!$B$51)</f>
        <v>0.01405801412</v>
      </c>
      <c r="BN39" s="37">
        <f>Info!$B$50*(-LN(1-RAND()))^(1/Info!$B$51)</f>
        <v>0.03368944711</v>
      </c>
      <c r="BO39" s="37">
        <f>Info!$B$50*(-LN(1-RAND()))^(1/Info!$B$51)</f>
        <v>0.09010647595</v>
      </c>
      <c r="BP39" s="37">
        <f>Info!$B$50*(-LN(1-RAND()))^(1/Info!$B$51)</f>
        <v>0.008346435957</v>
      </c>
      <c r="BQ39" s="37">
        <f>Info!$B$50*(-LN(1-RAND()))^(1/Info!$B$51)</f>
        <v>0.05054366623</v>
      </c>
      <c r="BR39" s="37">
        <f>Info!$B$50*(-LN(1-RAND()))^(1/Info!$B$51)</f>
        <v>0.03294890971</v>
      </c>
      <c r="BS39" s="37">
        <f>Info!$B$50*(-LN(1-RAND()))^(1/Info!$B$51)</f>
        <v>0.03570902815</v>
      </c>
      <c r="BT39" s="37">
        <f>Info!$B$50*(-LN(1-RAND()))^(1/Info!$B$51)</f>
        <v>0.02326088537</v>
      </c>
      <c r="BU39" s="37">
        <f>Info!$B$50*(-LN(1-RAND()))^(1/Info!$B$51)</f>
        <v>0.0259869673</v>
      </c>
      <c r="BV39" s="37">
        <f>Info!$B$50*(-LN(1-RAND()))^(1/Info!$B$51)</f>
        <v>0.05623458493</v>
      </c>
      <c r="BW39" s="37">
        <f>Info!$B$50*(-LN(1-RAND()))^(1/Info!$B$51)</f>
        <v>0.004585667792</v>
      </c>
      <c r="BX39" s="37">
        <f>Info!$B$50*(-LN(1-RAND()))^(1/Info!$B$51)</f>
        <v>0.01600905874</v>
      </c>
      <c r="BY39" s="37">
        <f>Info!$B$50*(-LN(1-RAND()))^(1/Info!$B$51)</f>
        <v>0.0297761478</v>
      </c>
      <c r="BZ39" s="37">
        <f>Info!$B$50*(-LN(1-RAND()))^(1/Info!$B$51)</f>
        <v>0.05707879345</v>
      </c>
      <c r="CA39" s="37">
        <f>Info!$B$50*(-LN(1-RAND()))^(1/Info!$B$51)</f>
        <v>0.08769754078</v>
      </c>
      <c r="CB39" s="37">
        <f>Info!$B$50*(-LN(1-RAND()))^(1/Info!$B$51)</f>
        <v>0.04188061589</v>
      </c>
      <c r="CC39" s="37">
        <f>Info!$B$50*(-LN(1-RAND()))^(1/Info!$B$51)</f>
        <v>0.1238911997</v>
      </c>
      <c r="CD39" s="37">
        <f>Info!$B$50*(-LN(1-RAND()))^(1/Info!$B$51)</f>
        <v>0.01727582908</v>
      </c>
      <c r="CE39" s="37">
        <f>Info!$B$50*(-LN(1-RAND()))^(1/Info!$B$51)</f>
        <v>0.007166438434</v>
      </c>
      <c r="CF39" s="37">
        <f>Info!$B$50*(-LN(1-RAND()))^(1/Info!$B$51)</f>
        <v>0.00859946825</v>
      </c>
      <c r="CG39" s="37">
        <f>Info!$B$50*(-LN(1-RAND()))^(1/Info!$B$51)</f>
        <v>0.04565563147</v>
      </c>
      <c r="CH39" s="37">
        <f>Info!$B$50*(-LN(1-RAND()))^(1/Info!$B$51)</f>
        <v>0.03237999318</v>
      </c>
      <c r="CI39" s="37">
        <f>Info!$B$50*(-LN(1-RAND()))^(1/Info!$B$51)</f>
        <v>0.03677163089</v>
      </c>
      <c r="CJ39" s="37">
        <f>Info!$B$50*(-LN(1-RAND()))^(1/Info!$B$51)</f>
        <v>0.01514530751</v>
      </c>
      <c r="CK39" s="37">
        <f>Info!$B$50*(-LN(1-RAND()))^(1/Info!$B$51)</f>
        <v>0.09656646683</v>
      </c>
      <c r="CL39" s="37">
        <f>Info!$B$50*(-LN(1-RAND()))^(1/Info!$B$51)</f>
        <v>0.03972436247</v>
      </c>
      <c r="CM39" s="37">
        <f>Info!$B$50*(-LN(1-RAND()))^(1/Info!$B$51)</f>
        <v>0.07214044015</v>
      </c>
      <c r="CN39" s="37">
        <f>Info!$B$50*(-LN(1-RAND()))^(1/Info!$B$51)</f>
        <v>0.0124434097</v>
      </c>
      <c r="CO39" s="37">
        <f>Info!$B$50*(-LN(1-RAND()))^(1/Info!$B$51)</f>
        <v>0.111372065</v>
      </c>
      <c r="CP39" s="37">
        <f>Info!$B$50*(-LN(1-RAND()))^(1/Info!$B$51)</f>
        <v>0.1615636123</v>
      </c>
      <c r="CQ39" s="37">
        <f>Info!$B$50*(-LN(1-RAND()))^(1/Info!$B$51)</f>
        <v>0.007822619755</v>
      </c>
      <c r="CR39" s="37">
        <f>Info!$B$50*(-LN(1-RAND()))^(1/Info!$B$51)</f>
        <v>0.06129558907</v>
      </c>
      <c r="CS39" s="37">
        <f>Info!$B$50*(-LN(1-RAND()))^(1/Info!$B$51)</f>
        <v>0.1088082199</v>
      </c>
      <c r="CT39" s="37">
        <f>Info!$B$50*(-LN(1-RAND()))^(1/Info!$B$51)</f>
        <v>0.07144974677</v>
      </c>
      <c r="CU39" s="37">
        <f>Info!$B$50*(-LN(1-RAND()))^(1/Info!$B$51)</f>
        <v>0.09255975672</v>
      </c>
      <c r="CV39" s="37">
        <f>Info!$B$50*(-LN(1-RAND()))^(1/Info!$B$51)</f>
        <v>0.05941100035</v>
      </c>
      <c r="CW39" s="37">
        <f>Info!$B$50*(-LN(1-RAND()))^(1/Info!$B$51)</f>
        <v>0.02620816306</v>
      </c>
    </row>
    <row r="40" ht="15.75" customHeight="1">
      <c r="A40" s="8">
        <v>2061.0</v>
      </c>
      <c r="B40" s="37">
        <f>Info!$B$50*(-LN(1-RAND()))^(1/Info!$B$51)</f>
        <v>0.02409653949</v>
      </c>
      <c r="C40" s="37">
        <f>Info!$B$50*(-LN(1-RAND()))^(1/Info!$B$51)</f>
        <v>0.05383187361</v>
      </c>
      <c r="D40" s="37">
        <f>Info!$B$50*(-LN(1-RAND()))^(1/Info!$B$51)</f>
        <v>0.04662114162</v>
      </c>
      <c r="E40" s="37">
        <f>Info!$B$50*(-LN(1-RAND()))^(1/Info!$B$51)</f>
        <v>0.05281685367</v>
      </c>
      <c r="F40" s="37">
        <f>Info!$B$50*(-LN(1-RAND()))^(1/Info!$B$51)</f>
        <v>0.08448089578</v>
      </c>
      <c r="G40" s="37">
        <f>Info!$B$50*(-LN(1-RAND()))^(1/Info!$B$51)</f>
        <v>0.07255484405</v>
      </c>
      <c r="H40" s="37">
        <f>Info!$B$50*(-LN(1-RAND()))^(1/Info!$B$51)</f>
        <v>0.04226384947</v>
      </c>
      <c r="I40" s="37">
        <f>Info!$B$50*(-LN(1-RAND()))^(1/Info!$B$51)</f>
        <v>0.06604557913</v>
      </c>
      <c r="J40" s="37">
        <f>Info!$B$50*(-LN(1-RAND()))^(1/Info!$B$51)</f>
        <v>0.04418441533</v>
      </c>
      <c r="K40" s="37">
        <f>Info!$B$50*(-LN(1-RAND()))^(1/Info!$B$51)</f>
        <v>0.05786454581</v>
      </c>
      <c r="L40" s="37">
        <f>Info!$B$50*(-LN(1-RAND()))^(1/Info!$B$51)</f>
        <v>0.02441239761</v>
      </c>
      <c r="M40" s="37">
        <f>Info!$B$50*(-LN(1-RAND()))^(1/Info!$B$51)</f>
        <v>0.02033506754</v>
      </c>
      <c r="N40" s="37">
        <f>Info!$B$50*(-LN(1-RAND()))^(1/Info!$B$51)</f>
        <v>0.07880222317</v>
      </c>
      <c r="O40" s="37">
        <f>Info!$B$50*(-LN(1-RAND()))^(1/Info!$B$51)</f>
        <v>0.06922359562</v>
      </c>
      <c r="P40" s="37">
        <f>Info!$B$50*(-LN(1-RAND()))^(1/Info!$B$51)</f>
        <v>0.03577407272</v>
      </c>
      <c r="Q40" s="37">
        <f>Info!$B$50*(-LN(1-RAND()))^(1/Info!$B$51)</f>
        <v>0.07999294625</v>
      </c>
      <c r="R40" s="37">
        <f>Info!$B$50*(-LN(1-RAND()))^(1/Info!$B$51)</f>
        <v>0.01800230262</v>
      </c>
      <c r="S40" s="37">
        <f>Info!$B$50*(-LN(1-RAND()))^(1/Info!$B$51)</f>
        <v>0.06203885522</v>
      </c>
      <c r="T40" s="37">
        <f>Info!$B$50*(-LN(1-RAND()))^(1/Info!$B$51)</f>
        <v>0.05747521422</v>
      </c>
      <c r="U40" s="37">
        <f>Info!$B$50*(-LN(1-RAND()))^(1/Info!$B$51)</f>
        <v>0.0107503866</v>
      </c>
      <c r="V40" s="37">
        <f>Info!$B$50*(-LN(1-RAND()))^(1/Info!$B$51)</f>
        <v>0.06501556099</v>
      </c>
      <c r="W40" s="37">
        <f>Info!$B$50*(-LN(1-RAND()))^(1/Info!$B$51)</f>
        <v>0.03473750868</v>
      </c>
      <c r="X40" s="37">
        <f>Info!$B$50*(-LN(1-RAND()))^(1/Info!$B$51)</f>
        <v>0.1117959096</v>
      </c>
      <c r="Y40" s="37">
        <f>Info!$B$50*(-LN(1-RAND()))^(1/Info!$B$51)</f>
        <v>0.02653156218</v>
      </c>
      <c r="Z40" s="37">
        <f>Info!$B$50*(-LN(1-RAND()))^(1/Info!$B$51)</f>
        <v>0.02696930425</v>
      </c>
      <c r="AA40" s="37">
        <f>Info!$B$50*(-LN(1-RAND()))^(1/Info!$B$51)</f>
        <v>0.01158214557</v>
      </c>
      <c r="AB40" s="37">
        <f>Info!$B$50*(-LN(1-RAND()))^(1/Info!$B$51)</f>
        <v>0.0420253376</v>
      </c>
      <c r="AC40" s="37">
        <f>Info!$B$50*(-LN(1-RAND()))^(1/Info!$B$51)</f>
        <v>0.06243973127</v>
      </c>
      <c r="AD40" s="37">
        <f>Info!$B$50*(-LN(1-RAND()))^(1/Info!$B$51)</f>
        <v>0.0409664011</v>
      </c>
      <c r="AE40" s="37">
        <f>Info!$B$50*(-LN(1-RAND()))^(1/Info!$B$51)</f>
        <v>0.02160861355</v>
      </c>
      <c r="AF40" s="37">
        <f>Info!$B$50*(-LN(1-RAND()))^(1/Info!$B$51)</f>
        <v>0.1013686862</v>
      </c>
      <c r="AG40" s="37">
        <f>Info!$B$50*(-LN(1-RAND()))^(1/Info!$B$51)</f>
        <v>0.07204870012</v>
      </c>
      <c r="AH40" s="37">
        <f>Info!$B$50*(-LN(1-RAND()))^(1/Info!$B$51)</f>
        <v>0.07901103656</v>
      </c>
      <c r="AI40" s="37">
        <f>Info!$B$50*(-LN(1-RAND()))^(1/Info!$B$51)</f>
        <v>0.03959215129</v>
      </c>
      <c r="AJ40" s="37">
        <f>Info!$B$50*(-LN(1-RAND()))^(1/Info!$B$51)</f>
        <v>0.08377080167</v>
      </c>
      <c r="AK40" s="37">
        <f>Info!$B$50*(-LN(1-RAND()))^(1/Info!$B$51)</f>
        <v>0.0266418828</v>
      </c>
      <c r="AL40" s="37">
        <f>Info!$B$50*(-LN(1-RAND()))^(1/Info!$B$51)</f>
        <v>0.007223067107</v>
      </c>
      <c r="AM40" s="37">
        <f>Info!$B$50*(-LN(1-RAND()))^(1/Info!$B$51)</f>
        <v>0.06457651287</v>
      </c>
      <c r="AN40" s="37">
        <f>Info!$B$50*(-LN(1-RAND()))^(1/Info!$B$51)</f>
        <v>0.02204228279</v>
      </c>
      <c r="AO40" s="37">
        <f>Info!$B$50*(-LN(1-RAND()))^(1/Info!$B$51)</f>
        <v>0.04027839316</v>
      </c>
      <c r="AP40" s="37">
        <f>Info!$B$50*(-LN(1-RAND()))^(1/Info!$B$51)</f>
        <v>0.04388183979</v>
      </c>
      <c r="AQ40" s="37">
        <f>Info!$B$50*(-LN(1-RAND()))^(1/Info!$B$51)</f>
        <v>0.008750743194</v>
      </c>
      <c r="AR40" s="37">
        <f>Info!$B$50*(-LN(1-RAND()))^(1/Info!$B$51)</f>
        <v>0.04291431113</v>
      </c>
      <c r="AS40" s="37">
        <f>Info!$B$50*(-LN(1-RAND()))^(1/Info!$B$51)</f>
        <v>0.04312508395</v>
      </c>
      <c r="AT40" s="37">
        <f>Info!$B$50*(-LN(1-RAND()))^(1/Info!$B$51)</f>
        <v>0.03611222432</v>
      </c>
      <c r="AU40" s="37">
        <f>Info!$B$50*(-LN(1-RAND()))^(1/Info!$B$51)</f>
        <v>0.01159282248</v>
      </c>
      <c r="AV40" s="37">
        <f>Info!$B$50*(-LN(1-RAND()))^(1/Info!$B$51)</f>
        <v>0.1988525409</v>
      </c>
      <c r="AW40" s="37">
        <f>Info!$B$50*(-LN(1-RAND()))^(1/Info!$B$51)</f>
        <v>0.1385557964</v>
      </c>
      <c r="AX40" s="37">
        <f>Info!$B$50*(-LN(1-RAND()))^(1/Info!$B$51)</f>
        <v>0.03850772421</v>
      </c>
      <c r="AY40" s="37">
        <f>Info!$B$50*(-LN(1-RAND()))^(1/Info!$B$51)</f>
        <v>0.03981710021</v>
      </c>
      <c r="AZ40" s="37">
        <f>Info!$B$50*(-LN(1-RAND()))^(1/Info!$B$51)</f>
        <v>0.04477743201</v>
      </c>
      <c r="BA40" s="37">
        <f>Info!$B$50*(-LN(1-RAND()))^(1/Info!$B$51)</f>
        <v>0.06018390875</v>
      </c>
      <c r="BB40" s="37">
        <f>Info!$B$50*(-LN(1-RAND()))^(1/Info!$B$51)</f>
        <v>0.03850823404</v>
      </c>
      <c r="BC40" s="37">
        <f>Info!$B$50*(-LN(1-RAND()))^(1/Info!$B$51)</f>
        <v>0.002531423338</v>
      </c>
      <c r="BD40" s="37">
        <f>Info!$B$50*(-LN(1-RAND()))^(1/Info!$B$51)</f>
        <v>0.002656656133</v>
      </c>
      <c r="BE40" s="37">
        <f>Info!$B$50*(-LN(1-RAND()))^(1/Info!$B$51)</f>
        <v>0.05777876465</v>
      </c>
      <c r="BF40" s="37">
        <f>Info!$B$50*(-LN(1-RAND()))^(1/Info!$B$51)</f>
        <v>0.04752888763</v>
      </c>
      <c r="BG40" s="37">
        <f>Info!$B$50*(-LN(1-RAND()))^(1/Info!$B$51)</f>
        <v>0.2050965429</v>
      </c>
      <c r="BH40" s="37">
        <f>Info!$B$50*(-LN(1-RAND()))^(1/Info!$B$51)</f>
        <v>0.08175103275</v>
      </c>
      <c r="BI40" s="37">
        <f>Info!$B$50*(-LN(1-RAND()))^(1/Info!$B$51)</f>
        <v>0.01762964186</v>
      </c>
      <c r="BJ40" s="37">
        <f>Info!$B$50*(-LN(1-RAND()))^(1/Info!$B$51)</f>
        <v>0.008255389787</v>
      </c>
      <c r="BK40" s="37">
        <f>Info!$B$50*(-LN(1-RAND()))^(1/Info!$B$51)</f>
        <v>0.08709300094</v>
      </c>
      <c r="BL40" s="37">
        <f>Info!$B$50*(-LN(1-RAND()))^(1/Info!$B$51)</f>
        <v>0.02380673559</v>
      </c>
      <c r="BM40" s="37">
        <f>Info!$B$50*(-LN(1-RAND()))^(1/Info!$B$51)</f>
        <v>0.1204558034</v>
      </c>
      <c r="BN40" s="37">
        <f>Info!$B$50*(-LN(1-RAND()))^(1/Info!$B$51)</f>
        <v>0.06889711795</v>
      </c>
      <c r="BO40" s="37">
        <f>Info!$B$50*(-LN(1-RAND()))^(1/Info!$B$51)</f>
        <v>0.01275375663</v>
      </c>
      <c r="BP40" s="37">
        <f>Info!$B$50*(-LN(1-RAND()))^(1/Info!$B$51)</f>
        <v>0.02131849778</v>
      </c>
      <c r="BQ40" s="37">
        <f>Info!$B$50*(-LN(1-RAND()))^(1/Info!$B$51)</f>
        <v>0.05356549621</v>
      </c>
      <c r="BR40" s="37">
        <f>Info!$B$50*(-LN(1-RAND()))^(1/Info!$B$51)</f>
        <v>0.02343056524</v>
      </c>
      <c r="BS40" s="37">
        <f>Info!$B$50*(-LN(1-RAND()))^(1/Info!$B$51)</f>
        <v>0.1185093173</v>
      </c>
      <c r="BT40" s="37">
        <f>Info!$B$50*(-LN(1-RAND()))^(1/Info!$B$51)</f>
        <v>0.06531730156</v>
      </c>
      <c r="BU40" s="37">
        <f>Info!$B$50*(-LN(1-RAND()))^(1/Info!$B$51)</f>
        <v>0.02309615696</v>
      </c>
      <c r="BV40" s="37">
        <f>Info!$B$50*(-LN(1-RAND()))^(1/Info!$B$51)</f>
        <v>0.1098971584</v>
      </c>
      <c r="BW40" s="37">
        <f>Info!$B$50*(-LN(1-RAND()))^(1/Info!$B$51)</f>
        <v>0.02726007136</v>
      </c>
      <c r="BX40" s="37">
        <f>Info!$B$50*(-LN(1-RAND()))^(1/Info!$B$51)</f>
        <v>0.09190643531</v>
      </c>
      <c r="BY40" s="37">
        <f>Info!$B$50*(-LN(1-RAND()))^(1/Info!$B$51)</f>
        <v>0.02195418915</v>
      </c>
      <c r="BZ40" s="37">
        <f>Info!$B$50*(-LN(1-RAND()))^(1/Info!$B$51)</f>
        <v>0.1305636819</v>
      </c>
      <c r="CA40" s="37">
        <f>Info!$B$50*(-LN(1-RAND()))^(1/Info!$B$51)</f>
        <v>0.08033915042</v>
      </c>
      <c r="CB40" s="37">
        <f>Info!$B$50*(-LN(1-RAND()))^(1/Info!$B$51)</f>
        <v>0.01606698302</v>
      </c>
      <c r="CC40" s="37">
        <f>Info!$B$50*(-LN(1-RAND()))^(1/Info!$B$51)</f>
        <v>0.009797507372</v>
      </c>
      <c r="CD40" s="37">
        <f>Info!$B$50*(-LN(1-RAND()))^(1/Info!$B$51)</f>
        <v>0.00291587816</v>
      </c>
      <c r="CE40" s="37">
        <f>Info!$B$50*(-LN(1-RAND()))^(1/Info!$B$51)</f>
        <v>0.1517986504</v>
      </c>
      <c r="CF40" s="37">
        <f>Info!$B$50*(-LN(1-RAND()))^(1/Info!$B$51)</f>
        <v>0.04111990725</v>
      </c>
      <c r="CG40" s="37">
        <f>Info!$B$50*(-LN(1-RAND()))^(1/Info!$B$51)</f>
        <v>0.05712007671</v>
      </c>
      <c r="CH40" s="37">
        <f>Info!$B$50*(-LN(1-RAND()))^(1/Info!$B$51)</f>
        <v>0.002476040262</v>
      </c>
      <c r="CI40" s="37">
        <f>Info!$B$50*(-LN(1-RAND()))^(1/Info!$B$51)</f>
        <v>0.09052919076</v>
      </c>
      <c r="CJ40" s="37">
        <f>Info!$B$50*(-LN(1-RAND()))^(1/Info!$B$51)</f>
        <v>0.06793433131</v>
      </c>
      <c r="CK40" s="37">
        <f>Info!$B$50*(-LN(1-RAND()))^(1/Info!$B$51)</f>
        <v>0.09968062342</v>
      </c>
      <c r="CL40" s="37">
        <f>Info!$B$50*(-LN(1-RAND()))^(1/Info!$B$51)</f>
        <v>0.004606855305</v>
      </c>
      <c r="CM40" s="37">
        <f>Info!$B$50*(-LN(1-RAND()))^(1/Info!$B$51)</f>
        <v>0.04627872844</v>
      </c>
      <c r="CN40" s="37">
        <f>Info!$B$50*(-LN(1-RAND()))^(1/Info!$B$51)</f>
        <v>0.01007795453</v>
      </c>
      <c r="CO40" s="37">
        <f>Info!$B$50*(-LN(1-RAND()))^(1/Info!$B$51)</f>
        <v>0.01180659588</v>
      </c>
      <c r="CP40" s="37">
        <f>Info!$B$50*(-LN(1-RAND()))^(1/Info!$B$51)</f>
        <v>0.03956988939</v>
      </c>
      <c r="CQ40" s="37">
        <f>Info!$B$50*(-LN(1-RAND()))^(1/Info!$B$51)</f>
        <v>0.04343409631</v>
      </c>
      <c r="CR40" s="37">
        <f>Info!$B$50*(-LN(1-RAND()))^(1/Info!$B$51)</f>
        <v>0.01609515699</v>
      </c>
      <c r="CS40" s="37">
        <f>Info!$B$50*(-LN(1-RAND()))^(1/Info!$B$51)</f>
        <v>0.1585723141</v>
      </c>
      <c r="CT40" s="37">
        <f>Info!$B$50*(-LN(1-RAND()))^(1/Info!$B$51)</f>
        <v>0.1047364181</v>
      </c>
      <c r="CU40" s="37">
        <f>Info!$B$50*(-LN(1-RAND()))^(1/Info!$B$51)</f>
        <v>0.03617167639</v>
      </c>
      <c r="CV40" s="37">
        <f>Info!$B$50*(-LN(1-RAND()))^(1/Info!$B$51)</f>
        <v>0.06282027906</v>
      </c>
      <c r="CW40" s="37">
        <f>Info!$B$50*(-LN(1-RAND()))^(1/Info!$B$51)</f>
        <v>0.01823669958</v>
      </c>
    </row>
    <row r="41" ht="15.75" customHeight="1">
      <c r="A41" s="8">
        <v>2062.0</v>
      </c>
      <c r="B41" s="37">
        <f>Info!$B$50*(-LN(1-RAND()))^(1/Info!$B$51)</f>
        <v>0.03944212258</v>
      </c>
      <c r="C41" s="37">
        <f>Info!$B$50*(-LN(1-RAND()))^(1/Info!$B$51)</f>
        <v>0.03810029445</v>
      </c>
      <c r="D41" s="37">
        <f>Info!$B$50*(-LN(1-RAND()))^(1/Info!$B$51)</f>
        <v>0.04370388399</v>
      </c>
      <c r="E41" s="37">
        <f>Info!$B$50*(-LN(1-RAND()))^(1/Info!$B$51)</f>
        <v>0.06633999272</v>
      </c>
      <c r="F41" s="37">
        <f>Info!$B$50*(-LN(1-RAND()))^(1/Info!$B$51)</f>
        <v>0.03975698875</v>
      </c>
      <c r="G41" s="37">
        <f>Info!$B$50*(-LN(1-RAND()))^(1/Info!$B$51)</f>
        <v>0.05865137624</v>
      </c>
      <c r="H41" s="37">
        <f>Info!$B$50*(-LN(1-RAND()))^(1/Info!$B$51)</f>
        <v>0.03662413301</v>
      </c>
      <c r="I41" s="37">
        <f>Info!$B$50*(-LN(1-RAND()))^(1/Info!$B$51)</f>
        <v>0.0371605198</v>
      </c>
      <c r="J41" s="37">
        <f>Info!$B$50*(-LN(1-RAND()))^(1/Info!$B$51)</f>
        <v>0.05829378176</v>
      </c>
      <c r="K41" s="37">
        <f>Info!$B$50*(-LN(1-RAND()))^(1/Info!$B$51)</f>
        <v>0.03311705202</v>
      </c>
      <c r="L41" s="37">
        <f>Info!$B$50*(-LN(1-RAND()))^(1/Info!$B$51)</f>
        <v>0.03856334573</v>
      </c>
      <c r="M41" s="37">
        <f>Info!$B$50*(-LN(1-RAND()))^(1/Info!$B$51)</f>
        <v>0.1314028177</v>
      </c>
      <c r="N41" s="37">
        <f>Info!$B$50*(-LN(1-RAND()))^(1/Info!$B$51)</f>
        <v>0.03309150912</v>
      </c>
      <c r="O41" s="37">
        <f>Info!$B$50*(-LN(1-RAND()))^(1/Info!$B$51)</f>
        <v>0.0647550366</v>
      </c>
      <c r="P41" s="37">
        <f>Info!$B$50*(-LN(1-RAND()))^(1/Info!$B$51)</f>
        <v>0.009800130653</v>
      </c>
      <c r="Q41" s="37">
        <f>Info!$B$50*(-LN(1-RAND()))^(1/Info!$B$51)</f>
        <v>0.02777200914</v>
      </c>
      <c r="R41" s="37">
        <f>Info!$B$50*(-LN(1-RAND()))^(1/Info!$B$51)</f>
        <v>0.03361793355</v>
      </c>
      <c r="S41" s="37">
        <f>Info!$B$50*(-LN(1-RAND()))^(1/Info!$B$51)</f>
        <v>0.07408192802</v>
      </c>
      <c r="T41" s="37">
        <f>Info!$B$50*(-LN(1-RAND()))^(1/Info!$B$51)</f>
        <v>0.01662758271</v>
      </c>
      <c r="U41" s="37">
        <f>Info!$B$50*(-LN(1-RAND()))^(1/Info!$B$51)</f>
        <v>0.1270551044</v>
      </c>
      <c r="V41" s="37">
        <f>Info!$B$50*(-LN(1-RAND()))^(1/Info!$B$51)</f>
        <v>0.05053266696</v>
      </c>
      <c r="W41" s="37">
        <f>Info!$B$50*(-LN(1-RAND()))^(1/Info!$B$51)</f>
        <v>0.005016736584</v>
      </c>
      <c r="X41" s="37">
        <f>Info!$B$50*(-LN(1-RAND()))^(1/Info!$B$51)</f>
        <v>0.0738939027</v>
      </c>
      <c r="Y41" s="37">
        <f>Info!$B$50*(-LN(1-RAND()))^(1/Info!$B$51)</f>
        <v>0.03192531639</v>
      </c>
      <c r="Z41" s="37">
        <f>Info!$B$50*(-LN(1-RAND()))^(1/Info!$B$51)</f>
        <v>0.006871768349</v>
      </c>
      <c r="AA41" s="37">
        <f>Info!$B$50*(-LN(1-RAND()))^(1/Info!$B$51)</f>
        <v>0.02847338536</v>
      </c>
      <c r="AB41" s="37">
        <f>Info!$B$50*(-LN(1-RAND()))^(1/Info!$B$51)</f>
        <v>0.005207793663</v>
      </c>
      <c r="AC41" s="37">
        <f>Info!$B$50*(-LN(1-RAND()))^(1/Info!$B$51)</f>
        <v>0.0433262644</v>
      </c>
      <c r="AD41" s="37">
        <f>Info!$B$50*(-LN(1-RAND()))^(1/Info!$B$51)</f>
        <v>0.02762257668</v>
      </c>
      <c r="AE41" s="37">
        <f>Info!$B$50*(-LN(1-RAND()))^(1/Info!$B$51)</f>
        <v>0.05120030335</v>
      </c>
      <c r="AF41" s="37">
        <f>Info!$B$50*(-LN(1-RAND()))^(1/Info!$B$51)</f>
        <v>0.06245469227</v>
      </c>
      <c r="AG41" s="37">
        <f>Info!$B$50*(-LN(1-RAND()))^(1/Info!$B$51)</f>
        <v>0.03482940822</v>
      </c>
      <c r="AH41" s="37">
        <f>Info!$B$50*(-LN(1-RAND()))^(1/Info!$B$51)</f>
        <v>0.1829398726</v>
      </c>
      <c r="AI41" s="37">
        <f>Info!$B$50*(-LN(1-RAND()))^(1/Info!$B$51)</f>
        <v>0.1843143983</v>
      </c>
      <c r="AJ41" s="37">
        <f>Info!$B$50*(-LN(1-RAND()))^(1/Info!$B$51)</f>
        <v>0.03130069635</v>
      </c>
      <c r="AK41" s="37">
        <f>Info!$B$50*(-LN(1-RAND()))^(1/Info!$B$51)</f>
        <v>0.03950596119</v>
      </c>
      <c r="AL41" s="37">
        <f>Info!$B$50*(-LN(1-RAND()))^(1/Info!$B$51)</f>
        <v>0.1798381431</v>
      </c>
      <c r="AM41" s="37">
        <f>Info!$B$50*(-LN(1-RAND()))^(1/Info!$B$51)</f>
        <v>0.007184826237</v>
      </c>
      <c r="AN41" s="37">
        <f>Info!$B$50*(-LN(1-RAND()))^(1/Info!$B$51)</f>
        <v>0.0177392309</v>
      </c>
      <c r="AO41" s="37">
        <f>Info!$B$50*(-LN(1-RAND()))^(1/Info!$B$51)</f>
        <v>0.02177641157</v>
      </c>
      <c r="AP41" s="37">
        <f>Info!$B$50*(-LN(1-RAND()))^(1/Info!$B$51)</f>
        <v>0.04219049344</v>
      </c>
      <c r="AQ41" s="37">
        <f>Info!$B$50*(-LN(1-RAND()))^(1/Info!$B$51)</f>
        <v>0.04834887713</v>
      </c>
      <c r="AR41" s="37">
        <f>Info!$B$50*(-LN(1-RAND()))^(1/Info!$B$51)</f>
        <v>0.03987574119</v>
      </c>
      <c r="AS41" s="37">
        <f>Info!$B$50*(-LN(1-RAND()))^(1/Info!$B$51)</f>
        <v>0.06004408501</v>
      </c>
      <c r="AT41" s="37">
        <f>Info!$B$50*(-LN(1-RAND()))^(1/Info!$B$51)</f>
        <v>0.1094833096</v>
      </c>
      <c r="AU41" s="37">
        <f>Info!$B$50*(-LN(1-RAND()))^(1/Info!$B$51)</f>
        <v>0.0329349533</v>
      </c>
      <c r="AV41" s="37">
        <f>Info!$B$50*(-LN(1-RAND()))^(1/Info!$B$51)</f>
        <v>0.06540764304</v>
      </c>
      <c r="AW41" s="37">
        <f>Info!$B$50*(-LN(1-RAND()))^(1/Info!$B$51)</f>
        <v>0.0737438286</v>
      </c>
      <c r="AX41" s="37">
        <f>Info!$B$50*(-LN(1-RAND()))^(1/Info!$B$51)</f>
        <v>0.1051604427</v>
      </c>
      <c r="AY41" s="37">
        <f>Info!$B$50*(-LN(1-RAND()))^(1/Info!$B$51)</f>
        <v>0.08967954753</v>
      </c>
      <c r="AZ41" s="37">
        <f>Info!$B$50*(-LN(1-RAND()))^(1/Info!$B$51)</f>
        <v>0.06256164543</v>
      </c>
      <c r="BA41" s="37">
        <f>Info!$B$50*(-LN(1-RAND()))^(1/Info!$B$51)</f>
        <v>0.107958844</v>
      </c>
      <c r="BB41" s="37">
        <f>Info!$B$50*(-LN(1-RAND()))^(1/Info!$B$51)</f>
        <v>0.0309320783</v>
      </c>
      <c r="BC41" s="37">
        <f>Info!$B$50*(-LN(1-RAND()))^(1/Info!$B$51)</f>
        <v>0.02858834677</v>
      </c>
      <c r="BD41" s="37">
        <f>Info!$B$50*(-LN(1-RAND()))^(1/Info!$B$51)</f>
        <v>0.03792138968</v>
      </c>
      <c r="BE41" s="37">
        <f>Info!$B$50*(-LN(1-RAND()))^(1/Info!$B$51)</f>
        <v>0.06711550133</v>
      </c>
      <c r="BF41" s="37">
        <f>Info!$B$50*(-LN(1-RAND()))^(1/Info!$B$51)</f>
        <v>0.04420530657</v>
      </c>
      <c r="BG41" s="37">
        <f>Info!$B$50*(-LN(1-RAND()))^(1/Info!$B$51)</f>
        <v>0.06087400417</v>
      </c>
      <c r="BH41" s="37">
        <f>Info!$B$50*(-LN(1-RAND()))^(1/Info!$B$51)</f>
        <v>0.02604238719</v>
      </c>
      <c r="BI41" s="37">
        <f>Info!$B$50*(-LN(1-RAND()))^(1/Info!$B$51)</f>
        <v>0.001578868214</v>
      </c>
      <c r="BJ41" s="37">
        <f>Info!$B$50*(-LN(1-RAND()))^(1/Info!$B$51)</f>
        <v>0.07149389587</v>
      </c>
      <c r="BK41" s="37">
        <f>Info!$B$50*(-LN(1-RAND()))^(1/Info!$B$51)</f>
        <v>0.07567789831</v>
      </c>
      <c r="BL41" s="37">
        <f>Info!$B$50*(-LN(1-RAND()))^(1/Info!$B$51)</f>
        <v>0.08432277039</v>
      </c>
      <c r="BM41" s="37">
        <f>Info!$B$50*(-LN(1-RAND()))^(1/Info!$B$51)</f>
        <v>0.1380690529</v>
      </c>
      <c r="BN41" s="37">
        <f>Info!$B$50*(-LN(1-RAND()))^(1/Info!$B$51)</f>
        <v>0.06599088041</v>
      </c>
      <c r="BO41" s="37">
        <f>Info!$B$50*(-LN(1-RAND()))^(1/Info!$B$51)</f>
        <v>0.09960897079</v>
      </c>
      <c r="BP41" s="37">
        <f>Info!$B$50*(-LN(1-RAND()))^(1/Info!$B$51)</f>
        <v>0.06912543515</v>
      </c>
      <c r="BQ41" s="37">
        <f>Info!$B$50*(-LN(1-RAND()))^(1/Info!$B$51)</f>
        <v>0.09856840198</v>
      </c>
      <c r="BR41" s="37">
        <f>Info!$B$50*(-LN(1-RAND()))^(1/Info!$B$51)</f>
        <v>0.02664463649</v>
      </c>
      <c r="BS41" s="37">
        <f>Info!$B$50*(-LN(1-RAND()))^(1/Info!$B$51)</f>
        <v>0.03997866262</v>
      </c>
      <c r="BT41" s="37">
        <f>Info!$B$50*(-LN(1-RAND()))^(1/Info!$B$51)</f>
        <v>0.008108250143</v>
      </c>
      <c r="BU41" s="37">
        <f>Info!$B$50*(-LN(1-RAND()))^(1/Info!$B$51)</f>
        <v>0.02868932507</v>
      </c>
      <c r="BV41" s="37">
        <f>Info!$B$50*(-LN(1-RAND()))^(1/Info!$B$51)</f>
        <v>0.07720281779</v>
      </c>
      <c r="BW41" s="37">
        <f>Info!$B$50*(-LN(1-RAND()))^(1/Info!$B$51)</f>
        <v>0.02413601607</v>
      </c>
      <c r="BX41" s="37">
        <f>Info!$B$50*(-LN(1-RAND()))^(1/Info!$B$51)</f>
        <v>0.01840545666</v>
      </c>
      <c r="BY41" s="37">
        <f>Info!$B$50*(-LN(1-RAND()))^(1/Info!$B$51)</f>
        <v>0.02083415265</v>
      </c>
      <c r="BZ41" s="37">
        <f>Info!$B$50*(-LN(1-RAND()))^(1/Info!$B$51)</f>
        <v>0.03874545447</v>
      </c>
      <c r="CA41" s="37">
        <f>Info!$B$50*(-LN(1-RAND()))^(1/Info!$B$51)</f>
        <v>0.0254553483</v>
      </c>
      <c r="CB41" s="37">
        <f>Info!$B$50*(-LN(1-RAND()))^(1/Info!$B$51)</f>
        <v>0.05809371001</v>
      </c>
      <c r="CC41" s="37">
        <f>Info!$B$50*(-LN(1-RAND()))^(1/Info!$B$51)</f>
        <v>0.06406376274</v>
      </c>
      <c r="CD41" s="37">
        <f>Info!$B$50*(-LN(1-RAND()))^(1/Info!$B$51)</f>
        <v>0.004685972167</v>
      </c>
      <c r="CE41" s="37">
        <f>Info!$B$50*(-LN(1-RAND()))^(1/Info!$B$51)</f>
        <v>0.07366057374</v>
      </c>
      <c r="CF41" s="37">
        <f>Info!$B$50*(-LN(1-RAND()))^(1/Info!$B$51)</f>
        <v>0.01221219423</v>
      </c>
      <c r="CG41" s="37">
        <f>Info!$B$50*(-LN(1-RAND()))^(1/Info!$B$51)</f>
        <v>0.1884925891</v>
      </c>
      <c r="CH41" s="37">
        <f>Info!$B$50*(-LN(1-RAND()))^(1/Info!$B$51)</f>
        <v>0.04041927248</v>
      </c>
      <c r="CI41" s="37">
        <f>Info!$B$50*(-LN(1-RAND()))^(1/Info!$B$51)</f>
        <v>0.008153559726</v>
      </c>
      <c r="CJ41" s="37">
        <f>Info!$B$50*(-LN(1-RAND()))^(1/Info!$B$51)</f>
        <v>0.07769803463</v>
      </c>
      <c r="CK41" s="37">
        <f>Info!$B$50*(-LN(1-RAND()))^(1/Info!$B$51)</f>
        <v>0.08467133668</v>
      </c>
      <c r="CL41" s="37">
        <f>Info!$B$50*(-LN(1-RAND()))^(1/Info!$B$51)</f>
        <v>0.1041761653</v>
      </c>
      <c r="CM41" s="37">
        <f>Info!$B$50*(-LN(1-RAND()))^(1/Info!$B$51)</f>
        <v>0.006270423228</v>
      </c>
      <c r="CN41" s="37">
        <f>Info!$B$50*(-LN(1-RAND()))^(1/Info!$B$51)</f>
        <v>0.0865493168</v>
      </c>
      <c r="CO41" s="37">
        <f>Info!$B$50*(-LN(1-RAND()))^(1/Info!$B$51)</f>
        <v>0.1332494032</v>
      </c>
      <c r="CP41" s="37">
        <f>Info!$B$50*(-LN(1-RAND()))^(1/Info!$B$51)</f>
        <v>0.06659481826</v>
      </c>
      <c r="CQ41" s="37">
        <f>Info!$B$50*(-LN(1-RAND()))^(1/Info!$B$51)</f>
        <v>0.06109758397</v>
      </c>
      <c r="CR41" s="37">
        <f>Info!$B$50*(-LN(1-RAND()))^(1/Info!$B$51)</f>
        <v>0.08720399576</v>
      </c>
      <c r="CS41" s="37">
        <f>Info!$B$50*(-LN(1-RAND()))^(1/Info!$B$51)</f>
        <v>0.04736484472</v>
      </c>
      <c r="CT41" s="37">
        <f>Info!$B$50*(-LN(1-RAND()))^(1/Info!$B$51)</f>
        <v>0.0522919684</v>
      </c>
      <c r="CU41" s="37">
        <f>Info!$B$50*(-LN(1-RAND()))^(1/Info!$B$51)</f>
        <v>0.00800444077</v>
      </c>
      <c r="CV41" s="37">
        <f>Info!$B$50*(-LN(1-RAND()))^(1/Info!$B$51)</f>
        <v>0.05024977108</v>
      </c>
      <c r="CW41" s="37">
        <f>Info!$B$50*(-LN(1-RAND()))^(1/Info!$B$51)</f>
        <v>0.1221400902</v>
      </c>
    </row>
    <row r="42" ht="15.75" customHeight="1">
      <c r="A42" s="8">
        <v>2063.0</v>
      </c>
      <c r="B42" s="37">
        <f>Info!$B$50*(-LN(1-RAND()))^(1/Info!$B$51)</f>
        <v>0.09900445014</v>
      </c>
      <c r="C42" s="37">
        <f>Info!$B$50*(-LN(1-RAND()))^(1/Info!$B$51)</f>
        <v>0.02949941998</v>
      </c>
      <c r="D42" s="37">
        <f>Info!$B$50*(-LN(1-RAND()))^(1/Info!$B$51)</f>
        <v>0.08337970024</v>
      </c>
      <c r="E42" s="37">
        <f>Info!$B$50*(-LN(1-RAND()))^(1/Info!$B$51)</f>
        <v>0.1497608001</v>
      </c>
      <c r="F42" s="37">
        <f>Info!$B$50*(-LN(1-RAND()))^(1/Info!$B$51)</f>
        <v>0.03734339058</v>
      </c>
      <c r="G42" s="37">
        <f>Info!$B$50*(-LN(1-RAND()))^(1/Info!$B$51)</f>
        <v>0.04944377841</v>
      </c>
      <c r="H42" s="37">
        <f>Info!$B$50*(-LN(1-RAND()))^(1/Info!$B$51)</f>
        <v>0.04278840762</v>
      </c>
      <c r="I42" s="37">
        <f>Info!$B$50*(-LN(1-RAND()))^(1/Info!$B$51)</f>
        <v>0.01753467107</v>
      </c>
      <c r="J42" s="37">
        <f>Info!$B$50*(-LN(1-RAND()))^(1/Info!$B$51)</f>
        <v>0.03754468674</v>
      </c>
      <c r="K42" s="37">
        <f>Info!$B$50*(-LN(1-RAND()))^(1/Info!$B$51)</f>
        <v>0.07643557745</v>
      </c>
      <c r="L42" s="37">
        <f>Info!$B$50*(-LN(1-RAND()))^(1/Info!$B$51)</f>
        <v>0.04448167566</v>
      </c>
      <c r="M42" s="37">
        <f>Info!$B$50*(-LN(1-RAND()))^(1/Info!$B$51)</f>
        <v>0.09489040996</v>
      </c>
      <c r="N42" s="37">
        <f>Info!$B$50*(-LN(1-RAND()))^(1/Info!$B$51)</f>
        <v>0.06913672494</v>
      </c>
      <c r="O42" s="37">
        <f>Info!$B$50*(-LN(1-RAND()))^(1/Info!$B$51)</f>
        <v>0.09703365837</v>
      </c>
      <c r="P42" s="37">
        <f>Info!$B$50*(-LN(1-RAND()))^(1/Info!$B$51)</f>
        <v>0.08755292649</v>
      </c>
      <c r="Q42" s="37">
        <f>Info!$B$50*(-LN(1-RAND()))^(1/Info!$B$51)</f>
        <v>0.1260529843</v>
      </c>
      <c r="R42" s="37">
        <f>Info!$B$50*(-LN(1-RAND()))^(1/Info!$B$51)</f>
        <v>0.02991239895</v>
      </c>
      <c r="S42" s="37">
        <f>Info!$B$50*(-LN(1-RAND()))^(1/Info!$B$51)</f>
        <v>0.2296251956</v>
      </c>
      <c r="T42" s="37">
        <f>Info!$B$50*(-LN(1-RAND()))^(1/Info!$B$51)</f>
        <v>0.05741617773</v>
      </c>
      <c r="U42" s="37">
        <f>Info!$B$50*(-LN(1-RAND()))^(1/Info!$B$51)</f>
        <v>0.07499603304</v>
      </c>
      <c r="V42" s="37">
        <f>Info!$B$50*(-LN(1-RAND()))^(1/Info!$B$51)</f>
        <v>0.06772414247</v>
      </c>
      <c r="W42" s="37">
        <f>Info!$B$50*(-LN(1-RAND()))^(1/Info!$B$51)</f>
        <v>0.05616254772</v>
      </c>
      <c r="X42" s="37">
        <f>Info!$B$50*(-LN(1-RAND()))^(1/Info!$B$51)</f>
        <v>0.0353387378</v>
      </c>
      <c r="Y42" s="37">
        <f>Info!$B$50*(-LN(1-RAND()))^(1/Info!$B$51)</f>
        <v>0.08895858023</v>
      </c>
      <c r="Z42" s="37">
        <f>Info!$B$50*(-LN(1-RAND()))^(1/Info!$B$51)</f>
        <v>0.03039707662</v>
      </c>
      <c r="AA42" s="37">
        <f>Info!$B$50*(-LN(1-RAND()))^(1/Info!$B$51)</f>
        <v>0.02924303529</v>
      </c>
      <c r="AB42" s="37">
        <f>Info!$B$50*(-LN(1-RAND()))^(1/Info!$B$51)</f>
        <v>0.1103716177</v>
      </c>
      <c r="AC42" s="37">
        <f>Info!$B$50*(-LN(1-RAND()))^(1/Info!$B$51)</f>
        <v>0.125107023</v>
      </c>
      <c r="AD42" s="37">
        <f>Info!$B$50*(-LN(1-RAND()))^(1/Info!$B$51)</f>
        <v>0.01438152877</v>
      </c>
      <c r="AE42" s="37">
        <f>Info!$B$50*(-LN(1-RAND()))^(1/Info!$B$51)</f>
        <v>0.00904244005</v>
      </c>
      <c r="AF42" s="37">
        <f>Info!$B$50*(-LN(1-RAND()))^(1/Info!$B$51)</f>
        <v>0.004485619504</v>
      </c>
      <c r="AG42" s="37">
        <f>Info!$B$50*(-LN(1-RAND()))^(1/Info!$B$51)</f>
        <v>0.01057824785</v>
      </c>
      <c r="AH42" s="37">
        <f>Info!$B$50*(-LN(1-RAND()))^(1/Info!$B$51)</f>
        <v>0.0181903834</v>
      </c>
      <c r="AI42" s="37">
        <f>Info!$B$50*(-LN(1-RAND()))^(1/Info!$B$51)</f>
        <v>0.002934733945</v>
      </c>
      <c r="AJ42" s="37">
        <f>Info!$B$50*(-LN(1-RAND()))^(1/Info!$B$51)</f>
        <v>0.007459712448</v>
      </c>
      <c r="AK42" s="37">
        <f>Info!$B$50*(-LN(1-RAND()))^(1/Info!$B$51)</f>
        <v>0.06061213721</v>
      </c>
      <c r="AL42" s="37">
        <f>Info!$B$50*(-LN(1-RAND()))^(1/Info!$B$51)</f>
        <v>0.09458740149</v>
      </c>
      <c r="AM42" s="37">
        <f>Info!$B$50*(-LN(1-RAND()))^(1/Info!$B$51)</f>
        <v>0.04887063653</v>
      </c>
      <c r="AN42" s="37">
        <f>Info!$B$50*(-LN(1-RAND()))^(1/Info!$B$51)</f>
        <v>0.04003854221</v>
      </c>
      <c r="AO42" s="37">
        <f>Info!$B$50*(-LN(1-RAND()))^(1/Info!$B$51)</f>
        <v>0.006899161116</v>
      </c>
      <c r="AP42" s="37">
        <f>Info!$B$50*(-LN(1-RAND()))^(1/Info!$B$51)</f>
        <v>0.06195899016</v>
      </c>
      <c r="AQ42" s="37">
        <f>Info!$B$50*(-LN(1-RAND()))^(1/Info!$B$51)</f>
        <v>0.02700184414</v>
      </c>
      <c r="AR42" s="37">
        <f>Info!$B$50*(-LN(1-RAND()))^(1/Info!$B$51)</f>
        <v>0.1208458645</v>
      </c>
      <c r="AS42" s="37">
        <f>Info!$B$50*(-LN(1-RAND()))^(1/Info!$B$51)</f>
        <v>0.0141953147</v>
      </c>
      <c r="AT42" s="37">
        <f>Info!$B$50*(-LN(1-RAND()))^(1/Info!$B$51)</f>
        <v>0.04396081951</v>
      </c>
      <c r="AU42" s="37">
        <f>Info!$B$50*(-LN(1-RAND()))^(1/Info!$B$51)</f>
        <v>0.02023098835</v>
      </c>
      <c r="AV42" s="37">
        <f>Info!$B$50*(-LN(1-RAND()))^(1/Info!$B$51)</f>
        <v>0.03629664862</v>
      </c>
      <c r="AW42" s="37">
        <f>Info!$B$50*(-LN(1-RAND()))^(1/Info!$B$51)</f>
        <v>0.1324134575</v>
      </c>
      <c r="AX42" s="37">
        <f>Info!$B$50*(-LN(1-RAND()))^(1/Info!$B$51)</f>
        <v>0.04039317477</v>
      </c>
      <c r="AY42" s="37">
        <f>Info!$B$50*(-LN(1-RAND()))^(1/Info!$B$51)</f>
        <v>0.03961642119</v>
      </c>
      <c r="AZ42" s="37">
        <f>Info!$B$50*(-LN(1-RAND()))^(1/Info!$B$51)</f>
        <v>0.01638401713</v>
      </c>
      <c r="BA42" s="37">
        <f>Info!$B$50*(-LN(1-RAND()))^(1/Info!$B$51)</f>
        <v>0.06912600585</v>
      </c>
      <c r="BB42" s="37">
        <f>Info!$B$50*(-LN(1-RAND()))^(1/Info!$B$51)</f>
        <v>0.1101192602</v>
      </c>
      <c r="BC42" s="37">
        <f>Info!$B$50*(-LN(1-RAND()))^(1/Info!$B$51)</f>
        <v>0.03412422839</v>
      </c>
      <c r="BD42" s="37">
        <f>Info!$B$50*(-LN(1-RAND()))^(1/Info!$B$51)</f>
        <v>0.06448033746</v>
      </c>
      <c r="BE42" s="37">
        <f>Info!$B$50*(-LN(1-RAND()))^(1/Info!$B$51)</f>
        <v>0.1775430204</v>
      </c>
      <c r="BF42" s="37">
        <f>Info!$B$50*(-LN(1-RAND()))^(1/Info!$B$51)</f>
        <v>0.03269955256</v>
      </c>
      <c r="BG42" s="37">
        <f>Info!$B$50*(-LN(1-RAND()))^(1/Info!$B$51)</f>
        <v>0.06918797641</v>
      </c>
      <c r="BH42" s="37">
        <f>Info!$B$50*(-LN(1-RAND()))^(1/Info!$B$51)</f>
        <v>0.05705118038</v>
      </c>
      <c r="BI42" s="37">
        <f>Info!$B$50*(-LN(1-RAND()))^(1/Info!$B$51)</f>
        <v>0.05004791369</v>
      </c>
      <c r="BJ42" s="37">
        <f>Info!$B$50*(-LN(1-RAND()))^(1/Info!$B$51)</f>
        <v>0.07970028209</v>
      </c>
      <c r="BK42" s="37">
        <f>Info!$B$50*(-LN(1-RAND()))^(1/Info!$B$51)</f>
        <v>0.02577444094</v>
      </c>
      <c r="BL42" s="37">
        <f>Info!$B$50*(-LN(1-RAND()))^(1/Info!$B$51)</f>
        <v>0.1690716631</v>
      </c>
      <c r="BM42" s="37">
        <f>Info!$B$50*(-LN(1-RAND()))^(1/Info!$B$51)</f>
        <v>0.03965647792</v>
      </c>
      <c r="BN42" s="37">
        <f>Info!$B$50*(-LN(1-RAND()))^(1/Info!$B$51)</f>
        <v>0.01453607344</v>
      </c>
      <c r="BO42" s="37">
        <f>Info!$B$50*(-LN(1-RAND()))^(1/Info!$B$51)</f>
        <v>0.02792926564</v>
      </c>
      <c r="BP42" s="37">
        <f>Info!$B$50*(-LN(1-RAND()))^(1/Info!$B$51)</f>
        <v>0.1705915835</v>
      </c>
      <c r="BQ42" s="37">
        <f>Info!$B$50*(-LN(1-RAND()))^(1/Info!$B$51)</f>
        <v>0.1470010899</v>
      </c>
      <c r="BR42" s="37">
        <f>Info!$B$50*(-LN(1-RAND()))^(1/Info!$B$51)</f>
        <v>0.1093274672</v>
      </c>
      <c r="BS42" s="37">
        <f>Info!$B$50*(-LN(1-RAND()))^(1/Info!$B$51)</f>
        <v>0.01717013325</v>
      </c>
      <c r="BT42" s="37">
        <f>Info!$B$50*(-LN(1-RAND()))^(1/Info!$B$51)</f>
        <v>0.008902501388</v>
      </c>
      <c r="BU42" s="37">
        <f>Info!$B$50*(-LN(1-RAND()))^(1/Info!$B$51)</f>
        <v>0.05555541079</v>
      </c>
      <c r="BV42" s="37">
        <f>Info!$B$50*(-LN(1-RAND()))^(1/Info!$B$51)</f>
        <v>0.04991504447</v>
      </c>
      <c r="BW42" s="37">
        <f>Info!$B$50*(-LN(1-RAND()))^(1/Info!$B$51)</f>
        <v>0.0501539114</v>
      </c>
      <c r="BX42" s="37">
        <f>Info!$B$50*(-LN(1-RAND()))^(1/Info!$B$51)</f>
        <v>0.003021468869</v>
      </c>
      <c r="BY42" s="37">
        <f>Info!$B$50*(-LN(1-RAND()))^(1/Info!$B$51)</f>
        <v>0.01555082292</v>
      </c>
      <c r="BZ42" s="37">
        <f>Info!$B$50*(-LN(1-RAND()))^(1/Info!$B$51)</f>
        <v>0.0001401430719</v>
      </c>
      <c r="CA42" s="37">
        <f>Info!$B$50*(-LN(1-RAND()))^(1/Info!$B$51)</f>
        <v>0.0285605717</v>
      </c>
      <c r="CB42" s="37">
        <f>Info!$B$50*(-LN(1-RAND()))^(1/Info!$B$51)</f>
        <v>0.07763160702</v>
      </c>
      <c r="CC42" s="37">
        <f>Info!$B$50*(-LN(1-RAND()))^(1/Info!$B$51)</f>
        <v>0.06663670465</v>
      </c>
      <c r="CD42" s="37">
        <f>Info!$B$50*(-LN(1-RAND()))^(1/Info!$B$51)</f>
        <v>0.02814762007</v>
      </c>
      <c r="CE42" s="37">
        <f>Info!$B$50*(-LN(1-RAND()))^(1/Info!$B$51)</f>
        <v>0.06329390648</v>
      </c>
      <c r="CF42" s="37">
        <f>Info!$B$50*(-LN(1-RAND()))^(1/Info!$B$51)</f>
        <v>0.04472405023</v>
      </c>
      <c r="CG42" s="37">
        <f>Info!$B$50*(-LN(1-RAND()))^(1/Info!$B$51)</f>
        <v>0.03851696733</v>
      </c>
      <c r="CH42" s="37">
        <f>Info!$B$50*(-LN(1-RAND()))^(1/Info!$B$51)</f>
        <v>0.1023683371</v>
      </c>
      <c r="CI42" s="37">
        <f>Info!$B$50*(-LN(1-RAND()))^(1/Info!$B$51)</f>
        <v>0.1566150268</v>
      </c>
      <c r="CJ42" s="37">
        <f>Info!$B$50*(-LN(1-RAND()))^(1/Info!$B$51)</f>
        <v>0.07448012519</v>
      </c>
      <c r="CK42" s="37">
        <f>Info!$B$50*(-LN(1-RAND()))^(1/Info!$B$51)</f>
        <v>0.149056334</v>
      </c>
      <c r="CL42" s="37">
        <f>Info!$B$50*(-LN(1-RAND()))^(1/Info!$B$51)</f>
        <v>0.01967969233</v>
      </c>
      <c r="CM42" s="37">
        <f>Info!$B$50*(-LN(1-RAND()))^(1/Info!$B$51)</f>
        <v>0.1137106932</v>
      </c>
      <c r="CN42" s="37">
        <f>Info!$B$50*(-LN(1-RAND()))^(1/Info!$B$51)</f>
        <v>0.01610526898</v>
      </c>
      <c r="CO42" s="37">
        <f>Info!$B$50*(-LN(1-RAND()))^(1/Info!$B$51)</f>
        <v>0.0035494812</v>
      </c>
      <c r="CP42" s="37">
        <f>Info!$B$50*(-LN(1-RAND()))^(1/Info!$B$51)</f>
        <v>0.0207149956</v>
      </c>
      <c r="CQ42" s="37">
        <f>Info!$B$50*(-LN(1-RAND()))^(1/Info!$B$51)</f>
        <v>0.03145027439</v>
      </c>
      <c r="CR42" s="37">
        <f>Info!$B$50*(-LN(1-RAND()))^(1/Info!$B$51)</f>
        <v>0.08348696512</v>
      </c>
      <c r="CS42" s="37">
        <f>Info!$B$50*(-LN(1-RAND()))^(1/Info!$B$51)</f>
        <v>0.06512481541</v>
      </c>
      <c r="CT42" s="37">
        <f>Info!$B$50*(-LN(1-RAND()))^(1/Info!$B$51)</f>
        <v>0.2418298791</v>
      </c>
      <c r="CU42" s="37">
        <f>Info!$B$50*(-LN(1-RAND()))^(1/Info!$B$51)</f>
        <v>0.0458558783</v>
      </c>
      <c r="CV42" s="37">
        <f>Info!$B$50*(-LN(1-RAND()))^(1/Info!$B$51)</f>
        <v>0.08439174724</v>
      </c>
      <c r="CW42" s="37">
        <f>Info!$B$50*(-LN(1-RAND()))^(1/Info!$B$51)</f>
        <v>0.01700349463</v>
      </c>
    </row>
    <row r="43" ht="15.75" customHeight="1">
      <c r="A43" s="8">
        <v>2064.0</v>
      </c>
      <c r="B43" s="37">
        <f>Info!$B$50*(-LN(1-RAND()))^(1/Info!$B$51)</f>
        <v>0.06881230379</v>
      </c>
      <c r="C43" s="37">
        <f>Info!$B$50*(-LN(1-RAND()))^(1/Info!$B$51)</f>
        <v>0.1014841933</v>
      </c>
      <c r="D43" s="37">
        <f>Info!$B$50*(-LN(1-RAND()))^(1/Info!$B$51)</f>
        <v>0.06074456515</v>
      </c>
      <c r="E43" s="37">
        <f>Info!$B$50*(-LN(1-RAND()))^(1/Info!$B$51)</f>
        <v>0.006974597014</v>
      </c>
      <c r="F43" s="37">
        <f>Info!$B$50*(-LN(1-RAND()))^(1/Info!$B$51)</f>
        <v>0.03611089894</v>
      </c>
      <c r="G43" s="37">
        <f>Info!$B$50*(-LN(1-RAND()))^(1/Info!$B$51)</f>
        <v>0.02272007924</v>
      </c>
      <c r="H43" s="37">
        <f>Info!$B$50*(-LN(1-RAND()))^(1/Info!$B$51)</f>
        <v>0.03788682894</v>
      </c>
      <c r="I43" s="37">
        <f>Info!$B$50*(-LN(1-RAND()))^(1/Info!$B$51)</f>
        <v>0.006221996791</v>
      </c>
      <c r="J43" s="37">
        <f>Info!$B$50*(-LN(1-RAND()))^(1/Info!$B$51)</f>
        <v>0.0457335377</v>
      </c>
      <c r="K43" s="37">
        <f>Info!$B$50*(-LN(1-RAND()))^(1/Info!$B$51)</f>
        <v>0.04121835506</v>
      </c>
      <c r="L43" s="37">
        <f>Info!$B$50*(-LN(1-RAND()))^(1/Info!$B$51)</f>
        <v>0.1003124928</v>
      </c>
      <c r="M43" s="37">
        <f>Info!$B$50*(-LN(1-RAND()))^(1/Info!$B$51)</f>
        <v>0.1114531768</v>
      </c>
      <c r="N43" s="37">
        <f>Info!$B$50*(-LN(1-RAND()))^(1/Info!$B$51)</f>
        <v>0.006386759021</v>
      </c>
      <c r="O43" s="37">
        <f>Info!$B$50*(-LN(1-RAND()))^(1/Info!$B$51)</f>
        <v>0.01127918336</v>
      </c>
      <c r="P43" s="37">
        <f>Info!$B$50*(-LN(1-RAND()))^(1/Info!$B$51)</f>
        <v>0.00991373203</v>
      </c>
      <c r="Q43" s="37">
        <f>Info!$B$50*(-LN(1-RAND()))^(1/Info!$B$51)</f>
        <v>0.02769176704</v>
      </c>
      <c r="R43" s="37">
        <f>Info!$B$50*(-LN(1-RAND()))^(1/Info!$B$51)</f>
        <v>0.03085070414</v>
      </c>
      <c r="S43" s="37">
        <f>Info!$B$50*(-LN(1-RAND()))^(1/Info!$B$51)</f>
        <v>0.007291485727</v>
      </c>
      <c r="T43" s="37">
        <f>Info!$B$50*(-LN(1-RAND()))^(1/Info!$B$51)</f>
        <v>0.05413112005</v>
      </c>
      <c r="U43" s="37">
        <f>Info!$B$50*(-LN(1-RAND()))^(1/Info!$B$51)</f>
        <v>0.02854794438</v>
      </c>
      <c r="V43" s="37">
        <f>Info!$B$50*(-LN(1-RAND()))^(1/Info!$B$51)</f>
        <v>0.1504431301</v>
      </c>
      <c r="W43" s="37">
        <f>Info!$B$50*(-LN(1-RAND()))^(1/Info!$B$51)</f>
        <v>0.03916556658</v>
      </c>
      <c r="X43" s="37">
        <f>Info!$B$50*(-LN(1-RAND()))^(1/Info!$B$51)</f>
        <v>0.002075703485</v>
      </c>
      <c r="Y43" s="37">
        <f>Info!$B$50*(-LN(1-RAND()))^(1/Info!$B$51)</f>
        <v>0.01552078447</v>
      </c>
      <c r="Z43" s="37">
        <f>Info!$B$50*(-LN(1-RAND()))^(1/Info!$B$51)</f>
        <v>0.06651507945</v>
      </c>
      <c r="AA43" s="37">
        <f>Info!$B$50*(-LN(1-RAND()))^(1/Info!$B$51)</f>
        <v>0.05796632629</v>
      </c>
      <c r="AB43" s="37">
        <f>Info!$B$50*(-LN(1-RAND()))^(1/Info!$B$51)</f>
        <v>0.02653983262</v>
      </c>
      <c r="AC43" s="37">
        <f>Info!$B$50*(-LN(1-RAND()))^(1/Info!$B$51)</f>
        <v>0.0289865256</v>
      </c>
      <c r="AD43" s="37">
        <f>Info!$B$50*(-LN(1-RAND()))^(1/Info!$B$51)</f>
        <v>0.05361616753</v>
      </c>
      <c r="AE43" s="37">
        <f>Info!$B$50*(-LN(1-RAND()))^(1/Info!$B$51)</f>
        <v>0.01919392349</v>
      </c>
      <c r="AF43" s="37">
        <f>Info!$B$50*(-LN(1-RAND()))^(1/Info!$B$51)</f>
        <v>0.06038743274</v>
      </c>
      <c r="AG43" s="37">
        <f>Info!$B$50*(-LN(1-RAND()))^(1/Info!$B$51)</f>
        <v>0.05160207065</v>
      </c>
      <c r="AH43" s="37">
        <f>Info!$B$50*(-LN(1-RAND()))^(1/Info!$B$51)</f>
        <v>0.1582515876</v>
      </c>
      <c r="AI43" s="37">
        <f>Info!$B$50*(-LN(1-RAND()))^(1/Info!$B$51)</f>
        <v>0.009302828529</v>
      </c>
      <c r="AJ43" s="37">
        <f>Info!$B$50*(-LN(1-RAND()))^(1/Info!$B$51)</f>
        <v>0.04032755225</v>
      </c>
      <c r="AK43" s="37">
        <f>Info!$B$50*(-LN(1-RAND()))^(1/Info!$B$51)</f>
        <v>0.1037329335</v>
      </c>
      <c r="AL43" s="37">
        <f>Info!$B$50*(-LN(1-RAND()))^(1/Info!$B$51)</f>
        <v>0.03418740409</v>
      </c>
      <c r="AM43" s="37">
        <f>Info!$B$50*(-LN(1-RAND()))^(1/Info!$B$51)</f>
        <v>0.03274563212</v>
      </c>
      <c r="AN43" s="37">
        <f>Info!$B$50*(-LN(1-RAND()))^(1/Info!$B$51)</f>
        <v>0.03857042906</v>
      </c>
      <c r="AO43" s="37">
        <f>Info!$B$50*(-LN(1-RAND()))^(1/Info!$B$51)</f>
        <v>0.04238652419</v>
      </c>
      <c r="AP43" s="37">
        <f>Info!$B$50*(-LN(1-RAND()))^(1/Info!$B$51)</f>
        <v>0.06357012364</v>
      </c>
      <c r="AQ43" s="37">
        <f>Info!$B$50*(-LN(1-RAND()))^(1/Info!$B$51)</f>
        <v>0.03833757016</v>
      </c>
      <c r="AR43" s="37">
        <f>Info!$B$50*(-LN(1-RAND()))^(1/Info!$B$51)</f>
        <v>0.04620260138</v>
      </c>
      <c r="AS43" s="37">
        <f>Info!$B$50*(-LN(1-RAND()))^(1/Info!$B$51)</f>
        <v>0.1135313955</v>
      </c>
      <c r="AT43" s="37">
        <f>Info!$B$50*(-LN(1-RAND()))^(1/Info!$B$51)</f>
        <v>0.09646601404</v>
      </c>
      <c r="AU43" s="37">
        <f>Info!$B$50*(-LN(1-RAND()))^(1/Info!$B$51)</f>
        <v>0.1133334792</v>
      </c>
      <c r="AV43" s="37">
        <f>Info!$B$50*(-LN(1-RAND()))^(1/Info!$B$51)</f>
        <v>0.105429553</v>
      </c>
      <c r="AW43" s="37">
        <f>Info!$B$50*(-LN(1-RAND()))^(1/Info!$B$51)</f>
        <v>0.1027313552</v>
      </c>
      <c r="AX43" s="37">
        <f>Info!$B$50*(-LN(1-RAND()))^(1/Info!$B$51)</f>
        <v>0.02097195462</v>
      </c>
      <c r="AY43" s="37">
        <f>Info!$B$50*(-LN(1-RAND()))^(1/Info!$B$51)</f>
        <v>0.05811438347</v>
      </c>
      <c r="AZ43" s="37">
        <f>Info!$B$50*(-LN(1-RAND()))^(1/Info!$B$51)</f>
        <v>0.1354103846</v>
      </c>
      <c r="BA43" s="37">
        <f>Info!$B$50*(-LN(1-RAND()))^(1/Info!$B$51)</f>
        <v>0.03306001397</v>
      </c>
      <c r="BB43" s="37">
        <f>Info!$B$50*(-LN(1-RAND()))^(1/Info!$B$51)</f>
        <v>0.03478235327</v>
      </c>
      <c r="BC43" s="37">
        <f>Info!$B$50*(-LN(1-RAND()))^(1/Info!$B$51)</f>
        <v>0.0744309615</v>
      </c>
      <c r="BD43" s="37">
        <f>Info!$B$50*(-LN(1-RAND()))^(1/Info!$B$51)</f>
        <v>0.03518099142</v>
      </c>
      <c r="BE43" s="37">
        <f>Info!$B$50*(-LN(1-RAND()))^(1/Info!$B$51)</f>
        <v>0.06646611288</v>
      </c>
      <c r="BF43" s="37">
        <f>Info!$B$50*(-LN(1-RAND()))^(1/Info!$B$51)</f>
        <v>0.01347005937</v>
      </c>
      <c r="BG43" s="37">
        <f>Info!$B$50*(-LN(1-RAND()))^(1/Info!$B$51)</f>
        <v>0.05626668634</v>
      </c>
      <c r="BH43" s="37">
        <f>Info!$B$50*(-LN(1-RAND()))^(1/Info!$B$51)</f>
        <v>0.01748940219</v>
      </c>
      <c r="BI43" s="37">
        <f>Info!$B$50*(-LN(1-RAND()))^(1/Info!$B$51)</f>
        <v>0.02438834736</v>
      </c>
      <c r="BJ43" s="37">
        <f>Info!$B$50*(-LN(1-RAND()))^(1/Info!$B$51)</f>
        <v>0.04660036853</v>
      </c>
      <c r="BK43" s="37">
        <f>Info!$B$50*(-LN(1-RAND()))^(1/Info!$B$51)</f>
        <v>0.1002840468</v>
      </c>
      <c r="BL43" s="37">
        <f>Info!$B$50*(-LN(1-RAND()))^(1/Info!$B$51)</f>
        <v>0.04335752723</v>
      </c>
      <c r="BM43" s="37">
        <f>Info!$B$50*(-LN(1-RAND()))^(1/Info!$B$51)</f>
        <v>0.1150287052</v>
      </c>
      <c r="BN43" s="37">
        <f>Info!$B$50*(-LN(1-RAND()))^(1/Info!$B$51)</f>
        <v>0.09722789529</v>
      </c>
      <c r="BO43" s="37">
        <f>Info!$B$50*(-LN(1-RAND()))^(1/Info!$B$51)</f>
        <v>0.03083983719</v>
      </c>
      <c r="BP43" s="37">
        <f>Info!$B$50*(-LN(1-RAND()))^(1/Info!$B$51)</f>
        <v>0.07332873761</v>
      </c>
      <c r="BQ43" s="37">
        <f>Info!$B$50*(-LN(1-RAND()))^(1/Info!$B$51)</f>
        <v>0.04980578954</v>
      </c>
      <c r="BR43" s="37">
        <f>Info!$B$50*(-LN(1-RAND()))^(1/Info!$B$51)</f>
        <v>0.06464656148</v>
      </c>
      <c r="BS43" s="37">
        <f>Info!$B$50*(-LN(1-RAND()))^(1/Info!$B$51)</f>
        <v>0.01970223583</v>
      </c>
      <c r="BT43" s="37">
        <f>Info!$B$50*(-LN(1-RAND()))^(1/Info!$B$51)</f>
        <v>0.05469755711</v>
      </c>
      <c r="BU43" s="37">
        <f>Info!$B$50*(-LN(1-RAND()))^(1/Info!$B$51)</f>
        <v>0.04182171138</v>
      </c>
      <c r="BV43" s="37">
        <f>Info!$B$50*(-LN(1-RAND()))^(1/Info!$B$51)</f>
        <v>0.0882374713</v>
      </c>
      <c r="BW43" s="37">
        <f>Info!$B$50*(-LN(1-RAND()))^(1/Info!$B$51)</f>
        <v>0.09153262471</v>
      </c>
      <c r="BX43" s="37">
        <f>Info!$B$50*(-LN(1-RAND()))^(1/Info!$B$51)</f>
        <v>0.002425586591</v>
      </c>
      <c r="BY43" s="37">
        <f>Info!$B$50*(-LN(1-RAND()))^(1/Info!$B$51)</f>
        <v>0.01526083629</v>
      </c>
      <c r="BZ43" s="37">
        <f>Info!$B$50*(-LN(1-RAND()))^(1/Info!$B$51)</f>
        <v>0.02732032523</v>
      </c>
      <c r="CA43" s="37">
        <f>Info!$B$50*(-LN(1-RAND()))^(1/Info!$B$51)</f>
        <v>0.0833532866</v>
      </c>
      <c r="CB43" s="37">
        <f>Info!$B$50*(-LN(1-RAND()))^(1/Info!$B$51)</f>
        <v>0.01649569092</v>
      </c>
      <c r="CC43" s="37">
        <f>Info!$B$50*(-LN(1-RAND()))^(1/Info!$B$51)</f>
        <v>0.03189603496</v>
      </c>
      <c r="CD43" s="37">
        <f>Info!$B$50*(-LN(1-RAND()))^(1/Info!$B$51)</f>
        <v>0.04356065471</v>
      </c>
      <c r="CE43" s="37">
        <f>Info!$B$50*(-LN(1-RAND()))^(1/Info!$B$51)</f>
        <v>0.1687374844</v>
      </c>
      <c r="CF43" s="37">
        <f>Info!$B$50*(-LN(1-RAND()))^(1/Info!$B$51)</f>
        <v>0.04589150733</v>
      </c>
      <c r="CG43" s="37">
        <f>Info!$B$50*(-LN(1-RAND()))^(1/Info!$B$51)</f>
        <v>0.008016044006</v>
      </c>
      <c r="CH43" s="37">
        <f>Info!$B$50*(-LN(1-RAND()))^(1/Info!$B$51)</f>
        <v>0.1162062708</v>
      </c>
      <c r="CI43" s="37">
        <f>Info!$B$50*(-LN(1-RAND()))^(1/Info!$B$51)</f>
        <v>0.04604871417</v>
      </c>
      <c r="CJ43" s="37">
        <f>Info!$B$50*(-LN(1-RAND()))^(1/Info!$B$51)</f>
        <v>0.0694931476</v>
      </c>
      <c r="CK43" s="37">
        <f>Info!$B$50*(-LN(1-RAND()))^(1/Info!$B$51)</f>
        <v>0.04839872274</v>
      </c>
      <c r="CL43" s="37">
        <f>Info!$B$50*(-LN(1-RAND()))^(1/Info!$B$51)</f>
        <v>0.03105618318</v>
      </c>
      <c r="CM43" s="37">
        <f>Info!$B$50*(-LN(1-RAND()))^(1/Info!$B$51)</f>
        <v>0.08136391806</v>
      </c>
      <c r="CN43" s="37">
        <f>Info!$B$50*(-LN(1-RAND()))^(1/Info!$B$51)</f>
        <v>0.06637963853</v>
      </c>
      <c r="CO43" s="37">
        <f>Info!$B$50*(-LN(1-RAND()))^(1/Info!$B$51)</f>
        <v>0.02209000389</v>
      </c>
      <c r="CP43" s="37">
        <f>Info!$B$50*(-LN(1-RAND()))^(1/Info!$B$51)</f>
        <v>0.1177290778</v>
      </c>
      <c r="CQ43" s="37">
        <f>Info!$B$50*(-LN(1-RAND()))^(1/Info!$B$51)</f>
        <v>0.03252294978</v>
      </c>
      <c r="CR43" s="37">
        <f>Info!$B$50*(-LN(1-RAND()))^(1/Info!$B$51)</f>
        <v>0.05957929369</v>
      </c>
      <c r="CS43" s="37">
        <f>Info!$B$50*(-LN(1-RAND()))^(1/Info!$B$51)</f>
        <v>0.143206097</v>
      </c>
      <c r="CT43" s="37">
        <f>Info!$B$50*(-LN(1-RAND()))^(1/Info!$B$51)</f>
        <v>0.102490486</v>
      </c>
      <c r="CU43" s="37">
        <f>Info!$B$50*(-LN(1-RAND()))^(1/Info!$B$51)</f>
        <v>0.01662882684</v>
      </c>
      <c r="CV43" s="37">
        <f>Info!$B$50*(-LN(1-RAND()))^(1/Info!$B$51)</f>
        <v>0.1923098011</v>
      </c>
      <c r="CW43" s="37">
        <f>Info!$B$50*(-LN(1-RAND()))^(1/Info!$B$51)</f>
        <v>0.0608704636</v>
      </c>
    </row>
    <row r="44" ht="15.75" customHeight="1">
      <c r="A44" s="8">
        <v>2065.0</v>
      </c>
      <c r="B44" s="37">
        <f>Info!$B$50*(-LN(1-RAND()))^(1/Info!$B$51)</f>
        <v>0.01149133287</v>
      </c>
      <c r="C44" s="37">
        <f>Info!$B$50*(-LN(1-RAND()))^(1/Info!$B$51)</f>
        <v>0.1147112772</v>
      </c>
      <c r="D44" s="37">
        <f>Info!$B$50*(-LN(1-RAND()))^(1/Info!$B$51)</f>
        <v>0.02381686076</v>
      </c>
      <c r="E44" s="37">
        <f>Info!$B$50*(-LN(1-RAND()))^(1/Info!$B$51)</f>
        <v>0.1586896877</v>
      </c>
      <c r="F44" s="37">
        <f>Info!$B$50*(-LN(1-RAND()))^(1/Info!$B$51)</f>
        <v>0.005752674839</v>
      </c>
      <c r="G44" s="37">
        <f>Info!$B$50*(-LN(1-RAND()))^(1/Info!$B$51)</f>
        <v>0.1085409228</v>
      </c>
      <c r="H44" s="37">
        <f>Info!$B$50*(-LN(1-RAND()))^(1/Info!$B$51)</f>
        <v>0.01404707202</v>
      </c>
      <c r="I44" s="37">
        <f>Info!$B$50*(-LN(1-RAND()))^(1/Info!$B$51)</f>
        <v>0.09628554397</v>
      </c>
      <c r="J44" s="37">
        <f>Info!$B$50*(-LN(1-RAND()))^(1/Info!$B$51)</f>
        <v>0.0239454887</v>
      </c>
      <c r="K44" s="37">
        <f>Info!$B$50*(-LN(1-RAND()))^(1/Info!$B$51)</f>
        <v>0.006569942941</v>
      </c>
      <c r="L44" s="37">
        <f>Info!$B$50*(-LN(1-RAND()))^(1/Info!$B$51)</f>
        <v>0.01339980235</v>
      </c>
      <c r="M44" s="37">
        <f>Info!$B$50*(-LN(1-RAND()))^(1/Info!$B$51)</f>
        <v>0.07942630108</v>
      </c>
      <c r="N44" s="37">
        <f>Info!$B$50*(-LN(1-RAND()))^(1/Info!$B$51)</f>
        <v>0.04376672293</v>
      </c>
      <c r="O44" s="37">
        <f>Info!$B$50*(-LN(1-RAND()))^(1/Info!$B$51)</f>
        <v>0.01843657683</v>
      </c>
      <c r="P44" s="37">
        <f>Info!$B$50*(-LN(1-RAND()))^(1/Info!$B$51)</f>
        <v>0.008668362612</v>
      </c>
      <c r="Q44" s="37">
        <f>Info!$B$50*(-LN(1-RAND()))^(1/Info!$B$51)</f>
        <v>0.05987612893</v>
      </c>
      <c r="R44" s="37">
        <f>Info!$B$50*(-LN(1-RAND()))^(1/Info!$B$51)</f>
        <v>0.0656030948</v>
      </c>
      <c r="S44" s="37">
        <f>Info!$B$50*(-LN(1-RAND()))^(1/Info!$B$51)</f>
        <v>0.0296875894</v>
      </c>
      <c r="T44" s="37">
        <f>Info!$B$50*(-LN(1-RAND()))^(1/Info!$B$51)</f>
        <v>0.007015450914</v>
      </c>
      <c r="U44" s="37">
        <f>Info!$B$50*(-LN(1-RAND()))^(1/Info!$B$51)</f>
        <v>0.05624937526</v>
      </c>
      <c r="V44" s="37">
        <f>Info!$B$50*(-LN(1-RAND()))^(1/Info!$B$51)</f>
        <v>0.004774948769</v>
      </c>
      <c r="W44" s="37">
        <f>Info!$B$50*(-LN(1-RAND()))^(1/Info!$B$51)</f>
        <v>0.07596369372</v>
      </c>
      <c r="X44" s="37">
        <f>Info!$B$50*(-LN(1-RAND()))^(1/Info!$B$51)</f>
        <v>0.0367994933</v>
      </c>
      <c r="Y44" s="37">
        <f>Info!$B$50*(-LN(1-RAND()))^(1/Info!$B$51)</f>
        <v>0.00815312687</v>
      </c>
      <c r="Z44" s="37">
        <f>Info!$B$50*(-LN(1-RAND()))^(1/Info!$B$51)</f>
        <v>0.004686129741</v>
      </c>
      <c r="AA44" s="37">
        <f>Info!$B$50*(-LN(1-RAND()))^(1/Info!$B$51)</f>
        <v>0.13641229</v>
      </c>
      <c r="AB44" s="37">
        <f>Info!$B$50*(-LN(1-RAND()))^(1/Info!$B$51)</f>
        <v>0.07516634889</v>
      </c>
      <c r="AC44" s="37">
        <f>Info!$B$50*(-LN(1-RAND()))^(1/Info!$B$51)</f>
        <v>0.0681602542</v>
      </c>
      <c r="AD44" s="37">
        <f>Info!$B$50*(-LN(1-RAND()))^(1/Info!$B$51)</f>
        <v>0.0338772288</v>
      </c>
      <c r="AE44" s="37">
        <f>Info!$B$50*(-LN(1-RAND()))^(1/Info!$B$51)</f>
        <v>0.06996003731</v>
      </c>
      <c r="AF44" s="37">
        <f>Info!$B$50*(-LN(1-RAND()))^(1/Info!$B$51)</f>
        <v>0.1014909289</v>
      </c>
      <c r="AG44" s="37">
        <f>Info!$B$50*(-LN(1-RAND()))^(1/Info!$B$51)</f>
        <v>0.03176540479</v>
      </c>
      <c r="AH44" s="37">
        <f>Info!$B$50*(-LN(1-RAND()))^(1/Info!$B$51)</f>
        <v>0.005844428773</v>
      </c>
      <c r="AI44" s="37">
        <f>Info!$B$50*(-LN(1-RAND()))^(1/Info!$B$51)</f>
        <v>0.007209283735</v>
      </c>
      <c r="AJ44" s="37">
        <f>Info!$B$50*(-LN(1-RAND()))^(1/Info!$B$51)</f>
        <v>0.10399479</v>
      </c>
      <c r="AK44" s="37">
        <f>Info!$B$50*(-LN(1-RAND()))^(1/Info!$B$51)</f>
        <v>0.0206989903</v>
      </c>
      <c r="AL44" s="37">
        <f>Info!$B$50*(-LN(1-RAND()))^(1/Info!$B$51)</f>
        <v>0.02134279751</v>
      </c>
      <c r="AM44" s="37">
        <f>Info!$B$50*(-LN(1-RAND()))^(1/Info!$B$51)</f>
        <v>0.02566041011</v>
      </c>
      <c r="AN44" s="37">
        <f>Info!$B$50*(-LN(1-RAND()))^(1/Info!$B$51)</f>
        <v>0.01031423345</v>
      </c>
      <c r="AO44" s="37">
        <f>Info!$B$50*(-LN(1-RAND()))^(1/Info!$B$51)</f>
        <v>0.068322987</v>
      </c>
      <c r="AP44" s="37">
        <f>Info!$B$50*(-LN(1-RAND()))^(1/Info!$B$51)</f>
        <v>0.0363326702</v>
      </c>
      <c r="AQ44" s="37">
        <f>Info!$B$50*(-LN(1-RAND()))^(1/Info!$B$51)</f>
        <v>0.1193156188</v>
      </c>
      <c r="AR44" s="37">
        <f>Info!$B$50*(-LN(1-RAND()))^(1/Info!$B$51)</f>
        <v>0.01413478281</v>
      </c>
      <c r="AS44" s="37">
        <f>Info!$B$50*(-LN(1-RAND()))^(1/Info!$B$51)</f>
        <v>0.03602541335</v>
      </c>
      <c r="AT44" s="37">
        <f>Info!$B$50*(-LN(1-RAND()))^(1/Info!$B$51)</f>
        <v>0.02566769657</v>
      </c>
      <c r="AU44" s="37">
        <f>Info!$B$50*(-LN(1-RAND()))^(1/Info!$B$51)</f>
        <v>0.06826875824</v>
      </c>
      <c r="AV44" s="37">
        <f>Info!$B$50*(-LN(1-RAND()))^(1/Info!$B$51)</f>
        <v>0.09761552104</v>
      </c>
      <c r="AW44" s="37">
        <f>Info!$B$50*(-LN(1-RAND()))^(1/Info!$B$51)</f>
        <v>0.02432291421</v>
      </c>
      <c r="AX44" s="37">
        <f>Info!$B$50*(-LN(1-RAND()))^(1/Info!$B$51)</f>
        <v>0.09377053173</v>
      </c>
      <c r="AY44" s="37">
        <f>Info!$B$50*(-LN(1-RAND()))^(1/Info!$B$51)</f>
        <v>0.06519333789</v>
      </c>
      <c r="AZ44" s="37">
        <f>Info!$B$50*(-LN(1-RAND()))^(1/Info!$B$51)</f>
        <v>0.02481599412</v>
      </c>
      <c r="BA44" s="37">
        <f>Info!$B$50*(-LN(1-RAND()))^(1/Info!$B$51)</f>
        <v>0.03845525275</v>
      </c>
      <c r="BB44" s="37">
        <f>Info!$B$50*(-LN(1-RAND()))^(1/Info!$B$51)</f>
        <v>0.02195882019</v>
      </c>
      <c r="BC44" s="37">
        <f>Info!$B$50*(-LN(1-RAND()))^(1/Info!$B$51)</f>
        <v>0.01190609153</v>
      </c>
      <c r="BD44" s="37">
        <f>Info!$B$50*(-LN(1-RAND()))^(1/Info!$B$51)</f>
        <v>0.08488070137</v>
      </c>
      <c r="BE44" s="37">
        <f>Info!$B$50*(-LN(1-RAND()))^(1/Info!$B$51)</f>
        <v>0.02629866239</v>
      </c>
      <c r="BF44" s="37">
        <f>Info!$B$50*(-LN(1-RAND()))^(1/Info!$B$51)</f>
        <v>0.0001804832297</v>
      </c>
      <c r="BG44" s="37">
        <f>Info!$B$50*(-LN(1-RAND()))^(1/Info!$B$51)</f>
        <v>0.05089483438</v>
      </c>
      <c r="BH44" s="37">
        <f>Info!$B$50*(-LN(1-RAND()))^(1/Info!$B$51)</f>
        <v>0.1558006014</v>
      </c>
      <c r="BI44" s="37">
        <f>Info!$B$50*(-LN(1-RAND()))^(1/Info!$B$51)</f>
        <v>0.04545486396</v>
      </c>
      <c r="BJ44" s="37">
        <f>Info!$B$50*(-LN(1-RAND()))^(1/Info!$B$51)</f>
        <v>0.08709041658</v>
      </c>
      <c r="BK44" s="37">
        <f>Info!$B$50*(-LN(1-RAND()))^(1/Info!$B$51)</f>
        <v>0.07996428227</v>
      </c>
      <c r="BL44" s="37">
        <f>Info!$B$50*(-LN(1-RAND()))^(1/Info!$B$51)</f>
        <v>0.06028514736</v>
      </c>
      <c r="BM44" s="37">
        <f>Info!$B$50*(-LN(1-RAND()))^(1/Info!$B$51)</f>
        <v>0.1592964262</v>
      </c>
      <c r="BN44" s="37">
        <f>Info!$B$50*(-LN(1-RAND()))^(1/Info!$B$51)</f>
        <v>0.05768667392</v>
      </c>
      <c r="BO44" s="37">
        <f>Info!$B$50*(-LN(1-RAND()))^(1/Info!$B$51)</f>
        <v>0.07974393933</v>
      </c>
      <c r="BP44" s="37">
        <f>Info!$B$50*(-LN(1-RAND()))^(1/Info!$B$51)</f>
        <v>0.1151426144</v>
      </c>
      <c r="BQ44" s="37">
        <f>Info!$B$50*(-LN(1-RAND()))^(1/Info!$B$51)</f>
        <v>0.0924226721</v>
      </c>
      <c r="BR44" s="37">
        <f>Info!$B$50*(-LN(1-RAND()))^(1/Info!$B$51)</f>
        <v>0.06302445045</v>
      </c>
      <c r="BS44" s="37">
        <f>Info!$B$50*(-LN(1-RAND()))^(1/Info!$B$51)</f>
        <v>0.09388769234</v>
      </c>
      <c r="BT44" s="37">
        <f>Info!$B$50*(-LN(1-RAND()))^(1/Info!$B$51)</f>
        <v>0.009023885715</v>
      </c>
      <c r="BU44" s="37">
        <f>Info!$B$50*(-LN(1-RAND()))^(1/Info!$B$51)</f>
        <v>0.04268983315</v>
      </c>
      <c r="BV44" s="37">
        <f>Info!$B$50*(-LN(1-RAND()))^(1/Info!$B$51)</f>
        <v>0.03393389848</v>
      </c>
      <c r="BW44" s="37">
        <f>Info!$B$50*(-LN(1-RAND()))^(1/Info!$B$51)</f>
        <v>0.04352740622</v>
      </c>
      <c r="BX44" s="37">
        <f>Info!$B$50*(-LN(1-RAND()))^(1/Info!$B$51)</f>
        <v>0.083700295</v>
      </c>
      <c r="BY44" s="37">
        <f>Info!$B$50*(-LN(1-RAND()))^(1/Info!$B$51)</f>
        <v>0.05389645074</v>
      </c>
      <c r="BZ44" s="37">
        <f>Info!$B$50*(-LN(1-RAND()))^(1/Info!$B$51)</f>
        <v>0.04627719324</v>
      </c>
      <c r="CA44" s="37">
        <f>Info!$B$50*(-LN(1-RAND()))^(1/Info!$B$51)</f>
        <v>0.04616877738</v>
      </c>
      <c r="CB44" s="37">
        <f>Info!$B$50*(-LN(1-RAND()))^(1/Info!$B$51)</f>
        <v>0.09481147486</v>
      </c>
      <c r="CC44" s="37">
        <f>Info!$B$50*(-LN(1-RAND()))^(1/Info!$B$51)</f>
        <v>0.004882640938</v>
      </c>
      <c r="CD44" s="37">
        <f>Info!$B$50*(-LN(1-RAND()))^(1/Info!$B$51)</f>
        <v>0.001627830219</v>
      </c>
      <c r="CE44" s="37">
        <f>Info!$B$50*(-LN(1-RAND()))^(1/Info!$B$51)</f>
        <v>0.131723524</v>
      </c>
      <c r="CF44" s="37">
        <f>Info!$B$50*(-LN(1-RAND()))^(1/Info!$B$51)</f>
        <v>0.02823938951</v>
      </c>
      <c r="CG44" s="37">
        <f>Info!$B$50*(-LN(1-RAND()))^(1/Info!$B$51)</f>
        <v>0.2122491582</v>
      </c>
      <c r="CH44" s="37">
        <f>Info!$B$50*(-LN(1-RAND()))^(1/Info!$B$51)</f>
        <v>0.00808722002</v>
      </c>
      <c r="CI44" s="37">
        <f>Info!$B$50*(-LN(1-RAND()))^(1/Info!$B$51)</f>
        <v>0.002885195402</v>
      </c>
      <c r="CJ44" s="37">
        <f>Info!$B$50*(-LN(1-RAND()))^(1/Info!$B$51)</f>
        <v>0.05364555868</v>
      </c>
      <c r="CK44" s="37">
        <f>Info!$B$50*(-LN(1-RAND()))^(1/Info!$B$51)</f>
        <v>0.09659627992</v>
      </c>
      <c r="CL44" s="37">
        <f>Info!$B$50*(-LN(1-RAND()))^(1/Info!$B$51)</f>
        <v>0.01663554798</v>
      </c>
      <c r="CM44" s="37">
        <f>Info!$B$50*(-LN(1-RAND()))^(1/Info!$B$51)</f>
        <v>0.02617969881</v>
      </c>
      <c r="CN44" s="37">
        <f>Info!$B$50*(-LN(1-RAND()))^(1/Info!$B$51)</f>
        <v>0.01896924378</v>
      </c>
      <c r="CO44" s="37">
        <f>Info!$B$50*(-LN(1-RAND()))^(1/Info!$B$51)</f>
        <v>0.02154674652</v>
      </c>
      <c r="CP44" s="37">
        <f>Info!$B$50*(-LN(1-RAND()))^(1/Info!$B$51)</f>
        <v>0.004338116522</v>
      </c>
      <c r="CQ44" s="37">
        <f>Info!$B$50*(-LN(1-RAND()))^(1/Info!$B$51)</f>
        <v>0.04896948018</v>
      </c>
      <c r="CR44" s="37">
        <f>Info!$B$50*(-LN(1-RAND()))^(1/Info!$B$51)</f>
        <v>0.004281729758</v>
      </c>
      <c r="CS44" s="37">
        <f>Info!$B$50*(-LN(1-RAND()))^(1/Info!$B$51)</f>
        <v>0.009170627235</v>
      </c>
      <c r="CT44" s="37">
        <f>Info!$B$50*(-LN(1-RAND()))^(1/Info!$B$51)</f>
        <v>0.05560744316</v>
      </c>
      <c r="CU44" s="37">
        <f>Info!$B$50*(-LN(1-RAND()))^(1/Info!$B$51)</f>
        <v>0.08248155339</v>
      </c>
      <c r="CV44" s="37">
        <f>Info!$B$50*(-LN(1-RAND()))^(1/Info!$B$51)</f>
        <v>0.01389002734</v>
      </c>
      <c r="CW44" s="37">
        <f>Info!$B$50*(-LN(1-RAND()))^(1/Info!$B$51)</f>
        <v>0.04804399194</v>
      </c>
    </row>
    <row r="45" ht="15.75" customHeight="1">
      <c r="A45" s="8">
        <v>2066.0</v>
      </c>
      <c r="B45" s="37">
        <f>Info!$B$50*(-LN(1-RAND()))^(1/Info!$B$51)</f>
        <v>0.09151093493</v>
      </c>
      <c r="C45" s="37">
        <f>Info!$B$50*(-LN(1-RAND()))^(1/Info!$B$51)</f>
        <v>0.01124308312</v>
      </c>
      <c r="D45" s="37">
        <f>Info!$B$50*(-LN(1-RAND()))^(1/Info!$B$51)</f>
        <v>0.1331203803</v>
      </c>
      <c r="E45" s="37">
        <f>Info!$B$50*(-LN(1-RAND()))^(1/Info!$B$51)</f>
        <v>0.0312580377</v>
      </c>
      <c r="F45" s="37">
        <f>Info!$B$50*(-LN(1-RAND()))^(1/Info!$B$51)</f>
        <v>0.1005029857</v>
      </c>
      <c r="G45" s="37">
        <f>Info!$B$50*(-LN(1-RAND()))^(1/Info!$B$51)</f>
        <v>0.02876113222</v>
      </c>
      <c r="H45" s="37">
        <f>Info!$B$50*(-LN(1-RAND()))^(1/Info!$B$51)</f>
        <v>0.008830848019</v>
      </c>
      <c r="I45" s="37">
        <f>Info!$B$50*(-LN(1-RAND()))^(1/Info!$B$51)</f>
        <v>0.09854376672</v>
      </c>
      <c r="J45" s="37">
        <f>Info!$B$50*(-LN(1-RAND()))^(1/Info!$B$51)</f>
        <v>0.07957056827</v>
      </c>
      <c r="K45" s="37">
        <f>Info!$B$50*(-LN(1-RAND()))^(1/Info!$B$51)</f>
        <v>0.03364377141</v>
      </c>
      <c r="L45" s="37">
        <f>Info!$B$50*(-LN(1-RAND()))^(1/Info!$B$51)</f>
        <v>0.06611880368</v>
      </c>
      <c r="M45" s="37">
        <f>Info!$B$50*(-LN(1-RAND()))^(1/Info!$B$51)</f>
        <v>0.004874214595</v>
      </c>
      <c r="N45" s="37">
        <f>Info!$B$50*(-LN(1-RAND()))^(1/Info!$B$51)</f>
        <v>0.02314164499</v>
      </c>
      <c r="O45" s="37">
        <f>Info!$B$50*(-LN(1-RAND()))^(1/Info!$B$51)</f>
        <v>0.05085780109</v>
      </c>
      <c r="P45" s="37">
        <f>Info!$B$50*(-LN(1-RAND()))^(1/Info!$B$51)</f>
        <v>0.05177846934</v>
      </c>
      <c r="Q45" s="37">
        <f>Info!$B$50*(-LN(1-RAND()))^(1/Info!$B$51)</f>
        <v>0.02899279373</v>
      </c>
      <c r="R45" s="37">
        <f>Info!$B$50*(-LN(1-RAND()))^(1/Info!$B$51)</f>
        <v>0.02721827398</v>
      </c>
      <c r="S45" s="37">
        <f>Info!$B$50*(-LN(1-RAND()))^(1/Info!$B$51)</f>
        <v>0.03327945774</v>
      </c>
      <c r="T45" s="37">
        <f>Info!$B$50*(-LN(1-RAND()))^(1/Info!$B$51)</f>
        <v>0.09450549012</v>
      </c>
      <c r="U45" s="37">
        <f>Info!$B$50*(-LN(1-RAND()))^(1/Info!$B$51)</f>
        <v>0.03286018305</v>
      </c>
      <c r="V45" s="37">
        <f>Info!$B$50*(-LN(1-RAND()))^(1/Info!$B$51)</f>
        <v>0.0124238773</v>
      </c>
      <c r="W45" s="37">
        <f>Info!$B$50*(-LN(1-RAND()))^(1/Info!$B$51)</f>
        <v>0.05855465567</v>
      </c>
      <c r="X45" s="37">
        <f>Info!$B$50*(-LN(1-RAND()))^(1/Info!$B$51)</f>
        <v>0.09093691781</v>
      </c>
      <c r="Y45" s="37">
        <f>Info!$B$50*(-LN(1-RAND()))^(1/Info!$B$51)</f>
        <v>0.008175150485</v>
      </c>
      <c r="Z45" s="37">
        <f>Info!$B$50*(-LN(1-RAND()))^(1/Info!$B$51)</f>
        <v>0.01649386543</v>
      </c>
      <c r="AA45" s="37">
        <f>Info!$B$50*(-LN(1-RAND()))^(1/Info!$B$51)</f>
        <v>0.02805448396</v>
      </c>
      <c r="AB45" s="37">
        <f>Info!$B$50*(-LN(1-RAND()))^(1/Info!$B$51)</f>
        <v>0.01128913904</v>
      </c>
      <c r="AC45" s="37">
        <f>Info!$B$50*(-LN(1-RAND()))^(1/Info!$B$51)</f>
        <v>0.05376995566</v>
      </c>
      <c r="AD45" s="37">
        <f>Info!$B$50*(-LN(1-RAND()))^(1/Info!$B$51)</f>
        <v>0.01636383639</v>
      </c>
      <c r="AE45" s="37">
        <f>Info!$B$50*(-LN(1-RAND()))^(1/Info!$B$51)</f>
        <v>0.07581023517</v>
      </c>
      <c r="AF45" s="37">
        <f>Info!$B$50*(-LN(1-RAND()))^(1/Info!$B$51)</f>
        <v>0.05057636562</v>
      </c>
      <c r="AG45" s="37">
        <f>Info!$B$50*(-LN(1-RAND()))^(1/Info!$B$51)</f>
        <v>0.02678359505</v>
      </c>
      <c r="AH45" s="37">
        <f>Info!$B$50*(-LN(1-RAND()))^(1/Info!$B$51)</f>
        <v>0.00911747877</v>
      </c>
      <c r="AI45" s="37">
        <f>Info!$B$50*(-LN(1-RAND()))^(1/Info!$B$51)</f>
        <v>0.03700715438</v>
      </c>
      <c r="AJ45" s="37">
        <f>Info!$B$50*(-LN(1-RAND()))^(1/Info!$B$51)</f>
        <v>0.02144936034</v>
      </c>
      <c r="AK45" s="37">
        <f>Info!$B$50*(-LN(1-RAND()))^(1/Info!$B$51)</f>
        <v>0.11039964</v>
      </c>
      <c r="AL45" s="37">
        <f>Info!$B$50*(-LN(1-RAND()))^(1/Info!$B$51)</f>
        <v>0.01233416036</v>
      </c>
      <c r="AM45" s="37">
        <f>Info!$B$50*(-LN(1-RAND()))^(1/Info!$B$51)</f>
        <v>0.01293294503</v>
      </c>
      <c r="AN45" s="37">
        <f>Info!$B$50*(-LN(1-RAND()))^(1/Info!$B$51)</f>
        <v>0.04464131183</v>
      </c>
      <c r="AO45" s="37">
        <f>Info!$B$50*(-LN(1-RAND()))^(1/Info!$B$51)</f>
        <v>0.02108700489</v>
      </c>
      <c r="AP45" s="37">
        <f>Info!$B$50*(-LN(1-RAND()))^(1/Info!$B$51)</f>
        <v>0.07839707385</v>
      </c>
      <c r="AQ45" s="37">
        <f>Info!$B$50*(-LN(1-RAND()))^(1/Info!$B$51)</f>
        <v>0.1176455878</v>
      </c>
      <c r="AR45" s="37">
        <f>Info!$B$50*(-LN(1-RAND()))^(1/Info!$B$51)</f>
        <v>0.1300311749</v>
      </c>
      <c r="AS45" s="37">
        <f>Info!$B$50*(-LN(1-RAND()))^(1/Info!$B$51)</f>
        <v>0.04462701337</v>
      </c>
      <c r="AT45" s="37">
        <f>Info!$B$50*(-LN(1-RAND()))^(1/Info!$B$51)</f>
        <v>0.06839010247</v>
      </c>
      <c r="AU45" s="37">
        <f>Info!$B$50*(-LN(1-RAND()))^(1/Info!$B$51)</f>
        <v>0.002464528345</v>
      </c>
      <c r="AV45" s="37">
        <f>Info!$B$50*(-LN(1-RAND()))^(1/Info!$B$51)</f>
        <v>0.0323683569</v>
      </c>
      <c r="AW45" s="37">
        <f>Info!$B$50*(-LN(1-RAND()))^(1/Info!$B$51)</f>
        <v>0.009069906528</v>
      </c>
      <c r="AX45" s="37">
        <f>Info!$B$50*(-LN(1-RAND()))^(1/Info!$B$51)</f>
        <v>0.1186084819</v>
      </c>
      <c r="AY45" s="37">
        <f>Info!$B$50*(-LN(1-RAND()))^(1/Info!$B$51)</f>
        <v>0.2093703428</v>
      </c>
      <c r="AZ45" s="37">
        <f>Info!$B$50*(-LN(1-RAND()))^(1/Info!$B$51)</f>
        <v>0.1184379593</v>
      </c>
      <c r="BA45" s="37">
        <f>Info!$B$50*(-LN(1-RAND()))^(1/Info!$B$51)</f>
        <v>0.06122138641</v>
      </c>
      <c r="BB45" s="37">
        <f>Info!$B$50*(-LN(1-RAND()))^(1/Info!$B$51)</f>
        <v>0.05632870502</v>
      </c>
      <c r="BC45" s="37">
        <f>Info!$B$50*(-LN(1-RAND()))^(1/Info!$B$51)</f>
        <v>0.0565654526</v>
      </c>
      <c r="BD45" s="37">
        <f>Info!$B$50*(-LN(1-RAND()))^(1/Info!$B$51)</f>
        <v>0.1091914701</v>
      </c>
      <c r="BE45" s="37">
        <f>Info!$B$50*(-LN(1-RAND()))^(1/Info!$B$51)</f>
        <v>0.00842129997</v>
      </c>
      <c r="BF45" s="37">
        <f>Info!$B$50*(-LN(1-RAND()))^(1/Info!$B$51)</f>
        <v>0.02291570745</v>
      </c>
      <c r="BG45" s="37">
        <f>Info!$B$50*(-LN(1-RAND()))^(1/Info!$B$51)</f>
        <v>0.1138648222</v>
      </c>
      <c r="BH45" s="37">
        <f>Info!$B$50*(-LN(1-RAND()))^(1/Info!$B$51)</f>
        <v>0.1107757148</v>
      </c>
      <c r="BI45" s="37">
        <f>Info!$B$50*(-LN(1-RAND()))^(1/Info!$B$51)</f>
        <v>0.04876017292</v>
      </c>
      <c r="BJ45" s="37">
        <f>Info!$B$50*(-LN(1-RAND()))^(1/Info!$B$51)</f>
        <v>0.05267179821</v>
      </c>
      <c r="BK45" s="37">
        <f>Info!$B$50*(-LN(1-RAND()))^(1/Info!$B$51)</f>
        <v>0.01277065515</v>
      </c>
      <c r="BL45" s="37">
        <f>Info!$B$50*(-LN(1-RAND()))^(1/Info!$B$51)</f>
        <v>0.07898952953</v>
      </c>
      <c r="BM45" s="37">
        <f>Info!$B$50*(-LN(1-RAND()))^(1/Info!$B$51)</f>
        <v>0.03789316226</v>
      </c>
      <c r="BN45" s="37">
        <f>Info!$B$50*(-LN(1-RAND()))^(1/Info!$B$51)</f>
        <v>0.0471973784</v>
      </c>
      <c r="BO45" s="37">
        <f>Info!$B$50*(-LN(1-RAND()))^(1/Info!$B$51)</f>
        <v>0.09652319439</v>
      </c>
      <c r="BP45" s="37">
        <f>Info!$B$50*(-LN(1-RAND()))^(1/Info!$B$51)</f>
        <v>0.05456899479</v>
      </c>
      <c r="BQ45" s="37">
        <f>Info!$B$50*(-LN(1-RAND()))^(1/Info!$B$51)</f>
        <v>0.03544556248</v>
      </c>
      <c r="BR45" s="37">
        <f>Info!$B$50*(-LN(1-RAND()))^(1/Info!$B$51)</f>
        <v>0.0282960882</v>
      </c>
      <c r="BS45" s="37">
        <f>Info!$B$50*(-LN(1-RAND()))^(1/Info!$B$51)</f>
        <v>0.08751530279</v>
      </c>
      <c r="BT45" s="37">
        <f>Info!$B$50*(-LN(1-RAND()))^(1/Info!$B$51)</f>
        <v>0.07217966069</v>
      </c>
      <c r="BU45" s="37">
        <f>Info!$B$50*(-LN(1-RAND()))^(1/Info!$B$51)</f>
        <v>0.03172120238</v>
      </c>
      <c r="BV45" s="37">
        <f>Info!$B$50*(-LN(1-RAND()))^(1/Info!$B$51)</f>
        <v>0.03790080378</v>
      </c>
      <c r="BW45" s="37">
        <f>Info!$B$50*(-LN(1-RAND()))^(1/Info!$B$51)</f>
        <v>0.00545004149</v>
      </c>
      <c r="BX45" s="37">
        <f>Info!$B$50*(-LN(1-RAND()))^(1/Info!$B$51)</f>
        <v>0.0750128962</v>
      </c>
      <c r="BY45" s="37">
        <f>Info!$B$50*(-LN(1-RAND()))^(1/Info!$B$51)</f>
        <v>0.04037985787</v>
      </c>
      <c r="BZ45" s="37">
        <f>Info!$B$50*(-LN(1-RAND()))^(1/Info!$B$51)</f>
        <v>0.05169684991</v>
      </c>
      <c r="CA45" s="37">
        <f>Info!$B$50*(-LN(1-RAND()))^(1/Info!$B$51)</f>
        <v>0.09729802322</v>
      </c>
      <c r="CB45" s="37">
        <f>Info!$B$50*(-LN(1-RAND()))^(1/Info!$B$51)</f>
        <v>0.04289042388</v>
      </c>
      <c r="CC45" s="37">
        <f>Info!$B$50*(-LN(1-RAND()))^(1/Info!$B$51)</f>
        <v>0.009529343701</v>
      </c>
      <c r="CD45" s="37">
        <f>Info!$B$50*(-LN(1-RAND()))^(1/Info!$B$51)</f>
        <v>0.0680301645</v>
      </c>
      <c r="CE45" s="37">
        <f>Info!$B$50*(-LN(1-RAND()))^(1/Info!$B$51)</f>
        <v>0.07326271222</v>
      </c>
      <c r="CF45" s="37">
        <f>Info!$B$50*(-LN(1-RAND()))^(1/Info!$B$51)</f>
        <v>0.005526478592</v>
      </c>
      <c r="CG45" s="37">
        <f>Info!$B$50*(-LN(1-RAND()))^(1/Info!$B$51)</f>
        <v>0.1234897681</v>
      </c>
      <c r="CH45" s="37">
        <f>Info!$B$50*(-LN(1-RAND()))^(1/Info!$B$51)</f>
        <v>0.003752860255</v>
      </c>
      <c r="CI45" s="37">
        <f>Info!$B$50*(-LN(1-RAND()))^(1/Info!$B$51)</f>
        <v>0.04185551536</v>
      </c>
      <c r="CJ45" s="37">
        <f>Info!$B$50*(-LN(1-RAND()))^(1/Info!$B$51)</f>
        <v>0.08014925758</v>
      </c>
      <c r="CK45" s="37">
        <f>Info!$B$50*(-LN(1-RAND()))^(1/Info!$B$51)</f>
        <v>0.09595096246</v>
      </c>
      <c r="CL45" s="37">
        <f>Info!$B$50*(-LN(1-RAND()))^(1/Info!$B$51)</f>
        <v>0.004268639957</v>
      </c>
      <c r="CM45" s="37">
        <f>Info!$B$50*(-LN(1-RAND()))^(1/Info!$B$51)</f>
        <v>0.01078611492</v>
      </c>
      <c r="CN45" s="37">
        <f>Info!$B$50*(-LN(1-RAND()))^(1/Info!$B$51)</f>
        <v>0.021134696</v>
      </c>
      <c r="CO45" s="37">
        <f>Info!$B$50*(-LN(1-RAND()))^(1/Info!$B$51)</f>
        <v>0.001412330797</v>
      </c>
      <c r="CP45" s="37">
        <f>Info!$B$50*(-LN(1-RAND()))^(1/Info!$B$51)</f>
        <v>0.03728023061</v>
      </c>
      <c r="CQ45" s="37">
        <f>Info!$B$50*(-LN(1-RAND()))^(1/Info!$B$51)</f>
        <v>0.1187693717</v>
      </c>
      <c r="CR45" s="37">
        <f>Info!$B$50*(-LN(1-RAND()))^(1/Info!$B$51)</f>
        <v>0.02570242644</v>
      </c>
      <c r="CS45" s="37">
        <f>Info!$B$50*(-LN(1-RAND()))^(1/Info!$B$51)</f>
        <v>0.09195505062</v>
      </c>
      <c r="CT45" s="37">
        <f>Info!$B$50*(-LN(1-RAND()))^(1/Info!$B$51)</f>
        <v>0.01567478067</v>
      </c>
      <c r="CU45" s="37">
        <f>Info!$B$50*(-LN(1-RAND()))^(1/Info!$B$51)</f>
        <v>0.03533634459</v>
      </c>
      <c r="CV45" s="37">
        <f>Info!$B$50*(-LN(1-RAND()))^(1/Info!$B$51)</f>
        <v>0.0034519122</v>
      </c>
      <c r="CW45" s="37">
        <f>Info!$B$50*(-LN(1-RAND()))^(1/Info!$B$51)</f>
        <v>0.1362702844</v>
      </c>
    </row>
    <row r="46" ht="15.75" customHeight="1">
      <c r="A46" s="8">
        <v>2067.0</v>
      </c>
      <c r="B46" s="37">
        <f>Info!$B$50*(-LN(1-RAND()))^(1/Info!$B$51)</f>
        <v>0.09732371169</v>
      </c>
      <c r="C46" s="37">
        <f>Info!$B$50*(-LN(1-RAND()))^(1/Info!$B$51)</f>
        <v>0.02339030678</v>
      </c>
      <c r="D46" s="37">
        <f>Info!$B$50*(-LN(1-RAND()))^(1/Info!$B$51)</f>
        <v>0.008626263451</v>
      </c>
      <c r="E46" s="37">
        <f>Info!$B$50*(-LN(1-RAND()))^(1/Info!$B$51)</f>
        <v>0.04547168205</v>
      </c>
      <c r="F46" s="37">
        <f>Info!$B$50*(-LN(1-RAND()))^(1/Info!$B$51)</f>
        <v>0.09482258708</v>
      </c>
      <c r="G46" s="37">
        <f>Info!$B$50*(-LN(1-RAND()))^(1/Info!$B$51)</f>
        <v>0.03753859709</v>
      </c>
      <c r="H46" s="37">
        <f>Info!$B$50*(-LN(1-RAND()))^(1/Info!$B$51)</f>
        <v>0.07429813318</v>
      </c>
      <c r="I46" s="37">
        <f>Info!$B$50*(-LN(1-RAND()))^(1/Info!$B$51)</f>
        <v>0.02482516176</v>
      </c>
      <c r="J46" s="37">
        <f>Info!$B$50*(-LN(1-RAND()))^(1/Info!$B$51)</f>
        <v>0.06505903844</v>
      </c>
      <c r="K46" s="37">
        <f>Info!$B$50*(-LN(1-RAND()))^(1/Info!$B$51)</f>
        <v>0.0551489309</v>
      </c>
      <c r="L46" s="37">
        <f>Info!$B$50*(-LN(1-RAND()))^(1/Info!$B$51)</f>
        <v>0.08983969886</v>
      </c>
      <c r="M46" s="37">
        <f>Info!$B$50*(-LN(1-RAND()))^(1/Info!$B$51)</f>
        <v>0.01575581365</v>
      </c>
      <c r="N46" s="37">
        <f>Info!$B$50*(-LN(1-RAND()))^(1/Info!$B$51)</f>
        <v>0.0533932297</v>
      </c>
      <c r="O46" s="37">
        <f>Info!$B$50*(-LN(1-RAND()))^(1/Info!$B$51)</f>
        <v>0.006312820916</v>
      </c>
      <c r="P46" s="37">
        <f>Info!$B$50*(-LN(1-RAND()))^(1/Info!$B$51)</f>
        <v>0.06431265055</v>
      </c>
      <c r="Q46" s="37">
        <f>Info!$B$50*(-LN(1-RAND()))^(1/Info!$B$51)</f>
        <v>0.05327065812</v>
      </c>
      <c r="R46" s="37">
        <f>Info!$B$50*(-LN(1-RAND()))^(1/Info!$B$51)</f>
        <v>0.004044196599</v>
      </c>
      <c r="S46" s="37">
        <f>Info!$B$50*(-LN(1-RAND()))^(1/Info!$B$51)</f>
        <v>0.02942650815</v>
      </c>
      <c r="T46" s="37">
        <f>Info!$B$50*(-LN(1-RAND()))^(1/Info!$B$51)</f>
        <v>0.1124101948</v>
      </c>
      <c r="U46" s="37">
        <f>Info!$B$50*(-LN(1-RAND()))^(1/Info!$B$51)</f>
        <v>0.01637565639</v>
      </c>
      <c r="V46" s="37">
        <f>Info!$B$50*(-LN(1-RAND()))^(1/Info!$B$51)</f>
        <v>0.0756335431</v>
      </c>
      <c r="W46" s="37">
        <f>Info!$B$50*(-LN(1-RAND()))^(1/Info!$B$51)</f>
        <v>0.02014282304</v>
      </c>
      <c r="X46" s="37">
        <f>Info!$B$50*(-LN(1-RAND()))^(1/Info!$B$51)</f>
        <v>0.02919571281</v>
      </c>
      <c r="Y46" s="37">
        <f>Info!$B$50*(-LN(1-RAND()))^(1/Info!$B$51)</f>
        <v>0.1027988612</v>
      </c>
      <c r="Z46" s="37">
        <f>Info!$B$50*(-LN(1-RAND()))^(1/Info!$B$51)</f>
        <v>0.06687096027</v>
      </c>
      <c r="AA46" s="37">
        <f>Info!$B$50*(-LN(1-RAND()))^(1/Info!$B$51)</f>
        <v>0.07716833011</v>
      </c>
      <c r="AB46" s="37">
        <f>Info!$B$50*(-LN(1-RAND()))^(1/Info!$B$51)</f>
        <v>0.00905579594</v>
      </c>
      <c r="AC46" s="37">
        <f>Info!$B$50*(-LN(1-RAND()))^(1/Info!$B$51)</f>
        <v>0.08718485446</v>
      </c>
      <c r="AD46" s="37">
        <f>Info!$B$50*(-LN(1-RAND()))^(1/Info!$B$51)</f>
        <v>0.008939087284</v>
      </c>
      <c r="AE46" s="37">
        <f>Info!$B$50*(-LN(1-RAND()))^(1/Info!$B$51)</f>
        <v>0.01844975625</v>
      </c>
      <c r="AF46" s="37">
        <f>Info!$B$50*(-LN(1-RAND()))^(1/Info!$B$51)</f>
        <v>0.04443773176</v>
      </c>
      <c r="AG46" s="37">
        <f>Info!$B$50*(-LN(1-RAND()))^(1/Info!$B$51)</f>
        <v>0.03504018314</v>
      </c>
      <c r="AH46" s="37">
        <f>Info!$B$50*(-LN(1-RAND()))^(1/Info!$B$51)</f>
        <v>0.03592538726</v>
      </c>
      <c r="AI46" s="37">
        <f>Info!$B$50*(-LN(1-RAND()))^(1/Info!$B$51)</f>
        <v>0.01111460055</v>
      </c>
      <c r="AJ46" s="37">
        <f>Info!$B$50*(-LN(1-RAND()))^(1/Info!$B$51)</f>
        <v>0.01557743225</v>
      </c>
      <c r="AK46" s="37">
        <f>Info!$B$50*(-LN(1-RAND()))^(1/Info!$B$51)</f>
        <v>0.02777194192</v>
      </c>
      <c r="AL46" s="37">
        <f>Info!$B$50*(-LN(1-RAND()))^(1/Info!$B$51)</f>
        <v>0.03339571163</v>
      </c>
      <c r="AM46" s="37">
        <f>Info!$B$50*(-LN(1-RAND()))^(1/Info!$B$51)</f>
        <v>0.02326348433</v>
      </c>
      <c r="AN46" s="37">
        <f>Info!$B$50*(-LN(1-RAND()))^(1/Info!$B$51)</f>
        <v>0.1324542763</v>
      </c>
      <c r="AO46" s="37">
        <f>Info!$B$50*(-LN(1-RAND()))^(1/Info!$B$51)</f>
        <v>0.04057071388</v>
      </c>
      <c r="AP46" s="37">
        <f>Info!$B$50*(-LN(1-RAND()))^(1/Info!$B$51)</f>
        <v>0.1645148646</v>
      </c>
      <c r="AQ46" s="37">
        <f>Info!$B$50*(-LN(1-RAND()))^(1/Info!$B$51)</f>
        <v>0.06705303074</v>
      </c>
      <c r="AR46" s="37">
        <f>Info!$B$50*(-LN(1-RAND()))^(1/Info!$B$51)</f>
        <v>0.116037775</v>
      </c>
      <c r="AS46" s="37">
        <f>Info!$B$50*(-LN(1-RAND()))^(1/Info!$B$51)</f>
        <v>0.2007484804</v>
      </c>
      <c r="AT46" s="37">
        <f>Info!$B$50*(-LN(1-RAND()))^(1/Info!$B$51)</f>
        <v>0.03515808891</v>
      </c>
      <c r="AU46" s="37">
        <f>Info!$B$50*(-LN(1-RAND()))^(1/Info!$B$51)</f>
        <v>0.06485928303</v>
      </c>
      <c r="AV46" s="37">
        <f>Info!$B$50*(-LN(1-RAND()))^(1/Info!$B$51)</f>
        <v>0.0361470532</v>
      </c>
      <c r="AW46" s="37">
        <f>Info!$B$50*(-LN(1-RAND()))^(1/Info!$B$51)</f>
        <v>0.02744025991</v>
      </c>
      <c r="AX46" s="37">
        <f>Info!$B$50*(-LN(1-RAND()))^(1/Info!$B$51)</f>
        <v>0.01361132978</v>
      </c>
      <c r="AY46" s="37">
        <f>Info!$B$50*(-LN(1-RAND()))^(1/Info!$B$51)</f>
        <v>0.07695672453</v>
      </c>
      <c r="AZ46" s="37">
        <f>Info!$B$50*(-LN(1-RAND()))^(1/Info!$B$51)</f>
        <v>0.00702902596</v>
      </c>
      <c r="BA46" s="37">
        <f>Info!$B$50*(-LN(1-RAND()))^(1/Info!$B$51)</f>
        <v>0.009292861788</v>
      </c>
      <c r="BB46" s="37">
        <f>Info!$B$50*(-LN(1-RAND()))^(1/Info!$B$51)</f>
        <v>0.1215114262</v>
      </c>
      <c r="BC46" s="37">
        <f>Info!$B$50*(-LN(1-RAND()))^(1/Info!$B$51)</f>
        <v>0.06940861178</v>
      </c>
      <c r="BD46" s="37">
        <f>Info!$B$50*(-LN(1-RAND()))^(1/Info!$B$51)</f>
        <v>0.06893879641</v>
      </c>
      <c r="BE46" s="37">
        <f>Info!$B$50*(-LN(1-RAND()))^(1/Info!$B$51)</f>
        <v>0.02056010134</v>
      </c>
      <c r="BF46" s="37">
        <f>Info!$B$50*(-LN(1-RAND()))^(1/Info!$B$51)</f>
        <v>0.06745841062</v>
      </c>
      <c r="BG46" s="37">
        <f>Info!$B$50*(-LN(1-RAND()))^(1/Info!$B$51)</f>
        <v>0.05173750596</v>
      </c>
      <c r="BH46" s="37">
        <f>Info!$B$50*(-LN(1-RAND()))^(1/Info!$B$51)</f>
        <v>0.03685539838</v>
      </c>
      <c r="BI46" s="37">
        <f>Info!$B$50*(-LN(1-RAND()))^(1/Info!$B$51)</f>
        <v>0.1108534305</v>
      </c>
      <c r="BJ46" s="37">
        <f>Info!$B$50*(-LN(1-RAND()))^(1/Info!$B$51)</f>
        <v>0.06752113942</v>
      </c>
      <c r="BK46" s="37">
        <f>Info!$B$50*(-LN(1-RAND()))^(1/Info!$B$51)</f>
        <v>0.05862940889</v>
      </c>
      <c r="BL46" s="37">
        <f>Info!$B$50*(-LN(1-RAND()))^(1/Info!$B$51)</f>
        <v>0.05191561097</v>
      </c>
      <c r="BM46" s="37">
        <f>Info!$B$50*(-LN(1-RAND()))^(1/Info!$B$51)</f>
        <v>0.04233056744</v>
      </c>
      <c r="BN46" s="37">
        <f>Info!$B$50*(-LN(1-RAND()))^(1/Info!$B$51)</f>
        <v>0.03386352615</v>
      </c>
      <c r="BO46" s="37">
        <f>Info!$B$50*(-LN(1-RAND()))^(1/Info!$B$51)</f>
        <v>0.03601453792</v>
      </c>
      <c r="BP46" s="37">
        <f>Info!$B$50*(-LN(1-RAND()))^(1/Info!$B$51)</f>
        <v>0.07580462535</v>
      </c>
      <c r="BQ46" s="37">
        <f>Info!$B$50*(-LN(1-RAND()))^(1/Info!$B$51)</f>
        <v>0.06256745334</v>
      </c>
      <c r="BR46" s="37">
        <f>Info!$B$50*(-LN(1-RAND()))^(1/Info!$B$51)</f>
        <v>0.04458372823</v>
      </c>
      <c r="BS46" s="37">
        <f>Info!$B$50*(-LN(1-RAND()))^(1/Info!$B$51)</f>
        <v>0.07012214318</v>
      </c>
      <c r="BT46" s="37">
        <f>Info!$B$50*(-LN(1-RAND()))^(1/Info!$B$51)</f>
        <v>0.08428674653</v>
      </c>
      <c r="BU46" s="37">
        <f>Info!$B$50*(-LN(1-RAND()))^(1/Info!$B$51)</f>
        <v>0.02895345753</v>
      </c>
      <c r="BV46" s="37">
        <f>Info!$B$50*(-LN(1-RAND()))^(1/Info!$B$51)</f>
        <v>0.0007578472715</v>
      </c>
      <c r="BW46" s="37">
        <f>Info!$B$50*(-LN(1-RAND()))^(1/Info!$B$51)</f>
        <v>0.04984552907</v>
      </c>
      <c r="BX46" s="37">
        <f>Info!$B$50*(-LN(1-RAND()))^(1/Info!$B$51)</f>
        <v>0.08703991598</v>
      </c>
      <c r="BY46" s="37">
        <f>Info!$B$50*(-LN(1-RAND()))^(1/Info!$B$51)</f>
        <v>0.06331702818</v>
      </c>
      <c r="BZ46" s="37">
        <f>Info!$B$50*(-LN(1-RAND()))^(1/Info!$B$51)</f>
        <v>0.01127357427</v>
      </c>
      <c r="CA46" s="37">
        <f>Info!$B$50*(-LN(1-RAND()))^(1/Info!$B$51)</f>
        <v>0.02000523097</v>
      </c>
      <c r="CB46" s="37">
        <f>Info!$B$50*(-LN(1-RAND()))^(1/Info!$B$51)</f>
        <v>0.01253777167</v>
      </c>
      <c r="CC46" s="37">
        <f>Info!$B$50*(-LN(1-RAND()))^(1/Info!$B$51)</f>
        <v>0.006427092678</v>
      </c>
      <c r="CD46" s="37">
        <f>Info!$B$50*(-LN(1-RAND()))^(1/Info!$B$51)</f>
        <v>0.02684457762</v>
      </c>
      <c r="CE46" s="37">
        <f>Info!$B$50*(-LN(1-RAND()))^(1/Info!$B$51)</f>
        <v>0.02275019067</v>
      </c>
      <c r="CF46" s="37">
        <f>Info!$B$50*(-LN(1-RAND()))^(1/Info!$B$51)</f>
        <v>0.03201721841</v>
      </c>
      <c r="CG46" s="37">
        <f>Info!$B$50*(-LN(1-RAND()))^(1/Info!$B$51)</f>
        <v>0.01626502514</v>
      </c>
      <c r="CH46" s="37">
        <f>Info!$B$50*(-LN(1-RAND()))^(1/Info!$B$51)</f>
        <v>0.02635857685</v>
      </c>
      <c r="CI46" s="37">
        <f>Info!$B$50*(-LN(1-RAND()))^(1/Info!$B$51)</f>
        <v>0.03832239937</v>
      </c>
      <c r="CJ46" s="37">
        <f>Info!$B$50*(-LN(1-RAND()))^(1/Info!$B$51)</f>
        <v>0.03147784396</v>
      </c>
      <c r="CK46" s="37">
        <f>Info!$B$50*(-LN(1-RAND()))^(1/Info!$B$51)</f>
        <v>0.1270199795</v>
      </c>
      <c r="CL46" s="37">
        <f>Info!$B$50*(-LN(1-RAND()))^(1/Info!$B$51)</f>
        <v>0.007368386313</v>
      </c>
      <c r="CM46" s="37">
        <f>Info!$B$50*(-LN(1-RAND()))^(1/Info!$B$51)</f>
        <v>0.08598152262</v>
      </c>
      <c r="CN46" s="37">
        <f>Info!$B$50*(-LN(1-RAND()))^(1/Info!$B$51)</f>
        <v>0.01878258912</v>
      </c>
      <c r="CO46" s="37">
        <f>Info!$B$50*(-LN(1-RAND()))^(1/Info!$B$51)</f>
        <v>0.0412931029</v>
      </c>
      <c r="CP46" s="37">
        <f>Info!$B$50*(-LN(1-RAND()))^(1/Info!$B$51)</f>
        <v>0.09335033518</v>
      </c>
      <c r="CQ46" s="37">
        <f>Info!$B$50*(-LN(1-RAND()))^(1/Info!$B$51)</f>
        <v>0.05811684262</v>
      </c>
      <c r="CR46" s="37">
        <f>Info!$B$50*(-LN(1-RAND()))^(1/Info!$B$51)</f>
        <v>0.02244945349</v>
      </c>
      <c r="CS46" s="37">
        <f>Info!$B$50*(-LN(1-RAND()))^(1/Info!$B$51)</f>
        <v>0.01893756478</v>
      </c>
      <c r="CT46" s="37">
        <f>Info!$B$50*(-LN(1-RAND()))^(1/Info!$B$51)</f>
        <v>0.006486291824</v>
      </c>
      <c r="CU46" s="37">
        <f>Info!$B$50*(-LN(1-RAND()))^(1/Info!$B$51)</f>
        <v>0.03903366387</v>
      </c>
      <c r="CV46" s="37">
        <f>Info!$B$50*(-LN(1-RAND()))^(1/Info!$B$51)</f>
        <v>0.009555160491</v>
      </c>
      <c r="CW46" s="37">
        <f>Info!$B$50*(-LN(1-RAND()))^(1/Info!$B$51)</f>
        <v>0.08838707726</v>
      </c>
    </row>
    <row r="47" ht="15.75" customHeight="1">
      <c r="A47" s="8">
        <v>2068.0</v>
      </c>
      <c r="B47" s="37">
        <f>Info!$B$50*(-LN(1-RAND()))^(1/Info!$B$51)</f>
        <v>0.1856899496</v>
      </c>
      <c r="C47" s="37">
        <f>Info!$B$50*(-LN(1-RAND()))^(1/Info!$B$51)</f>
        <v>0.003816613548</v>
      </c>
      <c r="D47" s="37">
        <f>Info!$B$50*(-LN(1-RAND()))^(1/Info!$B$51)</f>
        <v>0.0443846931</v>
      </c>
      <c r="E47" s="37">
        <f>Info!$B$50*(-LN(1-RAND()))^(1/Info!$B$51)</f>
        <v>0.005217541642</v>
      </c>
      <c r="F47" s="37">
        <f>Info!$B$50*(-LN(1-RAND()))^(1/Info!$B$51)</f>
        <v>0.01171247603</v>
      </c>
      <c r="G47" s="37">
        <f>Info!$B$50*(-LN(1-RAND()))^(1/Info!$B$51)</f>
        <v>0.1924018806</v>
      </c>
      <c r="H47" s="37">
        <f>Info!$B$50*(-LN(1-RAND()))^(1/Info!$B$51)</f>
        <v>0.07091095328</v>
      </c>
      <c r="I47" s="37">
        <f>Info!$B$50*(-LN(1-RAND()))^(1/Info!$B$51)</f>
        <v>0.01602856999</v>
      </c>
      <c r="J47" s="37">
        <f>Info!$B$50*(-LN(1-RAND()))^(1/Info!$B$51)</f>
        <v>0.005048755078</v>
      </c>
      <c r="K47" s="37">
        <f>Info!$B$50*(-LN(1-RAND()))^(1/Info!$B$51)</f>
        <v>0.08781727772</v>
      </c>
      <c r="L47" s="37">
        <f>Info!$B$50*(-LN(1-RAND()))^(1/Info!$B$51)</f>
        <v>0.07761050334</v>
      </c>
      <c r="M47" s="37">
        <f>Info!$B$50*(-LN(1-RAND()))^(1/Info!$B$51)</f>
        <v>0.1798771518</v>
      </c>
      <c r="N47" s="37">
        <f>Info!$B$50*(-LN(1-RAND()))^(1/Info!$B$51)</f>
        <v>0.03409605246</v>
      </c>
      <c r="O47" s="37">
        <f>Info!$B$50*(-LN(1-RAND()))^(1/Info!$B$51)</f>
        <v>0.06677935141</v>
      </c>
      <c r="P47" s="37">
        <f>Info!$B$50*(-LN(1-RAND()))^(1/Info!$B$51)</f>
        <v>0.03338851587</v>
      </c>
      <c r="Q47" s="37">
        <f>Info!$B$50*(-LN(1-RAND()))^(1/Info!$B$51)</f>
        <v>0.08577168002</v>
      </c>
      <c r="R47" s="37">
        <f>Info!$B$50*(-LN(1-RAND()))^(1/Info!$B$51)</f>
        <v>0.005968786864</v>
      </c>
      <c r="S47" s="37">
        <f>Info!$B$50*(-LN(1-RAND()))^(1/Info!$B$51)</f>
        <v>0.008326480367</v>
      </c>
      <c r="T47" s="37">
        <f>Info!$B$50*(-LN(1-RAND()))^(1/Info!$B$51)</f>
        <v>0.05685506522</v>
      </c>
      <c r="U47" s="37">
        <f>Info!$B$50*(-LN(1-RAND()))^(1/Info!$B$51)</f>
        <v>0.01753997327</v>
      </c>
      <c r="V47" s="37">
        <f>Info!$B$50*(-LN(1-RAND()))^(1/Info!$B$51)</f>
        <v>0.01538716832</v>
      </c>
      <c r="W47" s="37">
        <f>Info!$B$50*(-LN(1-RAND()))^(1/Info!$B$51)</f>
        <v>0.06631823779</v>
      </c>
      <c r="X47" s="37">
        <f>Info!$B$50*(-LN(1-RAND()))^(1/Info!$B$51)</f>
        <v>0.06951318047</v>
      </c>
      <c r="Y47" s="37">
        <f>Info!$B$50*(-LN(1-RAND()))^(1/Info!$B$51)</f>
        <v>0.2155620312</v>
      </c>
      <c r="Z47" s="37">
        <f>Info!$B$50*(-LN(1-RAND()))^(1/Info!$B$51)</f>
        <v>0.01146576482</v>
      </c>
      <c r="AA47" s="37">
        <f>Info!$B$50*(-LN(1-RAND()))^(1/Info!$B$51)</f>
        <v>0.03957841445</v>
      </c>
      <c r="AB47" s="37">
        <f>Info!$B$50*(-LN(1-RAND()))^(1/Info!$B$51)</f>
        <v>0.01615693739</v>
      </c>
      <c r="AC47" s="37">
        <f>Info!$B$50*(-LN(1-RAND()))^(1/Info!$B$51)</f>
        <v>0.02429915055</v>
      </c>
      <c r="AD47" s="37">
        <f>Info!$B$50*(-LN(1-RAND()))^(1/Info!$B$51)</f>
        <v>0.04913129338</v>
      </c>
      <c r="AE47" s="37">
        <f>Info!$B$50*(-LN(1-RAND()))^(1/Info!$B$51)</f>
        <v>0.05302768504</v>
      </c>
      <c r="AF47" s="37">
        <f>Info!$B$50*(-LN(1-RAND()))^(1/Info!$B$51)</f>
        <v>0.08307199801</v>
      </c>
      <c r="AG47" s="37">
        <f>Info!$B$50*(-LN(1-RAND()))^(1/Info!$B$51)</f>
        <v>0.03179104742</v>
      </c>
      <c r="AH47" s="37">
        <f>Info!$B$50*(-LN(1-RAND()))^(1/Info!$B$51)</f>
        <v>0.02945518291</v>
      </c>
      <c r="AI47" s="37">
        <f>Info!$B$50*(-LN(1-RAND()))^(1/Info!$B$51)</f>
        <v>0.0467066695</v>
      </c>
      <c r="AJ47" s="37">
        <f>Info!$B$50*(-LN(1-RAND()))^(1/Info!$B$51)</f>
        <v>0.04906154278</v>
      </c>
      <c r="AK47" s="37">
        <f>Info!$B$50*(-LN(1-RAND()))^(1/Info!$B$51)</f>
        <v>0.09460506856</v>
      </c>
      <c r="AL47" s="37">
        <f>Info!$B$50*(-LN(1-RAND()))^(1/Info!$B$51)</f>
        <v>0.05934657685</v>
      </c>
      <c r="AM47" s="37">
        <f>Info!$B$50*(-LN(1-RAND()))^(1/Info!$B$51)</f>
        <v>0.1712463061</v>
      </c>
      <c r="AN47" s="37">
        <f>Info!$B$50*(-LN(1-RAND()))^(1/Info!$B$51)</f>
        <v>0.07178168457</v>
      </c>
      <c r="AO47" s="37">
        <f>Info!$B$50*(-LN(1-RAND()))^(1/Info!$B$51)</f>
        <v>0.04575255759</v>
      </c>
      <c r="AP47" s="37">
        <f>Info!$B$50*(-LN(1-RAND()))^(1/Info!$B$51)</f>
        <v>0.09012944941</v>
      </c>
      <c r="AQ47" s="37">
        <f>Info!$B$50*(-LN(1-RAND()))^(1/Info!$B$51)</f>
        <v>0.1133697847</v>
      </c>
      <c r="AR47" s="37">
        <f>Info!$B$50*(-LN(1-RAND()))^(1/Info!$B$51)</f>
        <v>0.09155551924</v>
      </c>
      <c r="AS47" s="37">
        <f>Info!$B$50*(-LN(1-RAND()))^(1/Info!$B$51)</f>
        <v>0.04173357066</v>
      </c>
      <c r="AT47" s="37">
        <f>Info!$B$50*(-LN(1-RAND()))^(1/Info!$B$51)</f>
        <v>0.04740866411</v>
      </c>
      <c r="AU47" s="37">
        <f>Info!$B$50*(-LN(1-RAND()))^(1/Info!$B$51)</f>
        <v>0.04230212711</v>
      </c>
      <c r="AV47" s="37">
        <f>Info!$B$50*(-LN(1-RAND()))^(1/Info!$B$51)</f>
        <v>0.05733056212</v>
      </c>
      <c r="AW47" s="37">
        <f>Info!$B$50*(-LN(1-RAND()))^(1/Info!$B$51)</f>
        <v>0.004839937684</v>
      </c>
      <c r="AX47" s="37">
        <f>Info!$B$50*(-LN(1-RAND()))^(1/Info!$B$51)</f>
        <v>0.06251919911</v>
      </c>
      <c r="AY47" s="37">
        <f>Info!$B$50*(-LN(1-RAND()))^(1/Info!$B$51)</f>
        <v>0.01617055142</v>
      </c>
      <c r="AZ47" s="37">
        <f>Info!$B$50*(-LN(1-RAND()))^(1/Info!$B$51)</f>
        <v>0.01110090543</v>
      </c>
      <c r="BA47" s="37">
        <f>Info!$B$50*(-LN(1-RAND()))^(1/Info!$B$51)</f>
        <v>0.08446749754</v>
      </c>
      <c r="BB47" s="37">
        <f>Info!$B$50*(-LN(1-RAND()))^(1/Info!$B$51)</f>
        <v>0.02941882945</v>
      </c>
      <c r="BC47" s="37">
        <f>Info!$B$50*(-LN(1-RAND()))^(1/Info!$B$51)</f>
        <v>0.06656122733</v>
      </c>
      <c r="BD47" s="37">
        <f>Info!$B$50*(-LN(1-RAND()))^(1/Info!$B$51)</f>
        <v>0.05239625931</v>
      </c>
      <c r="BE47" s="37">
        <f>Info!$B$50*(-LN(1-RAND()))^(1/Info!$B$51)</f>
        <v>0.04953805362</v>
      </c>
      <c r="BF47" s="37">
        <f>Info!$B$50*(-LN(1-RAND()))^(1/Info!$B$51)</f>
        <v>0.1486929287</v>
      </c>
      <c r="BG47" s="37">
        <f>Info!$B$50*(-LN(1-RAND()))^(1/Info!$B$51)</f>
        <v>0.1501082027</v>
      </c>
      <c r="BH47" s="37">
        <f>Info!$B$50*(-LN(1-RAND()))^(1/Info!$B$51)</f>
        <v>0.04595606567</v>
      </c>
      <c r="BI47" s="37">
        <f>Info!$B$50*(-LN(1-RAND()))^(1/Info!$B$51)</f>
        <v>0.03403957223</v>
      </c>
      <c r="BJ47" s="37">
        <f>Info!$B$50*(-LN(1-RAND()))^(1/Info!$B$51)</f>
        <v>0.01488048234</v>
      </c>
      <c r="BK47" s="37">
        <f>Info!$B$50*(-LN(1-RAND()))^(1/Info!$B$51)</f>
        <v>0.01815015797</v>
      </c>
      <c r="BL47" s="37">
        <f>Info!$B$50*(-LN(1-RAND()))^(1/Info!$B$51)</f>
        <v>0.0682361422</v>
      </c>
      <c r="BM47" s="37">
        <f>Info!$B$50*(-LN(1-RAND()))^(1/Info!$B$51)</f>
        <v>0.06038175535</v>
      </c>
      <c r="BN47" s="37">
        <f>Info!$B$50*(-LN(1-RAND()))^(1/Info!$B$51)</f>
        <v>0.09220396647</v>
      </c>
      <c r="BO47" s="37">
        <f>Info!$B$50*(-LN(1-RAND()))^(1/Info!$B$51)</f>
        <v>0.09958855321</v>
      </c>
      <c r="BP47" s="37">
        <f>Info!$B$50*(-LN(1-RAND()))^(1/Info!$B$51)</f>
        <v>0.01276310471</v>
      </c>
      <c r="BQ47" s="37">
        <f>Info!$B$50*(-LN(1-RAND()))^(1/Info!$B$51)</f>
        <v>0.105576438</v>
      </c>
      <c r="BR47" s="37">
        <f>Info!$B$50*(-LN(1-RAND()))^(1/Info!$B$51)</f>
        <v>0.009774277292</v>
      </c>
      <c r="BS47" s="37">
        <f>Info!$B$50*(-LN(1-RAND()))^(1/Info!$B$51)</f>
        <v>0.05826543167</v>
      </c>
      <c r="BT47" s="37">
        <f>Info!$B$50*(-LN(1-RAND()))^(1/Info!$B$51)</f>
        <v>0.008847597514</v>
      </c>
      <c r="BU47" s="37">
        <f>Info!$B$50*(-LN(1-RAND()))^(1/Info!$B$51)</f>
        <v>0.1220691908</v>
      </c>
      <c r="BV47" s="37">
        <f>Info!$B$50*(-LN(1-RAND()))^(1/Info!$B$51)</f>
        <v>0.03130886096</v>
      </c>
      <c r="BW47" s="37">
        <f>Info!$B$50*(-LN(1-RAND()))^(1/Info!$B$51)</f>
        <v>0.04034924741</v>
      </c>
      <c r="BX47" s="37">
        <f>Info!$B$50*(-LN(1-RAND()))^(1/Info!$B$51)</f>
        <v>0.007316872583</v>
      </c>
      <c r="BY47" s="37">
        <f>Info!$B$50*(-LN(1-RAND()))^(1/Info!$B$51)</f>
        <v>0.09685923891</v>
      </c>
      <c r="BZ47" s="37">
        <f>Info!$B$50*(-LN(1-RAND()))^(1/Info!$B$51)</f>
        <v>0.02232517945</v>
      </c>
      <c r="CA47" s="37">
        <f>Info!$B$50*(-LN(1-RAND()))^(1/Info!$B$51)</f>
        <v>0.05069476374</v>
      </c>
      <c r="CB47" s="37">
        <f>Info!$B$50*(-LN(1-RAND()))^(1/Info!$B$51)</f>
        <v>0.09635597134</v>
      </c>
      <c r="CC47" s="37">
        <f>Info!$B$50*(-LN(1-RAND()))^(1/Info!$B$51)</f>
        <v>0.1768819137</v>
      </c>
      <c r="CD47" s="37">
        <f>Info!$B$50*(-LN(1-RAND()))^(1/Info!$B$51)</f>
        <v>0.0631911267</v>
      </c>
      <c r="CE47" s="37">
        <f>Info!$B$50*(-LN(1-RAND()))^(1/Info!$B$51)</f>
        <v>0.03276882976</v>
      </c>
      <c r="CF47" s="37">
        <f>Info!$B$50*(-LN(1-RAND()))^(1/Info!$B$51)</f>
        <v>0.03689160072</v>
      </c>
      <c r="CG47" s="37">
        <f>Info!$B$50*(-LN(1-RAND()))^(1/Info!$B$51)</f>
        <v>0.1157231229</v>
      </c>
      <c r="CH47" s="37">
        <f>Info!$B$50*(-LN(1-RAND()))^(1/Info!$B$51)</f>
        <v>0.07283991629</v>
      </c>
      <c r="CI47" s="37">
        <f>Info!$B$50*(-LN(1-RAND()))^(1/Info!$B$51)</f>
        <v>0.05641833233</v>
      </c>
      <c r="CJ47" s="37">
        <f>Info!$B$50*(-LN(1-RAND()))^(1/Info!$B$51)</f>
        <v>0.007453584876</v>
      </c>
      <c r="CK47" s="37">
        <f>Info!$B$50*(-LN(1-RAND()))^(1/Info!$B$51)</f>
        <v>0.03801724676</v>
      </c>
      <c r="CL47" s="37">
        <f>Info!$B$50*(-LN(1-RAND()))^(1/Info!$B$51)</f>
        <v>0.09437349002</v>
      </c>
      <c r="CM47" s="37">
        <f>Info!$B$50*(-LN(1-RAND()))^(1/Info!$B$51)</f>
        <v>0.01880638411</v>
      </c>
      <c r="CN47" s="37">
        <f>Info!$B$50*(-LN(1-RAND()))^(1/Info!$B$51)</f>
        <v>0.0260659477</v>
      </c>
      <c r="CO47" s="37">
        <f>Info!$B$50*(-LN(1-RAND()))^(1/Info!$B$51)</f>
        <v>0.06177507455</v>
      </c>
      <c r="CP47" s="37">
        <f>Info!$B$50*(-LN(1-RAND()))^(1/Info!$B$51)</f>
        <v>0.05820110138</v>
      </c>
      <c r="CQ47" s="37">
        <f>Info!$B$50*(-LN(1-RAND()))^(1/Info!$B$51)</f>
        <v>0.03259043806</v>
      </c>
      <c r="CR47" s="37">
        <f>Info!$B$50*(-LN(1-RAND()))^(1/Info!$B$51)</f>
        <v>0.103834136</v>
      </c>
      <c r="CS47" s="37">
        <f>Info!$B$50*(-LN(1-RAND()))^(1/Info!$B$51)</f>
        <v>0.106984567</v>
      </c>
      <c r="CT47" s="37">
        <f>Info!$B$50*(-LN(1-RAND()))^(1/Info!$B$51)</f>
        <v>0.1759227529</v>
      </c>
      <c r="CU47" s="37">
        <f>Info!$B$50*(-LN(1-RAND()))^(1/Info!$B$51)</f>
        <v>0.05041462417</v>
      </c>
      <c r="CV47" s="37">
        <f>Info!$B$50*(-LN(1-RAND()))^(1/Info!$B$51)</f>
        <v>0.08558299616</v>
      </c>
      <c r="CW47" s="37">
        <f>Info!$B$50*(-LN(1-RAND()))^(1/Info!$B$51)</f>
        <v>0.06748304206</v>
      </c>
    </row>
    <row r="48" ht="15.75" customHeight="1">
      <c r="A48" s="8">
        <v>2069.0</v>
      </c>
      <c r="B48" s="37">
        <f>Info!$B$50*(-LN(1-RAND()))^(1/Info!$B$51)</f>
        <v>0.1351080177</v>
      </c>
      <c r="C48" s="37">
        <f>Info!$B$50*(-LN(1-RAND()))^(1/Info!$B$51)</f>
        <v>0.1244952746</v>
      </c>
      <c r="D48" s="37">
        <f>Info!$B$50*(-LN(1-RAND()))^(1/Info!$B$51)</f>
        <v>0.04067200754</v>
      </c>
      <c r="E48" s="37">
        <f>Info!$B$50*(-LN(1-RAND()))^(1/Info!$B$51)</f>
        <v>0.008541871301</v>
      </c>
      <c r="F48" s="37">
        <f>Info!$B$50*(-LN(1-RAND()))^(1/Info!$B$51)</f>
        <v>0.03465156543</v>
      </c>
      <c r="G48" s="37">
        <f>Info!$B$50*(-LN(1-RAND()))^(1/Info!$B$51)</f>
        <v>0.01157863076</v>
      </c>
      <c r="H48" s="37">
        <f>Info!$B$50*(-LN(1-RAND()))^(1/Info!$B$51)</f>
        <v>0.005762484837</v>
      </c>
      <c r="I48" s="37">
        <f>Info!$B$50*(-LN(1-RAND()))^(1/Info!$B$51)</f>
        <v>0.009496195057</v>
      </c>
      <c r="J48" s="37">
        <f>Info!$B$50*(-LN(1-RAND()))^(1/Info!$B$51)</f>
        <v>0.02149084817</v>
      </c>
      <c r="K48" s="37">
        <f>Info!$B$50*(-LN(1-RAND()))^(1/Info!$B$51)</f>
        <v>0.05349964612</v>
      </c>
      <c r="L48" s="37">
        <f>Info!$B$50*(-LN(1-RAND()))^(1/Info!$B$51)</f>
        <v>0.02675324552</v>
      </c>
      <c r="M48" s="37">
        <f>Info!$B$50*(-LN(1-RAND()))^(1/Info!$B$51)</f>
        <v>0.06639441152</v>
      </c>
      <c r="N48" s="37">
        <f>Info!$B$50*(-LN(1-RAND()))^(1/Info!$B$51)</f>
        <v>0.009566919213</v>
      </c>
      <c r="O48" s="37">
        <f>Info!$B$50*(-LN(1-RAND()))^(1/Info!$B$51)</f>
        <v>0.0006625690114</v>
      </c>
      <c r="P48" s="37">
        <f>Info!$B$50*(-LN(1-RAND()))^(1/Info!$B$51)</f>
        <v>0.164793268</v>
      </c>
      <c r="Q48" s="37">
        <f>Info!$B$50*(-LN(1-RAND()))^(1/Info!$B$51)</f>
        <v>0.06348324859</v>
      </c>
      <c r="R48" s="37">
        <f>Info!$B$50*(-LN(1-RAND()))^(1/Info!$B$51)</f>
        <v>0.09225238178</v>
      </c>
      <c r="S48" s="37">
        <f>Info!$B$50*(-LN(1-RAND()))^(1/Info!$B$51)</f>
        <v>0.02689116244</v>
      </c>
      <c r="T48" s="37">
        <f>Info!$B$50*(-LN(1-RAND()))^(1/Info!$B$51)</f>
        <v>0.005680193895</v>
      </c>
      <c r="U48" s="37">
        <f>Info!$B$50*(-LN(1-RAND()))^(1/Info!$B$51)</f>
        <v>0.009157321231</v>
      </c>
      <c r="V48" s="37">
        <f>Info!$B$50*(-LN(1-RAND()))^(1/Info!$B$51)</f>
        <v>0.05049843627</v>
      </c>
      <c r="W48" s="37">
        <f>Info!$B$50*(-LN(1-RAND()))^(1/Info!$B$51)</f>
        <v>0.06588177173</v>
      </c>
      <c r="X48" s="37">
        <f>Info!$B$50*(-LN(1-RAND()))^(1/Info!$B$51)</f>
        <v>0.08223916931</v>
      </c>
      <c r="Y48" s="37">
        <f>Info!$B$50*(-LN(1-RAND()))^(1/Info!$B$51)</f>
        <v>0.02374517164</v>
      </c>
      <c r="Z48" s="37">
        <f>Info!$B$50*(-LN(1-RAND()))^(1/Info!$B$51)</f>
        <v>0.06296522797</v>
      </c>
      <c r="AA48" s="37">
        <f>Info!$B$50*(-LN(1-RAND()))^(1/Info!$B$51)</f>
        <v>0.05039042655</v>
      </c>
      <c r="AB48" s="37">
        <f>Info!$B$50*(-LN(1-RAND()))^(1/Info!$B$51)</f>
        <v>0.06286422728</v>
      </c>
      <c r="AC48" s="37">
        <f>Info!$B$50*(-LN(1-RAND()))^(1/Info!$B$51)</f>
        <v>0.0788693737</v>
      </c>
      <c r="AD48" s="37">
        <f>Info!$B$50*(-LN(1-RAND()))^(1/Info!$B$51)</f>
        <v>0.07736867878</v>
      </c>
      <c r="AE48" s="37">
        <f>Info!$B$50*(-LN(1-RAND()))^(1/Info!$B$51)</f>
        <v>0.05753438466</v>
      </c>
      <c r="AF48" s="37">
        <f>Info!$B$50*(-LN(1-RAND()))^(1/Info!$B$51)</f>
        <v>0.03801188044</v>
      </c>
      <c r="AG48" s="37">
        <f>Info!$B$50*(-LN(1-RAND()))^(1/Info!$B$51)</f>
        <v>0.03267207164</v>
      </c>
      <c r="AH48" s="37">
        <f>Info!$B$50*(-LN(1-RAND()))^(1/Info!$B$51)</f>
        <v>0.0699924514</v>
      </c>
      <c r="AI48" s="37">
        <f>Info!$B$50*(-LN(1-RAND()))^(1/Info!$B$51)</f>
        <v>0.08592747404</v>
      </c>
      <c r="AJ48" s="37">
        <f>Info!$B$50*(-LN(1-RAND()))^(1/Info!$B$51)</f>
        <v>0.01005035747</v>
      </c>
      <c r="AK48" s="37">
        <f>Info!$B$50*(-LN(1-RAND()))^(1/Info!$B$51)</f>
        <v>0.01552364423</v>
      </c>
      <c r="AL48" s="37">
        <f>Info!$B$50*(-LN(1-RAND()))^(1/Info!$B$51)</f>
        <v>0.06116052914</v>
      </c>
      <c r="AM48" s="37">
        <f>Info!$B$50*(-LN(1-RAND()))^(1/Info!$B$51)</f>
        <v>0.02457830214</v>
      </c>
      <c r="AN48" s="37">
        <f>Info!$B$50*(-LN(1-RAND()))^(1/Info!$B$51)</f>
        <v>0.1156405577</v>
      </c>
      <c r="AO48" s="37">
        <f>Info!$B$50*(-LN(1-RAND()))^(1/Info!$B$51)</f>
        <v>0.03916762632</v>
      </c>
      <c r="AP48" s="37">
        <f>Info!$B$50*(-LN(1-RAND()))^(1/Info!$B$51)</f>
        <v>0.1328647819</v>
      </c>
      <c r="AQ48" s="37">
        <f>Info!$B$50*(-LN(1-RAND()))^(1/Info!$B$51)</f>
        <v>0.04398394186</v>
      </c>
      <c r="AR48" s="37">
        <f>Info!$B$50*(-LN(1-RAND()))^(1/Info!$B$51)</f>
        <v>0.02939333759</v>
      </c>
      <c r="AS48" s="37">
        <f>Info!$B$50*(-LN(1-RAND()))^(1/Info!$B$51)</f>
        <v>0.08057656994</v>
      </c>
      <c r="AT48" s="37">
        <f>Info!$B$50*(-LN(1-RAND()))^(1/Info!$B$51)</f>
        <v>0.01833554568</v>
      </c>
      <c r="AU48" s="37">
        <f>Info!$B$50*(-LN(1-RAND()))^(1/Info!$B$51)</f>
        <v>0.0125594081</v>
      </c>
      <c r="AV48" s="37">
        <f>Info!$B$50*(-LN(1-RAND()))^(1/Info!$B$51)</f>
        <v>0.01411646998</v>
      </c>
      <c r="AW48" s="37">
        <f>Info!$B$50*(-LN(1-RAND()))^(1/Info!$B$51)</f>
        <v>0.140495785</v>
      </c>
      <c r="AX48" s="37">
        <f>Info!$B$50*(-LN(1-RAND()))^(1/Info!$B$51)</f>
        <v>0.0272462827</v>
      </c>
      <c r="AY48" s="37">
        <f>Info!$B$50*(-LN(1-RAND()))^(1/Info!$B$51)</f>
        <v>0.01140034441</v>
      </c>
      <c r="AZ48" s="37">
        <f>Info!$B$50*(-LN(1-RAND()))^(1/Info!$B$51)</f>
        <v>0.02929606698</v>
      </c>
      <c r="BA48" s="37">
        <f>Info!$B$50*(-LN(1-RAND()))^(1/Info!$B$51)</f>
        <v>0.004627155461</v>
      </c>
      <c r="BB48" s="37">
        <f>Info!$B$50*(-LN(1-RAND()))^(1/Info!$B$51)</f>
        <v>0.03365402328</v>
      </c>
      <c r="BC48" s="37">
        <f>Info!$B$50*(-LN(1-RAND()))^(1/Info!$B$51)</f>
        <v>0.05986480362</v>
      </c>
      <c r="BD48" s="37">
        <f>Info!$B$50*(-LN(1-RAND()))^(1/Info!$B$51)</f>
        <v>0.01344830168</v>
      </c>
      <c r="BE48" s="37">
        <f>Info!$B$50*(-LN(1-RAND()))^(1/Info!$B$51)</f>
        <v>0.03029485201</v>
      </c>
      <c r="BF48" s="37">
        <f>Info!$B$50*(-LN(1-RAND()))^(1/Info!$B$51)</f>
        <v>0.08565225623</v>
      </c>
      <c r="BG48" s="37">
        <f>Info!$B$50*(-LN(1-RAND()))^(1/Info!$B$51)</f>
        <v>0.01205801174</v>
      </c>
      <c r="BH48" s="37">
        <f>Info!$B$50*(-LN(1-RAND()))^(1/Info!$B$51)</f>
        <v>0.006785625743</v>
      </c>
      <c r="BI48" s="37">
        <f>Info!$B$50*(-LN(1-RAND()))^(1/Info!$B$51)</f>
        <v>0.03807243039</v>
      </c>
      <c r="BJ48" s="37">
        <f>Info!$B$50*(-LN(1-RAND()))^(1/Info!$B$51)</f>
        <v>0.01522104809</v>
      </c>
      <c r="BK48" s="37">
        <f>Info!$B$50*(-LN(1-RAND()))^(1/Info!$B$51)</f>
        <v>0.02322476187</v>
      </c>
      <c r="BL48" s="37">
        <f>Info!$B$50*(-LN(1-RAND()))^(1/Info!$B$51)</f>
        <v>0.09647856032</v>
      </c>
      <c r="BM48" s="37">
        <f>Info!$B$50*(-LN(1-RAND()))^(1/Info!$B$51)</f>
        <v>0.01071997311</v>
      </c>
      <c r="BN48" s="37">
        <f>Info!$B$50*(-LN(1-RAND()))^(1/Info!$B$51)</f>
        <v>0.03114655023</v>
      </c>
      <c r="BO48" s="37">
        <f>Info!$B$50*(-LN(1-RAND()))^(1/Info!$B$51)</f>
        <v>0.1860650565</v>
      </c>
      <c r="BP48" s="37">
        <f>Info!$B$50*(-LN(1-RAND()))^(1/Info!$B$51)</f>
        <v>0.0424202409</v>
      </c>
      <c r="BQ48" s="37">
        <f>Info!$B$50*(-LN(1-RAND()))^(1/Info!$B$51)</f>
        <v>0.03721230849</v>
      </c>
      <c r="BR48" s="37">
        <f>Info!$B$50*(-LN(1-RAND()))^(1/Info!$B$51)</f>
        <v>0.04434118301</v>
      </c>
      <c r="BS48" s="37">
        <f>Info!$B$50*(-LN(1-RAND()))^(1/Info!$B$51)</f>
        <v>0.04189909161</v>
      </c>
      <c r="BT48" s="37">
        <f>Info!$B$50*(-LN(1-RAND()))^(1/Info!$B$51)</f>
        <v>0.01971166057</v>
      </c>
      <c r="BU48" s="37">
        <f>Info!$B$50*(-LN(1-RAND()))^(1/Info!$B$51)</f>
        <v>0.06798597048</v>
      </c>
      <c r="BV48" s="37">
        <f>Info!$B$50*(-LN(1-RAND()))^(1/Info!$B$51)</f>
        <v>0.1495497749</v>
      </c>
      <c r="BW48" s="37">
        <f>Info!$B$50*(-LN(1-RAND()))^(1/Info!$B$51)</f>
        <v>0.01532078396</v>
      </c>
      <c r="BX48" s="37">
        <f>Info!$B$50*(-LN(1-RAND()))^(1/Info!$B$51)</f>
        <v>0.05033268426</v>
      </c>
      <c r="BY48" s="37">
        <f>Info!$B$50*(-LN(1-RAND()))^(1/Info!$B$51)</f>
        <v>0.04199739904</v>
      </c>
      <c r="BZ48" s="37">
        <f>Info!$B$50*(-LN(1-RAND()))^(1/Info!$B$51)</f>
        <v>0.03132092934</v>
      </c>
      <c r="CA48" s="37">
        <f>Info!$B$50*(-LN(1-RAND()))^(1/Info!$B$51)</f>
        <v>0.07468751853</v>
      </c>
      <c r="CB48" s="37">
        <f>Info!$B$50*(-LN(1-RAND()))^(1/Info!$B$51)</f>
        <v>0.02107527164</v>
      </c>
      <c r="CC48" s="37">
        <f>Info!$B$50*(-LN(1-RAND()))^(1/Info!$B$51)</f>
        <v>0.05244521065</v>
      </c>
      <c r="CD48" s="37">
        <f>Info!$B$50*(-LN(1-RAND()))^(1/Info!$B$51)</f>
        <v>0.05175432612</v>
      </c>
      <c r="CE48" s="37">
        <f>Info!$B$50*(-LN(1-RAND()))^(1/Info!$B$51)</f>
        <v>0.01233092855</v>
      </c>
      <c r="CF48" s="37">
        <f>Info!$B$50*(-LN(1-RAND()))^(1/Info!$B$51)</f>
        <v>0.02261620334</v>
      </c>
      <c r="CG48" s="37">
        <f>Info!$B$50*(-LN(1-RAND()))^(1/Info!$B$51)</f>
        <v>0.005829919562</v>
      </c>
      <c r="CH48" s="37">
        <f>Info!$B$50*(-LN(1-RAND()))^(1/Info!$B$51)</f>
        <v>0.07004253592</v>
      </c>
      <c r="CI48" s="37">
        <f>Info!$B$50*(-LN(1-RAND()))^(1/Info!$B$51)</f>
        <v>0.04615774375</v>
      </c>
      <c r="CJ48" s="37">
        <f>Info!$B$50*(-LN(1-RAND()))^(1/Info!$B$51)</f>
        <v>0.100920178</v>
      </c>
      <c r="CK48" s="37">
        <f>Info!$B$50*(-LN(1-RAND()))^(1/Info!$B$51)</f>
        <v>0.01915229066</v>
      </c>
      <c r="CL48" s="37">
        <f>Info!$B$50*(-LN(1-RAND()))^(1/Info!$B$51)</f>
        <v>0.01415586632</v>
      </c>
      <c r="CM48" s="37">
        <f>Info!$B$50*(-LN(1-RAND()))^(1/Info!$B$51)</f>
        <v>0.02961116662</v>
      </c>
      <c r="CN48" s="37">
        <f>Info!$B$50*(-LN(1-RAND()))^(1/Info!$B$51)</f>
        <v>0.04887829032</v>
      </c>
      <c r="CO48" s="37">
        <f>Info!$B$50*(-LN(1-RAND()))^(1/Info!$B$51)</f>
        <v>0.0573982007</v>
      </c>
      <c r="CP48" s="37">
        <f>Info!$B$50*(-LN(1-RAND()))^(1/Info!$B$51)</f>
        <v>0.04574762254</v>
      </c>
      <c r="CQ48" s="37">
        <f>Info!$B$50*(-LN(1-RAND()))^(1/Info!$B$51)</f>
        <v>0.02447452605</v>
      </c>
      <c r="CR48" s="37">
        <f>Info!$B$50*(-LN(1-RAND()))^(1/Info!$B$51)</f>
        <v>0.005967320741</v>
      </c>
      <c r="CS48" s="37">
        <f>Info!$B$50*(-LN(1-RAND()))^(1/Info!$B$51)</f>
        <v>0.007744395803</v>
      </c>
      <c r="CT48" s="37">
        <f>Info!$B$50*(-LN(1-RAND()))^(1/Info!$B$51)</f>
        <v>0.06416868583</v>
      </c>
      <c r="CU48" s="37">
        <f>Info!$B$50*(-LN(1-RAND()))^(1/Info!$B$51)</f>
        <v>0.0234734629</v>
      </c>
      <c r="CV48" s="37">
        <f>Info!$B$50*(-LN(1-RAND()))^(1/Info!$B$51)</f>
        <v>0.03347944093</v>
      </c>
      <c r="CW48" s="37">
        <f>Info!$B$50*(-LN(1-RAND()))^(1/Info!$B$51)</f>
        <v>0.06008812878</v>
      </c>
    </row>
    <row r="49" ht="15.75" customHeight="1">
      <c r="A49" s="8">
        <v>2070.0</v>
      </c>
      <c r="B49" s="37">
        <f>Info!$B$50*(-LN(1-RAND()))^(1/Info!$B$51)</f>
        <v>0.06695069608</v>
      </c>
      <c r="C49" s="37">
        <f>Info!$B$50*(-LN(1-RAND()))^(1/Info!$B$51)</f>
        <v>0.04101209333</v>
      </c>
      <c r="D49" s="37">
        <f>Info!$B$50*(-LN(1-RAND()))^(1/Info!$B$51)</f>
        <v>0.03605376885</v>
      </c>
      <c r="E49" s="37">
        <f>Info!$B$50*(-LN(1-RAND()))^(1/Info!$B$51)</f>
        <v>0.08720155155</v>
      </c>
      <c r="F49" s="37">
        <f>Info!$B$50*(-LN(1-RAND()))^(1/Info!$B$51)</f>
        <v>0.03128121995</v>
      </c>
      <c r="G49" s="37">
        <f>Info!$B$50*(-LN(1-RAND()))^(1/Info!$B$51)</f>
        <v>0.02179912149</v>
      </c>
      <c r="H49" s="37">
        <f>Info!$B$50*(-LN(1-RAND()))^(1/Info!$B$51)</f>
        <v>0.007984054178</v>
      </c>
      <c r="I49" s="37">
        <f>Info!$B$50*(-LN(1-RAND()))^(1/Info!$B$51)</f>
        <v>0.1184471411</v>
      </c>
      <c r="J49" s="37">
        <f>Info!$B$50*(-LN(1-RAND()))^(1/Info!$B$51)</f>
        <v>0.02230557398</v>
      </c>
      <c r="K49" s="37">
        <f>Info!$B$50*(-LN(1-RAND()))^(1/Info!$B$51)</f>
        <v>0.006150612206</v>
      </c>
      <c r="L49" s="37">
        <f>Info!$B$50*(-LN(1-RAND()))^(1/Info!$B$51)</f>
        <v>0.0712740102</v>
      </c>
      <c r="M49" s="37">
        <f>Info!$B$50*(-LN(1-RAND()))^(1/Info!$B$51)</f>
        <v>0.008573289853</v>
      </c>
      <c r="N49" s="37">
        <f>Info!$B$50*(-LN(1-RAND()))^(1/Info!$B$51)</f>
        <v>0.03875473471</v>
      </c>
      <c r="O49" s="37">
        <f>Info!$B$50*(-LN(1-RAND()))^(1/Info!$B$51)</f>
        <v>0.04780309651</v>
      </c>
      <c r="P49" s="37">
        <f>Info!$B$50*(-LN(1-RAND()))^(1/Info!$B$51)</f>
        <v>0.04836528343</v>
      </c>
      <c r="Q49" s="37">
        <f>Info!$B$50*(-LN(1-RAND()))^(1/Info!$B$51)</f>
        <v>0.009004266022</v>
      </c>
      <c r="R49" s="37">
        <f>Info!$B$50*(-LN(1-RAND()))^(1/Info!$B$51)</f>
        <v>0.02273424289</v>
      </c>
      <c r="S49" s="37">
        <f>Info!$B$50*(-LN(1-RAND()))^(1/Info!$B$51)</f>
        <v>0.05167975476</v>
      </c>
      <c r="T49" s="37">
        <f>Info!$B$50*(-LN(1-RAND()))^(1/Info!$B$51)</f>
        <v>0.2015744193</v>
      </c>
      <c r="U49" s="37">
        <f>Info!$B$50*(-LN(1-RAND()))^(1/Info!$B$51)</f>
        <v>0.1332399325</v>
      </c>
      <c r="V49" s="37">
        <f>Info!$B$50*(-LN(1-RAND()))^(1/Info!$B$51)</f>
        <v>0.02397798995</v>
      </c>
      <c r="W49" s="37">
        <f>Info!$B$50*(-LN(1-RAND()))^(1/Info!$B$51)</f>
        <v>0.02627190668</v>
      </c>
      <c r="X49" s="37">
        <f>Info!$B$50*(-LN(1-RAND()))^(1/Info!$B$51)</f>
        <v>0.0813844612</v>
      </c>
      <c r="Y49" s="37">
        <f>Info!$B$50*(-LN(1-RAND()))^(1/Info!$B$51)</f>
        <v>0.1138494693</v>
      </c>
      <c r="Z49" s="37">
        <f>Info!$B$50*(-LN(1-RAND()))^(1/Info!$B$51)</f>
        <v>0.0274506166</v>
      </c>
      <c r="AA49" s="37">
        <f>Info!$B$50*(-LN(1-RAND()))^(1/Info!$B$51)</f>
        <v>0.01140614015</v>
      </c>
      <c r="AB49" s="37">
        <f>Info!$B$50*(-LN(1-RAND()))^(1/Info!$B$51)</f>
        <v>0.09663898066</v>
      </c>
      <c r="AC49" s="37">
        <f>Info!$B$50*(-LN(1-RAND()))^(1/Info!$B$51)</f>
        <v>0.04245971076</v>
      </c>
      <c r="AD49" s="37">
        <f>Info!$B$50*(-LN(1-RAND()))^(1/Info!$B$51)</f>
        <v>0.04036008069</v>
      </c>
      <c r="AE49" s="37">
        <f>Info!$B$50*(-LN(1-RAND()))^(1/Info!$B$51)</f>
        <v>0.06247286139</v>
      </c>
      <c r="AF49" s="37">
        <f>Info!$B$50*(-LN(1-RAND()))^(1/Info!$B$51)</f>
        <v>0.03458622764</v>
      </c>
      <c r="AG49" s="37">
        <f>Info!$B$50*(-LN(1-RAND()))^(1/Info!$B$51)</f>
        <v>0.03950505453</v>
      </c>
      <c r="AH49" s="37">
        <f>Info!$B$50*(-LN(1-RAND()))^(1/Info!$B$51)</f>
        <v>0.004114071765</v>
      </c>
      <c r="AI49" s="37">
        <f>Info!$B$50*(-LN(1-RAND()))^(1/Info!$B$51)</f>
        <v>0.08825300668</v>
      </c>
      <c r="AJ49" s="37">
        <f>Info!$B$50*(-LN(1-RAND()))^(1/Info!$B$51)</f>
        <v>0.1094103279</v>
      </c>
      <c r="AK49" s="37">
        <f>Info!$B$50*(-LN(1-RAND()))^(1/Info!$B$51)</f>
        <v>0.09079577078</v>
      </c>
      <c r="AL49" s="37">
        <f>Info!$B$50*(-LN(1-RAND()))^(1/Info!$B$51)</f>
        <v>0.05687026158</v>
      </c>
      <c r="AM49" s="37">
        <f>Info!$B$50*(-LN(1-RAND()))^(1/Info!$B$51)</f>
        <v>0.07050289572</v>
      </c>
      <c r="AN49" s="37">
        <f>Info!$B$50*(-LN(1-RAND()))^(1/Info!$B$51)</f>
        <v>0.001895077783</v>
      </c>
      <c r="AO49" s="37">
        <f>Info!$B$50*(-LN(1-RAND()))^(1/Info!$B$51)</f>
        <v>0.09945770781</v>
      </c>
      <c r="AP49" s="37">
        <f>Info!$B$50*(-LN(1-RAND()))^(1/Info!$B$51)</f>
        <v>0.003173225377</v>
      </c>
      <c r="AQ49" s="37">
        <f>Info!$B$50*(-LN(1-RAND()))^(1/Info!$B$51)</f>
        <v>0.07766749076</v>
      </c>
      <c r="AR49" s="37">
        <f>Info!$B$50*(-LN(1-RAND()))^(1/Info!$B$51)</f>
        <v>0.07291941194</v>
      </c>
      <c r="AS49" s="37">
        <f>Info!$B$50*(-LN(1-RAND()))^(1/Info!$B$51)</f>
        <v>0.007131762206</v>
      </c>
      <c r="AT49" s="37">
        <f>Info!$B$50*(-LN(1-RAND()))^(1/Info!$B$51)</f>
        <v>0.02988647488</v>
      </c>
      <c r="AU49" s="37">
        <f>Info!$B$50*(-LN(1-RAND()))^(1/Info!$B$51)</f>
        <v>0.05262768178</v>
      </c>
      <c r="AV49" s="37">
        <f>Info!$B$50*(-LN(1-RAND()))^(1/Info!$B$51)</f>
        <v>0.02071592235</v>
      </c>
      <c r="AW49" s="37">
        <f>Info!$B$50*(-LN(1-RAND()))^(1/Info!$B$51)</f>
        <v>0.0197011784</v>
      </c>
      <c r="AX49" s="37">
        <f>Info!$B$50*(-LN(1-RAND()))^(1/Info!$B$51)</f>
        <v>0.1131520164</v>
      </c>
      <c r="AY49" s="37">
        <f>Info!$B$50*(-LN(1-RAND()))^(1/Info!$B$51)</f>
        <v>0.007112628522</v>
      </c>
      <c r="AZ49" s="37">
        <f>Info!$B$50*(-LN(1-RAND()))^(1/Info!$B$51)</f>
        <v>0.1708411599</v>
      </c>
      <c r="BA49" s="37">
        <f>Info!$B$50*(-LN(1-RAND()))^(1/Info!$B$51)</f>
        <v>0.02863711788</v>
      </c>
      <c r="BB49" s="37">
        <f>Info!$B$50*(-LN(1-RAND()))^(1/Info!$B$51)</f>
        <v>0.02295529025</v>
      </c>
      <c r="BC49" s="37">
        <f>Info!$B$50*(-LN(1-RAND()))^(1/Info!$B$51)</f>
        <v>0.03139484574</v>
      </c>
      <c r="BD49" s="37">
        <f>Info!$B$50*(-LN(1-RAND()))^(1/Info!$B$51)</f>
        <v>0.06371856586</v>
      </c>
      <c r="BE49" s="37">
        <f>Info!$B$50*(-LN(1-RAND()))^(1/Info!$B$51)</f>
        <v>0.06244220623</v>
      </c>
      <c r="BF49" s="37">
        <f>Info!$B$50*(-LN(1-RAND()))^(1/Info!$B$51)</f>
        <v>0.02296407025</v>
      </c>
      <c r="BG49" s="37">
        <f>Info!$B$50*(-LN(1-RAND()))^(1/Info!$B$51)</f>
        <v>0.09835728547</v>
      </c>
      <c r="BH49" s="37">
        <f>Info!$B$50*(-LN(1-RAND()))^(1/Info!$B$51)</f>
        <v>0.02192539703</v>
      </c>
      <c r="BI49" s="37">
        <f>Info!$B$50*(-LN(1-RAND()))^(1/Info!$B$51)</f>
        <v>0.07127138162</v>
      </c>
      <c r="BJ49" s="37">
        <f>Info!$B$50*(-LN(1-RAND()))^(1/Info!$B$51)</f>
        <v>0.1635245415</v>
      </c>
      <c r="BK49" s="37">
        <f>Info!$B$50*(-LN(1-RAND()))^(1/Info!$B$51)</f>
        <v>0.01597820538</v>
      </c>
      <c r="BL49" s="37">
        <f>Info!$B$50*(-LN(1-RAND()))^(1/Info!$B$51)</f>
        <v>0.1248508937</v>
      </c>
      <c r="BM49" s="37">
        <f>Info!$B$50*(-LN(1-RAND()))^(1/Info!$B$51)</f>
        <v>0.02415225262</v>
      </c>
      <c r="BN49" s="37">
        <f>Info!$B$50*(-LN(1-RAND()))^(1/Info!$B$51)</f>
        <v>0.07249412872</v>
      </c>
      <c r="BO49" s="37">
        <f>Info!$B$50*(-LN(1-RAND()))^(1/Info!$B$51)</f>
        <v>0.0195967967</v>
      </c>
      <c r="BP49" s="37">
        <f>Info!$B$50*(-LN(1-RAND()))^(1/Info!$B$51)</f>
        <v>0.01372655678</v>
      </c>
      <c r="BQ49" s="37">
        <f>Info!$B$50*(-LN(1-RAND()))^(1/Info!$B$51)</f>
        <v>0.02979914245</v>
      </c>
      <c r="BR49" s="37">
        <f>Info!$B$50*(-LN(1-RAND()))^(1/Info!$B$51)</f>
        <v>0.009368151417</v>
      </c>
      <c r="BS49" s="37">
        <f>Info!$B$50*(-LN(1-RAND()))^(1/Info!$B$51)</f>
        <v>0.01203430812</v>
      </c>
      <c r="BT49" s="37">
        <f>Info!$B$50*(-LN(1-RAND()))^(1/Info!$B$51)</f>
        <v>0.05703628316</v>
      </c>
      <c r="BU49" s="37">
        <f>Info!$B$50*(-LN(1-RAND()))^(1/Info!$B$51)</f>
        <v>0.01682803758</v>
      </c>
      <c r="BV49" s="37">
        <f>Info!$B$50*(-LN(1-RAND()))^(1/Info!$B$51)</f>
        <v>0.1149189984</v>
      </c>
      <c r="BW49" s="37">
        <f>Info!$B$50*(-LN(1-RAND()))^(1/Info!$B$51)</f>
        <v>0.02460069922</v>
      </c>
      <c r="BX49" s="37">
        <f>Info!$B$50*(-LN(1-RAND()))^(1/Info!$B$51)</f>
        <v>0.02474630983</v>
      </c>
      <c r="BY49" s="37">
        <f>Info!$B$50*(-LN(1-RAND()))^(1/Info!$B$51)</f>
        <v>0.02734884033</v>
      </c>
      <c r="BZ49" s="37">
        <f>Info!$B$50*(-LN(1-RAND()))^(1/Info!$B$51)</f>
        <v>0.02032856134</v>
      </c>
      <c r="CA49" s="37">
        <f>Info!$B$50*(-LN(1-RAND()))^(1/Info!$B$51)</f>
        <v>0.02826224761</v>
      </c>
      <c r="CB49" s="37">
        <f>Info!$B$50*(-LN(1-RAND()))^(1/Info!$B$51)</f>
        <v>0.0303751305</v>
      </c>
      <c r="CC49" s="37">
        <f>Info!$B$50*(-LN(1-RAND()))^(1/Info!$B$51)</f>
        <v>0.04376428081</v>
      </c>
      <c r="CD49" s="37">
        <f>Info!$B$50*(-LN(1-RAND()))^(1/Info!$B$51)</f>
        <v>0.0346732859</v>
      </c>
      <c r="CE49" s="37">
        <f>Info!$B$50*(-LN(1-RAND()))^(1/Info!$B$51)</f>
        <v>0.01372528447</v>
      </c>
      <c r="CF49" s="37">
        <f>Info!$B$50*(-LN(1-RAND()))^(1/Info!$B$51)</f>
        <v>0.0235213892</v>
      </c>
      <c r="CG49" s="37">
        <f>Info!$B$50*(-LN(1-RAND()))^(1/Info!$B$51)</f>
        <v>0.07501167265</v>
      </c>
      <c r="CH49" s="37">
        <f>Info!$B$50*(-LN(1-RAND()))^(1/Info!$B$51)</f>
        <v>0.1941042411</v>
      </c>
      <c r="CI49" s="37">
        <f>Info!$B$50*(-LN(1-RAND()))^(1/Info!$B$51)</f>
        <v>0.108049425</v>
      </c>
      <c r="CJ49" s="37">
        <f>Info!$B$50*(-LN(1-RAND()))^(1/Info!$B$51)</f>
        <v>0.07446125557</v>
      </c>
      <c r="CK49" s="37">
        <f>Info!$B$50*(-LN(1-RAND()))^(1/Info!$B$51)</f>
        <v>0.0275149308</v>
      </c>
      <c r="CL49" s="37">
        <f>Info!$B$50*(-LN(1-RAND()))^(1/Info!$B$51)</f>
        <v>0.09210852236</v>
      </c>
      <c r="CM49" s="37">
        <f>Info!$B$50*(-LN(1-RAND()))^(1/Info!$B$51)</f>
        <v>0.1250727598</v>
      </c>
      <c r="CN49" s="37">
        <f>Info!$B$50*(-LN(1-RAND()))^(1/Info!$B$51)</f>
        <v>0.07017453484</v>
      </c>
      <c r="CO49" s="37">
        <f>Info!$B$50*(-LN(1-RAND()))^(1/Info!$B$51)</f>
        <v>0.07379864195</v>
      </c>
      <c r="CP49" s="37">
        <f>Info!$B$50*(-LN(1-RAND()))^(1/Info!$B$51)</f>
        <v>0.1859078534</v>
      </c>
      <c r="CQ49" s="37">
        <f>Info!$B$50*(-LN(1-RAND()))^(1/Info!$B$51)</f>
        <v>0.1180488515</v>
      </c>
      <c r="CR49" s="37">
        <f>Info!$B$50*(-LN(1-RAND()))^(1/Info!$B$51)</f>
        <v>0.03379544891</v>
      </c>
      <c r="CS49" s="37">
        <f>Info!$B$50*(-LN(1-RAND()))^(1/Info!$B$51)</f>
        <v>0.07795074023</v>
      </c>
      <c r="CT49" s="37">
        <f>Info!$B$50*(-LN(1-RAND()))^(1/Info!$B$51)</f>
        <v>0.08512773208</v>
      </c>
      <c r="CU49" s="37">
        <f>Info!$B$50*(-LN(1-RAND()))^(1/Info!$B$51)</f>
        <v>0.07257341147</v>
      </c>
      <c r="CV49" s="37">
        <f>Info!$B$50*(-LN(1-RAND()))^(1/Info!$B$51)</f>
        <v>0.01987097814</v>
      </c>
      <c r="CW49" s="37">
        <f>Info!$B$50*(-LN(1-RAND()))^(1/Info!$B$51)</f>
        <v>0.03497634088</v>
      </c>
    </row>
    <row r="50" ht="15.75" customHeight="1">
      <c r="A50" s="8">
        <v>2071.0</v>
      </c>
      <c r="B50" s="37">
        <f>Info!$B$50*(-LN(1-RAND()))^(1/Info!$B$51)</f>
        <v>0.06678661247</v>
      </c>
      <c r="C50" s="37">
        <f>Info!$B$50*(-LN(1-RAND()))^(1/Info!$B$51)</f>
        <v>0.02753133172</v>
      </c>
      <c r="D50" s="37">
        <f>Info!$B$50*(-LN(1-RAND()))^(1/Info!$B$51)</f>
        <v>0.1048710061</v>
      </c>
      <c r="E50" s="37">
        <f>Info!$B$50*(-LN(1-RAND()))^(1/Info!$B$51)</f>
        <v>0.1360709183</v>
      </c>
      <c r="F50" s="37">
        <f>Info!$B$50*(-LN(1-RAND()))^(1/Info!$B$51)</f>
        <v>0.04148867193</v>
      </c>
      <c r="G50" s="37">
        <f>Info!$B$50*(-LN(1-RAND()))^(1/Info!$B$51)</f>
        <v>0.07879086556</v>
      </c>
      <c r="H50" s="37">
        <f>Info!$B$50*(-LN(1-RAND()))^(1/Info!$B$51)</f>
        <v>0.04236161853</v>
      </c>
      <c r="I50" s="37">
        <f>Info!$B$50*(-LN(1-RAND()))^(1/Info!$B$51)</f>
        <v>0.06174900653</v>
      </c>
      <c r="J50" s="37">
        <f>Info!$B$50*(-LN(1-RAND()))^(1/Info!$B$51)</f>
        <v>0.06312176797</v>
      </c>
      <c r="K50" s="37">
        <f>Info!$B$50*(-LN(1-RAND()))^(1/Info!$B$51)</f>
        <v>0.02269874903</v>
      </c>
      <c r="L50" s="37">
        <f>Info!$B$50*(-LN(1-RAND()))^(1/Info!$B$51)</f>
        <v>0.04891100878</v>
      </c>
      <c r="M50" s="37">
        <f>Info!$B$50*(-LN(1-RAND()))^(1/Info!$B$51)</f>
        <v>0.1946487205</v>
      </c>
      <c r="N50" s="37">
        <f>Info!$B$50*(-LN(1-RAND()))^(1/Info!$B$51)</f>
        <v>0.03664642491</v>
      </c>
      <c r="O50" s="37">
        <f>Info!$B$50*(-LN(1-RAND()))^(1/Info!$B$51)</f>
        <v>0.003137614616</v>
      </c>
      <c r="P50" s="37">
        <f>Info!$B$50*(-LN(1-RAND()))^(1/Info!$B$51)</f>
        <v>0.03038644816</v>
      </c>
      <c r="Q50" s="37">
        <f>Info!$B$50*(-LN(1-RAND()))^(1/Info!$B$51)</f>
        <v>0.02655496122</v>
      </c>
      <c r="R50" s="37">
        <f>Info!$B$50*(-LN(1-RAND()))^(1/Info!$B$51)</f>
        <v>0.01462446431</v>
      </c>
      <c r="S50" s="37">
        <f>Info!$B$50*(-LN(1-RAND()))^(1/Info!$B$51)</f>
        <v>0.0481031157</v>
      </c>
      <c r="T50" s="37">
        <f>Info!$B$50*(-LN(1-RAND()))^(1/Info!$B$51)</f>
        <v>0.03778629541</v>
      </c>
      <c r="U50" s="37">
        <f>Info!$B$50*(-LN(1-RAND()))^(1/Info!$B$51)</f>
        <v>0.01765125665</v>
      </c>
      <c r="V50" s="37">
        <f>Info!$B$50*(-LN(1-RAND()))^(1/Info!$B$51)</f>
        <v>0.04769090431</v>
      </c>
      <c r="W50" s="37">
        <f>Info!$B$50*(-LN(1-RAND()))^(1/Info!$B$51)</f>
        <v>0.0460672298</v>
      </c>
      <c r="X50" s="37">
        <f>Info!$B$50*(-LN(1-RAND()))^(1/Info!$B$51)</f>
        <v>0.05277306193</v>
      </c>
      <c r="Y50" s="37">
        <f>Info!$B$50*(-LN(1-RAND()))^(1/Info!$B$51)</f>
        <v>0.04519955647</v>
      </c>
      <c r="Z50" s="37">
        <f>Info!$B$50*(-LN(1-RAND()))^(1/Info!$B$51)</f>
        <v>0.04021535577</v>
      </c>
      <c r="AA50" s="37">
        <f>Info!$B$50*(-LN(1-RAND()))^(1/Info!$B$51)</f>
        <v>0.1335311749</v>
      </c>
      <c r="AB50" s="37">
        <f>Info!$B$50*(-LN(1-RAND()))^(1/Info!$B$51)</f>
        <v>0.09157758181</v>
      </c>
      <c r="AC50" s="37">
        <f>Info!$B$50*(-LN(1-RAND()))^(1/Info!$B$51)</f>
        <v>0.02998258687</v>
      </c>
      <c r="AD50" s="37">
        <f>Info!$B$50*(-LN(1-RAND()))^(1/Info!$B$51)</f>
        <v>0.009526701654</v>
      </c>
      <c r="AE50" s="37">
        <f>Info!$B$50*(-LN(1-RAND()))^(1/Info!$B$51)</f>
        <v>0.003355735101</v>
      </c>
      <c r="AF50" s="37">
        <f>Info!$B$50*(-LN(1-RAND()))^(1/Info!$B$51)</f>
        <v>0.03979762557</v>
      </c>
      <c r="AG50" s="37">
        <f>Info!$B$50*(-LN(1-RAND()))^(1/Info!$B$51)</f>
        <v>0.00573684488</v>
      </c>
      <c r="AH50" s="37">
        <f>Info!$B$50*(-LN(1-RAND()))^(1/Info!$B$51)</f>
        <v>0.09870951104</v>
      </c>
      <c r="AI50" s="37">
        <f>Info!$B$50*(-LN(1-RAND()))^(1/Info!$B$51)</f>
        <v>0.02222612204</v>
      </c>
      <c r="AJ50" s="37">
        <f>Info!$B$50*(-LN(1-RAND()))^(1/Info!$B$51)</f>
        <v>0.0007374036568</v>
      </c>
      <c r="AK50" s="37">
        <f>Info!$B$50*(-LN(1-RAND()))^(1/Info!$B$51)</f>
        <v>0.02014674654</v>
      </c>
      <c r="AL50" s="37">
        <f>Info!$B$50*(-LN(1-RAND()))^(1/Info!$B$51)</f>
        <v>0.03405365196</v>
      </c>
      <c r="AM50" s="37">
        <f>Info!$B$50*(-LN(1-RAND()))^(1/Info!$B$51)</f>
        <v>0.02937148238</v>
      </c>
      <c r="AN50" s="37">
        <f>Info!$B$50*(-LN(1-RAND()))^(1/Info!$B$51)</f>
        <v>0.02296677007</v>
      </c>
      <c r="AO50" s="37">
        <f>Info!$B$50*(-LN(1-RAND()))^(1/Info!$B$51)</f>
        <v>0.07113105824</v>
      </c>
      <c r="AP50" s="37">
        <f>Info!$B$50*(-LN(1-RAND()))^(1/Info!$B$51)</f>
        <v>0.05812669866</v>
      </c>
      <c r="AQ50" s="37">
        <f>Info!$B$50*(-LN(1-RAND()))^(1/Info!$B$51)</f>
        <v>0.02278560096</v>
      </c>
      <c r="AR50" s="37">
        <f>Info!$B$50*(-LN(1-RAND()))^(1/Info!$B$51)</f>
        <v>0.02281368616</v>
      </c>
      <c r="AS50" s="37">
        <f>Info!$B$50*(-LN(1-RAND()))^(1/Info!$B$51)</f>
        <v>0.05802100015</v>
      </c>
      <c r="AT50" s="37">
        <f>Info!$B$50*(-LN(1-RAND()))^(1/Info!$B$51)</f>
        <v>0.06993515694</v>
      </c>
      <c r="AU50" s="37">
        <f>Info!$B$50*(-LN(1-RAND()))^(1/Info!$B$51)</f>
        <v>0.02102630715</v>
      </c>
      <c r="AV50" s="37">
        <f>Info!$B$50*(-LN(1-RAND()))^(1/Info!$B$51)</f>
        <v>0.02490753863</v>
      </c>
      <c r="AW50" s="37">
        <f>Info!$B$50*(-LN(1-RAND()))^(1/Info!$B$51)</f>
        <v>0.02552040276</v>
      </c>
      <c r="AX50" s="37">
        <f>Info!$B$50*(-LN(1-RAND()))^(1/Info!$B$51)</f>
        <v>0.006434515453</v>
      </c>
      <c r="AY50" s="37">
        <f>Info!$B$50*(-LN(1-RAND()))^(1/Info!$B$51)</f>
        <v>0.07587423807</v>
      </c>
      <c r="AZ50" s="37">
        <f>Info!$B$50*(-LN(1-RAND()))^(1/Info!$B$51)</f>
        <v>0.1049074685</v>
      </c>
      <c r="BA50" s="37">
        <f>Info!$B$50*(-LN(1-RAND()))^(1/Info!$B$51)</f>
        <v>0.02802884667</v>
      </c>
      <c r="BB50" s="37">
        <f>Info!$B$50*(-LN(1-RAND()))^(1/Info!$B$51)</f>
        <v>0.02899022663</v>
      </c>
      <c r="BC50" s="37">
        <f>Info!$B$50*(-LN(1-RAND()))^(1/Info!$B$51)</f>
        <v>0.04521016977</v>
      </c>
      <c r="BD50" s="37">
        <f>Info!$B$50*(-LN(1-RAND()))^(1/Info!$B$51)</f>
        <v>0.08853318809</v>
      </c>
      <c r="BE50" s="37">
        <f>Info!$B$50*(-LN(1-RAND()))^(1/Info!$B$51)</f>
        <v>0.05079489047</v>
      </c>
      <c r="BF50" s="37">
        <f>Info!$B$50*(-LN(1-RAND()))^(1/Info!$B$51)</f>
        <v>0.03877013584</v>
      </c>
      <c r="BG50" s="37">
        <f>Info!$B$50*(-LN(1-RAND()))^(1/Info!$B$51)</f>
        <v>0.04423231798</v>
      </c>
      <c r="BH50" s="37">
        <f>Info!$B$50*(-LN(1-RAND()))^(1/Info!$B$51)</f>
        <v>0.01270095972</v>
      </c>
      <c r="BI50" s="37">
        <f>Info!$B$50*(-LN(1-RAND()))^(1/Info!$B$51)</f>
        <v>0.0106772129</v>
      </c>
      <c r="BJ50" s="37">
        <f>Info!$B$50*(-LN(1-RAND()))^(1/Info!$B$51)</f>
        <v>0.04946684991</v>
      </c>
      <c r="BK50" s="37">
        <f>Info!$B$50*(-LN(1-RAND()))^(1/Info!$B$51)</f>
        <v>0.1339365831</v>
      </c>
      <c r="BL50" s="37">
        <f>Info!$B$50*(-LN(1-RAND()))^(1/Info!$B$51)</f>
        <v>0.0120988544</v>
      </c>
      <c r="BM50" s="37">
        <f>Info!$B$50*(-LN(1-RAND()))^(1/Info!$B$51)</f>
        <v>0.02714217143</v>
      </c>
      <c r="BN50" s="37">
        <f>Info!$B$50*(-LN(1-RAND()))^(1/Info!$B$51)</f>
        <v>0.00674262941</v>
      </c>
      <c r="BO50" s="37">
        <f>Info!$B$50*(-LN(1-RAND()))^(1/Info!$B$51)</f>
        <v>0.0265820284</v>
      </c>
      <c r="BP50" s="37">
        <f>Info!$B$50*(-LN(1-RAND()))^(1/Info!$B$51)</f>
        <v>0.02823798771</v>
      </c>
      <c r="BQ50" s="37">
        <f>Info!$B$50*(-LN(1-RAND()))^(1/Info!$B$51)</f>
        <v>0.07988128116</v>
      </c>
      <c r="BR50" s="37">
        <f>Info!$B$50*(-LN(1-RAND()))^(1/Info!$B$51)</f>
        <v>0.06057745188</v>
      </c>
      <c r="BS50" s="37">
        <f>Info!$B$50*(-LN(1-RAND()))^(1/Info!$B$51)</f>
        <v>0.02752806683</v>
      </c>
      <c r="BT50" s="37">
        <f>Info!$B$50*(-LN(1-RAND()))^(1/Info!$B$51)</f>
        <v>0.04580436505</v>
      </c>
      <c r="BU50" s="37">
        <f>Info!$B$50*(-LN(1-RAND()))^(1/Info!$B$51)</f>
        <v>0.02848265002</v>
      </c>
      <c r="BV50" s="37">
        <f>Info!$B$50*(-LN(1-RAND()))^(1/Info!$B$51)</f>
        <v>0.01823158391</v>
      </c>
      <c r="BW50" s="37">
        <f>Info!$B$50*(-LN(1-RAND()))^(1/Info!$B$51)</f>
        <v>0.1386970536</v>
      </c>
      <c r="BX50" s="37">
        <f>Info!$B$50*(-LN(1-RAND()))^(1/Info!$B$51)</f>
        <v>0.07363206861</v>
      </c>
      <c r="BY50" s="37">
        <f>Info!$B$50*(-LN(1-RAND()))^(1/Info!$B$51)</f>
        <v>0.008862615297</v>
      </c>
      <c r="BZ50" s="37">
        <f>Info!$B$50*(-LN(1-RAND()))^(1/Info!$B$51)</f>
        <v>0.1142864901</v>
      </c>
      <c r="CA50" s="37">
        <f>Info!$B$50*(-LN(1-RAND()))^(1/Info!$B$51)</f>
        <v>0.03680041257</v>
      </c>
      <c r="CB50" s="37">
        <f>Info!$B$50*(-LN(1-RAND()))^(1/Info!$B$51)</f>
        <v>0.02318943501</v>
      </c>
      <c r="CC50" s="37">
        <f>Info!$B$50*(-LN(1-RAND()))^(1/Info!$B$51)</f>
        <v>0.0343478524</v>
      </c>
      <c r="CD50" s="37">
        <f>Info!$B$50*(-LN(1-RAND()))^(1/Info!$B$51)</f>
        <v>0.01387407917</v>
      </c>
      <c r="CE50" s="37">
        <f>Info!$B$50*(-LN(1-RAND()))^(1/Info!$B$51)</f>
        <v>0.01912847303</v>
      </c>
      <c r="CF50" s="37">
        <f>Info!$B$50*(-LN(1-RAND()))^(1/Info!$B$51)</f>
        <v>0.06059687377</v>
      </c>
      <c r="CG50" s="37">
        <f>Info!$B$50*(-LN(1-RAND()))^(1/Info!$B$51)</f>
        <v>0.09808069268</v>
      </c>
      <c r="CH50" s="37">
        <f>Info!$B$50*(-LN(1-RAND()))^(1/Info!$B$51)</f>
        <v>0.05592892502</v>
      </c>
      <c r="CI50" s="37">
        <f>Info!$B$50*(-LN(1-RAND()))^(1/Info!$B$51)</f>
        <v>0.005062976343</v>
      </c>
      <c r="CJ50" s="37">
        <f>Info!$B$50*(-LN(1-RAND()))^(1/Info!$B$51)</f>
        <v>0.06248553628</v>
      </c>
      <c r="CK50" s="37">
        <f>Info!$B$50*(-LN(1-RAND()))^(1/Info!$B$51)</f>
        <v>0.02618331017</v>
      </c>
      <c r="CL50" s="37">
        <f>Info!$B$50*(-LN(1-RAND()))^(1/Info!$B$51)</f>
        <v>0.01688468031</v>
      </c>
      <c r="CM50" s="37">
        <f>Info!$B$50*(-LN(1-RAND()))^(1/Info!$B$51)</f>
        <v>0.10972047</v>
      </c>
      <c r="CN50" s="37">
        <f>Info!$B$50*(-LN(1-RAND()))^(1/Info!$B$51)</f>
        <v>0.02972461269</v>
      </c>
      <c r="CO50" s="37">
        <f>Info!$B$50*(-LN(1-RAND()))^(1/Info!$B$51)</f>
        <v>0.09626397804</v>
      </c>
      <c r="CP50" s="37">
        <f>Info!$B$50*(-LN(1-RAND()))^(1/Info!$B$51)</f>
        <v>0.005284360929</v>
      </c>
      <c r="CQ50" s="37">
        <f>Info!$B$50*(-LN(1-RAND()))^(1/Info!$B$51)</f>
        <v>0.1561223069</v>
      </c>
      <c r="CR50" s="37">
        <f>Info!$B$50*(-LN(1-RAND()))^(1/Info!$B$51)</f>
        <v>0.1776164534</v>
      </c>
      <c r="CS50" s="37">
        <f>Info!$B$50*(-LN(1-RAND()))^(1/Info!$B$51)</f>
        <v>0.09241632856</v>
      </c>
      <c r="CT50" s="37">
        <f>Info!$B$50*(-LN(1-RAND()))^(1/Info!$B$51)</f>
        <v>0.0552326963</v>
      </c>
      <c r="CU50" s="37">
        <f>Info!$B$50*(-LN(1-RAND()))^(1/Info!$B$51)</f>
        <v>0.07774230949</v>
      </c>
      <c r="CV50" s="37">
        <f>Info!$B$50*(-LN(1-RAND()))^(1/Info!$B$51)</f>
        <v>0.01117749683</v>
      </c>
      <c r="CW50" s="37">
        <f>Info!$B$50*(-LN(1-RAND()))^(1/Info!$B$51)</f>
        <v>0.0986639807</v>
      </c>
    </row>
    <row r="51" ht="15.75" customHeight="1">
      <c r="A51" s="8">
        <v>2072.0</v>
      </c>
      <c r="B51" s="37">
        <f>Info!$B$50*(-LN(1-RAND()))^(1/Info!$B$51)</f>
        <v>0.0723113322</v>
      </c>
      <c r="C51" s="37">
        <f>Info!$B$50*(-LN(1-RAND()))^(1/Info!$B$51)</f>
        <v>0.09711547763</v>
      </c>
      <c r="D51" s="37">
        <f>Info!$B$50*(-LN(1-RAND()))^(1/Info!$B$51)</f>
        <v>0.03386115004</v>
      </c>
      <c r="E51" s="37">
        <f>Info!$B$50*(-LN(1-RAND()))^(1/Info!$B$51)</f>
        <v>0.1003027964</v>
      </c>
      <c r="F51" s="37">
        <f>Info!$B$50*(-LN(1-RAND()))^(1/Info!$B$51)</f>
        <v>0.00932192534</v>
      </c>
      <c r="G51" s="37">
        <f>Info!$B$50*(-LN(1-RAND()))^(1/Info!$B$51)</f>
        <v>0.02375647506</v>
      </c>
      <c r="H51" s="37">
        <f>Info!$B$50*(-LN(1-RAND()))^(1/Info!$B$51)</f>
        <v>0.1170691107</v>
      </c>
      <c r="I51" s="37">
        <f>Info!$B$50*(-LN(1-RAND()))^(1/Info!$B$51)</f>
        <v>0.09900477251</v>
      </c>
      <c r="J51" s="37">
        <f>Info!$B$50*(-LN(1-RAND()))^(1/Info!$B$51)</f>
        <v>0.02603035697</v>
      </c>
      <c r="K51" s="37">
        <f>Info!$B$50*(-LN(1-RAND()))^(1/Info!$B$51)</f>
        <v>0.07956174822</v>
      </c>
      <c r="L51" s="37">
        <f>Info!$B$50*(-LN(1-RAND()))^(1/Info!$B$51)</f>
        <v>0.01171169974</v>
      </c>
      <c r="M51" s="37">
        <f>Info!$B$50*(-LN(1-RAND()))^(1/Info!$B$51)</f>
        <v>0.05073249429</v>
      </c>
      <c r="N51" s="37">
        <f>Info!$B$50*(-LN(1-RAND()))^(1/Info!$B$51)</f>
        <v>0.05790676938</v>
      </c>
      <c r="O51" s="37">
        <f>Info!$B$50*(-LN(1-RAND()))^(1/Info!$B$51)</f>
        <v>0.01627547859</v>
      </c>
      <c r="P51" s="37">
        <f>Info!$B$50*(-LN(1-RAND()))^(1/Info!$B$51)</f>
        <v>0.03822877939</v>
      </c>
      <c r="Q51" s="37">
        <f>Info!$B$50*(-LN(1-RAND()))^(1/Info!$B$51)</f>
        <v>0.1395295638</v>
      </c>
      <c r="R51" s="37">
        <f>Info!$B$50*(-LN(1-RAND()))^(1/Info!$B$51)</f>
        <v>0.05458911979</v>
      </c>
      <c r="S51" s="37">
        <f>Info!$B$50*(-LN(1-RAND()))^(1/Info!$B$51)</f>
        <v>0.05479338736</v>
      </c>
      <c r="T51" s="37">
        <f>Info!$B$50*(-LN(1-RAND()))^(1/Info!$B$51)</f>
        <v>0.045451431</v>
      </c>
      <c r="U51" s="37">
        <f>Info!$B$50*(-LN(1-RAND()))^(1/Info!$B$51)</f>
        <v>0.02081489145</v>
      </c>
      <c r="V51" s="37">
        <f>Info!$B$50*(-LN(1-RAND()))^(1/Info!$B$51)</f>
        <v>0.225632369</v>
      </c>
      <c r="W51" s="37">
        <f>Info!$B$50*(-LN(1-RAND()))^(1/Info!$B$51)</f>
        <v>0.03176879871</v>
      </c>
      <c r="X51" s="37">
        <f>Info!$B$50*(-LN(1-RAND()))^(1/Info!$B$51)</f>
        <v>0.02194119634</v>
      </c>
      <c r="Y51" s="37">
        <f>Info!$B$50*(-LN(1-RAND()))^(1/Info!$B$51)</f>
        <v>0.1089454674</v>
      </c>
      <c r="Z51" s="37">
        <f>Info!$B$50*(-LN(1-RAND()))^(1/Info!$B$51)</f>
        <v>0.1000243433</v>
      </c>
      <c r="AA51" s="37">
        <f>Info!$B$50*(-LN(1-RAND()))^(1/Info!$B$51)</f>
        <v>0.008144752317</v>
      </c>
      <c r="AB51" s="37">
        <f>Info!$B$50*(-LN(1-RAND()))^(1/Info!$B$51)</f>
        <v>0.08680012191</v>
      </c>
      <c r="AC51" s="37">
        <f>Info!$B$50*(-LN(1-RAND()))^(1/Info!$B$51)</f>
        <v>0.05769483557</v>
      </c>
      <c r="AD51" s="37">
        <f>Info!$B$50*(-LN(1-RAND()))^(1/Info!$B$51)</f>
        <v>0.04009773277</v>
      </c>
      <c r="AE51" s="37">
        <f>Info!$B$50*(-LN(1-RAND()))^(1/Info!$B$51)</f>
        <v>0.05259283129</v>
      </c>
      <c r="AF51" s="37">
        <f>Info!$B$50*(-LN(1-RAND()))^(1/Info!$B$51)</f>
        <v>0.05304604559</v>
      </c>
      <c r="AG51" s="37">
        <f>Info!$B$50*(-LN(1-RAND()))^(1/Info!$B$51)</f>
        <v>0.03539461254</v>
      </c>
      <c r="AH51" s="37">
        <f>Info!$B$50*(-LN(1-RAND()))^(1/Info!$B$51)</f>
        <v>0.02849868875</v>
      </c>
      <c r="AI51" s="37">
        <f>Info!$B$50*(-LN(1-RAND()))^(1/Info!$B$51)</f>
        <v>0.1448140694</v>
      </c>
      <c r="AJ51" s="37">
        <f>Info!$B$50*(-LN(1-RAND()))^(1/Info!$B$51)</f>
        <v>0.02117560833</v>
      </c>
      <c r="AK51" s="37">
        <f>Info!$B$50*(-LN(1-RAND()))^(1/Info!$B$51)</f>
        <v>0.04056453812</v>
      </c>
      <c r="AL51" s="37">
        <f>Info!$B$50*(-LN(1-RAND()))^(1/Info!$B$51)</f>
        <v>0.02194068296</v>
      </c>
      <c r="AM51" s="37">
        <f>Info!$B$50*(-LN(1-RAND()))^(1/Info!$B$51)</f>
        <v>0.05012807304</v>
      </c>
      <c r="AN51" s="37">
        <f>Info!$B$50*(-LN(1-RAND()))^(1/Info!$B$51)</f>
        <v>0.06560565252</v>
      </c>
      <c r="AO51" s="37">
        <f>Info!$B$50*(-LN(1-RAND()))^(1/Info!$B$51)</f>
        <v>0.02247958317</v>
      </c>
      <c r="AP51" s="37">
        <f>Info!$B$50*(-LN(1-RAND()))^(1/Info!$B$51)</f>
        <v>0.02203204063</v>
      </c>
      <c r="AQ51" s="37">
        <f>Info!$B$50*(-LN(1-RAND()))^(1/Info!$B$51)</f>
        <v>0.159132551</v>
      </c>
      <c r="AR51" s="37">
        <f>Info!$B$50*(-LN(1-RAND()))^(1/Info!$B$51)</f>
        <v>0.006614555727</v>
      </c>
      <c r="AS51" s="37">
        <f>Info!$B$50*(-LN(1-RAND()))^(1/Info!$B$51)</f>
        <v>0.04451883367</v>
      </c>
      <c r="AT51" s="37">
        <f>Info!$B$50*(-LN(1-RAND()))^(1/Info!$B$51)</f>
        <v>0.05658007387</v>
      </c>
      <c r="AU51" s="37">
        <f>Info!$B$50*(-LN(1-RAND()))^(1/Info!$B$51)</f>
        <v>0.004909715843</v>
      </c>
      <c r="AV51" s="37">
        <f>Info!$B$50*(-LN(1-RAND()))^(1/Info!$B$51)</f>
        <v>0.08343938179</v>
      </c>
      <c r="AW51" s="37">
        <f>Info!$B$50*(-LN(1-RAND()))^(1/Info!$B$51)</f>
        <v>0.01586355079</v>
      </c>
      <c r="AX51" s="37">
        <f>Info!$B$50*(-LN(1-RAND()))^(1/Info!$B$51)</f>
        <v>0.1022516092</v>
      </c>
      <c r="AY51" s="37">
        <f>Info!$B$50*(-LN(1-RAND()))^(1/Info!$B$51)</f>
        <v>0.1023872736</v>
      </c>
      <c r="AZ51" s="37">
        <f>Info!$B$50*(-LN(1-RAND()))^(1/Info!$B$51)</f>
        <v>0.04558584489</v>
      </c>
      <c r="BA51" s="37">
        <f>Info!$B$50*(-LN(1-RAND()))^(1/Info!$B$51)</f>
        <v>0.04262283153</v>
      </c>
      <c r="BB51" s="37">
        <f>Info!$B$50*(-LN(1-RAND()))^(1/Info!$B$51)</f>
        <v>0.0839948359</v>
      </c>
      <c r="BC51" s="37">
        <f>Info!$B$50*(-LN(1-RAND()))^(1/Info!$B$51)</f>
        <v>0.08229675668</v>
      </c>
      <c r="BD51" s="37">
        <f>Info!$B$50*(-LN(1-RAND()))^(1/Info!$B$51)</f>
        <v>0.01358443132</v>
      </c>
      <c r="BE51" s="37">
        <f>Info!$B$50*(-LN(1-RAND()))^(1/Info!$B$51)</f>
        <v>0.1152711758</v>
      </c>
      <c r="BF51" s="37">
        <f>Info!$B$50*(-LN(1-RAND()))^(1/Info!$B$51)</f>
        <v>0.03627657889</v>
      </c>
      <c r="BG51" s="37">
        <f>Info!$B$50*(-LN(1-RAND()))^(1/Info!$B$51)</f>
        <v>0.03327840677</v>
      </c>
      <c r="BH51" s="37">
        <f>Info!$B$50*(-LN(1-RAND()))^(1/Info!$B$51)</f>
        <v>0.09455734444</v>
      </c>
      <c r="BI51" s="37">
        <f>Info!$B$50*(-LN(1-RAND()))^(1/Info!$B$51)</f>
        <v>0.0138923512</v>
      </c>
      <c r="BJ51" s="37">
        <f>Info!$B$50*(-LN(1-RAND()))^(1/Info!$B$51)</f>
        <v>0.003237864041</v>
      </c>
      <c r="BK51" s="37">
        <f>Info!$B$50*(-LN(1-RAND()))^(1/Info!$B$51)</f>
        <v>0.04570445182</v>
      </c>
      <c r="BL51" s="37">
        <f>Info!$B$50*(-LN(1-RAND()))^(1/Info!$B$51)</f>
        <v>0.2175189708</v>
      </c>
      <c r="BM51" s="37">
        <f>Info!$B$50*(-LN(1-RAND()))^(1/Info!$B$51)</f>
        <v>0.01706832664</v>
      </c>
      <c r="BN51" s="37">
        <f>Info!$B$50*(-LN(1-RAND()))^(1/Info!$B$51)</f>
        <v>0.01382761543</v>
      </c>
      <c r="BO51" s="37">
        <f>Info!$B$50*(-LN(1-RAND()))^(1/Info!$B$51)</f>
        <v>0.02343502096</v>
      </c>
      <c r="BP51" s="37">
        <f>Info!$B$50*(-LN(1-RAND()))^(1/Info!$B$51)</f>
        <v>0.02412708491</v>
      </c>
      <c r="BQ51" s="37">
        <f>Info!$B$50*(-LN(1-RAND()))^(1/Info!$B$51)</f>
        <v>0.02120137997</v>
      </c>
      <c r="BR51" s="37">
        <f>Info!$B$50*(-LN(1-RAND()))^(1/Info!$B$51)</f>
        <v>0.05083144194</v>
      </c>
      <c r="BS51" s="37">
        <f>Info!$B$50*(-LN(1-RAND()))^(1/Info!$B$51)</f>
        <v>0.180081961</v>
      </c>
      <c r="BT51" s="37">
        <f>Info!$B$50*(-LN(1-RAND()))^(1/Info!$B$51)</f>
        <v>0.05309345978</v>
      </c>
      <c r="BU51" s="37">
        <f>Info!$B$50*(-LN(1-RAND()))^(1/Info!$B$51)</f>
        <v>0.08022963056</v>
      </c>
      <c r="BV51" s="37">
        <f>Info!$B$50*(-LN(1-RAND()))^(1/Info!$B$51)</f>
        <v>0.02616724443</v>
      </c>
      <c r="BW51" s="37">
        <f>Info!$B$50*(-LN(1-RAND()))^(1/Info!$B$51)</f>
        <v>0.02277192453</v>
      </c>
      <c r="BX51" s="37">
        <f>Info!$B$50*(-LN(1-RAND()))^(1/Info!$B$51)</f>
        <v>0.00748529578</v>
      </c>
      <c r="BY51" s="37">
        <f>Info!$B$50*(-LN(1-RAND()))^(1/Info!$B$51)</f>
        <v>0.04418492744</v>
      </c>
      <c r="BZ51" s="37">
        <f>Info!$B$50*(-LN(1-RAND()))^(1/Info!$B$51)</f>
        <v>0.06033870168</v>
      </c>
      <c r="CA51" s="37">
        <f>Info!$B$50*(-LN(1-RAND()))^(1/Info!$B$51)</f>
        <v>0.1297812593</v>
      </c>
      <c r="CB51" s="37">
        <f>Info!$B$50*(-LN(1-RAND()))^(1/Info!$B$51)</f>
        <v>0.01384784684</v>
      </c>
      <c r="CC51" s="37">
        <f>Info!$B$50*(-LN(1-RAND()))^(1/Info!$B$51)</f>
        <v>0.03418241213</v>
      </c>
      <c r="CD51" s="37">
        <f>Info!$B$50*(-LN(1-RAND()))^(1/Info!$B$51)</f>
        <v>0.0113464979</v>
      </c>
      <c r="CE51" s="37">
        <f>Info!$B$50*(-LN(1-RAND()))^(1/Info!$B$51)</f>
        <v>0.0100669133</v>
      </c>
      <c r="CF51" s="37">
        <f>Info!$B$50*(-LN(1-RAND()))^(1/Info!$B$51)</f>
        <v>0.04101501221</v>
      </c>
      <c r="CG51" s="37">
        <f>Info!$B$50*(-LN(1-RAND()))^(1/Info!$B$51)</f>
        <v>0.06427541491</v>
      </c>
      <c r="CH51" s="37">
        <f>Info!$B$50*(-LN(1-RAND()))^(1/Info!$B$51)</f>
        <v>0.04493990477</v>
      </c>
      <c r="CI51" s="37">
        <f>Info!$B$50*(-LN(1-RAND()))^(1/Info!$B$51)</f>
        <v>0.0103900718</v>
      </c>
      <c r="CJ51" s="37">
        <f>Info!$B$50*(-LN(1-RAND()))^(1/Info!$B$51)</f>
        <v>0.1304671679</v>
      </c>
      <c r="CK51" s="37">
        <f>Info!$B$50*(-LN(1-RAND()))^(1/Info!$B$51)</f>
        <v>0.08597539031</v>
      </c>
      <c r="CL51" s="37">
        <f>Info!$B$50*(-LN(1-RAND()))^(1/Info!$B$51)</f>
        <v>0.09563995917</v>
      </c>
      <c r="CM51" s="37">
        <f>Info!$B$50*(-LN(1-RAND()))^(1/Info!$B$51)</f>
        <v>0.04820840443</v>
      </c>
      <c r="CN51" s="37">
        <f>Info!$B$50*(-LN(1-RAND()))^(1/Info!$B$51)</f>
        <v>0.06935527576</v>
      </c>
      <c r="CO51" s="37">
        <f>Info!$B$50*(-LN(1-RAND()))^(1/Info!$B$51)</f>
        <v>0.04394597041</v>
      </c>
      <c r="CP51" s="37">
        <f>Info!$B$50*(-LN(1-RAND()))^(1/Info!$B$51)</f>
        <v>0.03479422076</v>
      </c>
      <c r="CQ51" s="37">
        <f>Info!$B$50*(-LN(1-RAND()))^(1/Info!$B$51)</f>
        <v>0.02144254254</v>
      </c>
      <c r="CR51" s="37">
        <f>Info!$B$50*(-LN(1-RAND()))^(1/Info!$B$51)</f>
        <v>0.01691139292</v>
      </c>
      <c r="CS51" s="37">
        <f>Info!$B$50*(-LN(1-RAND()))^(1/Info!$B$51)</f>
        <v>0.07333467817</v>
      </c>
      <c r="CT51" s="37">
        <f>Info!$B$50*(-LN(1-RAND()))^(1/Info!$B$51)</f>
        <v>0.07073461262</v>
      </c>
      <c r="CU51" s="37">
        <f>Info!$B$50*(-LN(1-RAND()))^(1/Info!$B$51)</f>
        <v>0.02707282299</v>
      </c>
      <c r="CV51" s="37">
        <f>Info!$B$50*(-LN(1-RAND()))^(1/Info!$B$51)</f>
        <v>0.003674619134</v>
      </c>
      <c r="CW51" s="37">
        <f>Info!$B$50*(-LN(1-RAND()))^(1/Info!$B$51)</f>
        <v>0.07152887717</v>
      </c>
    </row>
    <row r="52" ht="15.75" customHeight="1">
      <c r="A52" s="8">
        <v>2073.0</v>
      </c>
      <c r="B52" s="37">
        <f>Info!$B$50*(-LN(1-RAND()))^(1/Info!$B$51)</f>
        <v>0.1310010063</v>
      </c>
      <c r="C52" s="37">
        <f>Info!$B$50*(-LN(1-RAND()))^(1/Info!$B$51)</f>
        <v>0.04501781935</v>
      </c>
      <c r="D52" s="37">
        <f>Info!$B$50*(-LN(1-RAND()))^(1/Info!$B$51)</f>
        <v>0.03111096048</v>
      </c>
      <c r="E52" s="37">
        <f>Info!$B$50*(-LN(1-RAND()))^(1/Info!$B$51)</f>
        <v>0.03130387954</v>
      </c>
      <c r="F52" s="37">
        <f>Info!$B$50*(-LN(1-RAND()))^(1/Info!$B$51)</f>
        <v>0.02305680395</v>
      </c>
      <c r="G52" s="37">
        <f>Info!$B$50*(-LN(1-RAND()))^(1/Info!$B$51)</f>
        <v>0.06653722027</v>
      </c>
      <c r="H52" s="37">
        <f>Info!$B$50*(-LN(1-RAND()))^(1/Info!$B$51)</f>
        <v>0.01279891759</v>
      </c>
      <c r="I52" s="37">
        <f>Info!$B$50*(-LN(1-RAND()))^(1/Info!$B$51)</f>
        <v>0.1757574373</v>
      </c>
      <c r="J52" s="37">
        <f>Info!$B$50*(-LN(1-RAND()))^(1/Info!$B$51)</f>
        <v>0.04225776151</v>
      </c>
      <c r="K52" s="37">
        <f>Info!$B$50*(-LN(1-RAND()))^(1/Info!$B$51)</f>
        <v>0.07775204918</v>
      </c>
      <c r="L52" s="37">
        <f>Info!$B$50*(-LN(1-RAND()))^(1/Info!$B$51)</f>
        <v>0.08976845218</v>
      </c>
      <c r="M52" s="37">
        <f>Info!$B$50*(-LN(1-RAND()))^(1/Info!$B$51)</f>
        <v>0.04833981605</v>
      </c>
      <c r="N52" s="37">
        <f>Info!$B$50*(-LN(1-RAND()))^(1/Info!$B$51)</f>
        <v>0.06558759024</v>
      </c>
      <c r="O52" s="37">
        <f>Info!$B$50*(-LN(1-RAND()))^(1/Info!$B$51)</f>
        <v>0.104256297</v>
      </c>
      <c r="P52" s="37">
        <f>Info!$B$50*(-LN(1-RAND()))^(1/Info!$B$51)</f>
        <v>0.0577115131</v>
      </c>
      <c r="Q52" s="37">
        <f>Info!$B$50*(-LN(1-RAND()))^(1/Info!$B$51)</f>
        <v>0.02715807018</v>
      </c>
      <c r="R52" s="37">
        <f>Info!$B$50*(-LN(1-RAND()))^(1/Info!$B$51)</f>
        <v>0.01841085824</v>
      </c>
      <c r="S52" s="37">
        <f>Info!$B$50*(-LN(1-RAND()))^(1/Info!$B$51)</f>
        <v>0.03791607591</v>
      </c>
      <c r="T52" s="37">
        <f>Info!$B$50*(-LN(1-RAND()))^(1/Info!$B$51)</f>
        <v>0.001858501393</v>
      </c>
      <c r="U52" s="37">
        <f>Info!$B$50*(-LN(1-RAND()))^(1/Info!$B$51)</f>
        <v>0.09255558796</v>
      </c>
      <c r="V52" s="37">
        <f>Info!$B$50*(-LN(1-RAND()))^(1/Info!$B$51)</f>
        <v>0.06069269629</v>
      </c>
      <c r="W52" s="37">
        <f>Info!$B$50*(-LN(1-RAND()))^(1/Info!$B$51)</f>
        <v>0.009914274844</v>
      </c>
      <c r="X52" s="37">
        <f>Info!$B$50*(-LN(1-RAND()))^(1/Info!$B$51)</f>
        <v>0.07006634992</v>
      </c>
      <c r="Y52" s="37">
        <f>Info!$B$50*(-LN(1-RAND()))^(1/Info!$B$51)</f>
        <v>0.103281771</v>
      </c>
      <c r="Z52" s="37">
        <f>Info!$B$50*(-LN(1-RAND()))^(1/Info!$B$51)</f>
        <v>0.09554767552</v>
      </c>
      <c r="AA52" s="37">
        <f>Info!$B$50*(-LN(1-RAND()))^(1/Info!$B$51)</f>
        <v>0.08033461581</v>
      </c>
      <c r="AB52" s="37">
        <f>Info!$B$50*(-LN(1-RAND()))^(1/Info!$B$51)</f>
        <v>0.06540124412</v>
      </c>
      <c r="AC52" s="37">
        <f>Info!$B$50*(-LN(1-RAND()))^(1/Info!$B$51)</f>
        <v>0.04031029501</v>
      </c>
      <c r="AD52" s="37">
        <f>Info!$B$50*(-LN(1-RAND()))^(1/Info!$B$51)</f>
        <v>0.1087285449</v>
      </c>
      <c r="AE52" s="37">
        <f>Info!$B$50*(-LN(1-RAND()))^(1/Info!$B$51)</f>
        <v>0.05546826816</v>
      </c>
      <c r="AF52" s="37">
        <f>Info!$B$50*(-LN(1-RAND()))^(1/Info!$B$51)</f>
        <v>0.01280642061</v>
      </c>
      <c r="AG52" s="37">
        <f>Info!$B$50*(-LN(1-RAND()))^(1/Info!$B$51)</f>
        <v>0.1076503791</v>
      </c>
      <c r="AH52" s="37">
        <f>Info!$B$50*(-LN(1-RAND()))^(1/Info!$B$51)</f>
        <v>0.01152280268</v>
      </c>
      <c r="AI52" s="37">
        <f>Info!$B$50*(-LN(1-RAND()))^(1/Info!$B$51)</f>
        <v>0.235223465</v>
      </c>
      <c r="AJ52" s="37">
        <f>Info!$B$50*(-LN(1-RAND()))^(1/Info!$B$51)</f>
        <v>0.04892376575</v>
      </c>
      <c r="AK52" s="37">
        <f>Info!$B$50*(-LN(1-RAND()))^(1/Info!$B$51)</f>
        <v>0.06328792788</v>
      </c>
      <c r="AL52" s="37">
        <f>Info!$B$50*(-LN(1-RAND()))^(1/Info!$B$51)</f>
        <v>0.01273014184</v>
      </c>
      <c r="AM52" s="37">
        <f>Info!$B$50*(-LN(1-RAND()))^(1/Info!$B$51)</f>
        <v>0.05645213309</v>
      </c>
      <c r="AN52" s="37">
        <f>Info!$B$50*(-LN(1-RAND()))^(1/Info!$B$51)</f>
        <v>0.05820812686</v>
      </c>
      <c r="AO52" s="37">
        <f>Info!$B$50*(-LN(1-RAND()))^(1/Info!$B$51)</f>
        <v>0.05329399913</v>
      </c>
      <c r="AP52" s="37">
        <f>Info!$B$50*(-LN(1-RAND()))^(1/Info!$B$51)</f>
        <v>0.0803138089</v>
      </c>
      <c r="AQ52" s="37">
        <f>Info!$B$50*(-LN(1-RAND()))^(1/Info!$B$51)</f>
        <v>0.02996268574</v>
      </c>
      <c r="AR52" s="37">
        <f>Info!$B$50*(-LN(1-RAND()))^(1/Info!$B$51)</f>
        <v>0.02965762354</v>
      </c>
      <c r="AS52" s="37">
        <f>Info!$B$50*(-LN(1-RAND()))^(1/Info!$B$51)</f>
        <v>0.06433190659</v>
      </c>
      <c r="AT52" s="37">
        <f>Info!$B$50*(-LN(1-RAND()))^(1/Info!$B$51)</f>
        <v>0.01171621382</v>
      </c>
      <c r="AU52" s="37">
        <f>Info!$B$50*(-LN(1-RAND()))^(1/Info!$B$51)</f>
        <v>0.03082443489</v>
      </c>
      <c r="AV52" s="37">
        <f>Info!$B$50*(-LN(1-RAND()))^(1/Info!$B$51)</f>
        <v>0.1187944346</v>
      </c>
      <c r="AW52" s="37">
        <f>Info!$B$50*(-LN(1-RAND()))^(1/Info!$B$51)</f>
        <v>0.0184372975</v>
      </c>
      <c r="AX52" s="37">
        <f>Info!$B$50*(-LN(1-RAND()))^(1/Info!$B$51)</f>
        <v>0.04703967854</v>
      </c>
      <c r="AY52" s="37">
        <f>Info!$B$50*(-LN(1-RAND()))^(1/Info!$B$51)</f>
        <v>0.005081188754</v>
      </c>
      <c r="AZ52" s="37">
        <f>Info!$B$50*(-LN(1-RAND()))^(1/Info!$B$51)</f>
        <v>0.08617877695</v>
      </c>
      <c r="BA52" s="37">
        <f>Info!$B$50*(-LN(1-RAND()))^(1/Info!$B$51)</f>
        <v>0.07053271617</v>
      </c>
      <c r="BB52" s="37">
        <f>Info!$B$50*(-LN(1-RAND()))^(1/Info!$B$51)</f>
        <v>0.05271394749</v>
      </c>
      <c r="BC52" s="37">
        <f>Info!$B$50*(-LN(1-RAND()))^(1/Info!$B$51)</f>
        <v>0.007130172424</v>
      </c>
      <c r="BD52" s="37">
        <f>Info!$B$50*(-LN(1-RAND()))^(1/Info!$B$51)</f>
        <v>0.07238786265</v>
      </c>
      <c r="BE52" s="37">
        <f>Info!$B$50*(-LN(1-RAND()))^(1/Info!$B$51)</f>
        <v>0.1664452713</v>
      </c>
      <c r="BF52" s="37">
        <f>Info!$B$50*(-LN(1-RAND()))^(1/Info!$B$51)</f>
        <v>0.01145627994</v>
      </c>
      <c r="BG52" s="37">
        <f>Info!$B$50*(-LN(1-RAND()))^(1/Info!$B$51)</f>
        <v>0.02840708478</v>
      </c>
      <c r="BH52" s="37">
        <f>Info!$B$50*(-LN(1-RAND()))^(1/Info!$B$51)</f>
        <v>0.06174247837</v>
      </c>
      <c r="BI52" s="37">
        <f>Info!$B$50*(-LN(1-RAND()))^(1/Info!$B$51)</f>
        <v>0.002771092925</v>
      </c>
      <c r="BJ52" s="37">
        <f>Info!$B$50*(-LN(1-RAND()))^(1/Info!$B$51)</f>
        <v>0.02100725204</v>
      </c>
      <c r="BK52" s="37">
        <f>Info!$B$50*(-LN(1-RAND()))^(1/Info!$B$51)</f>
        <v>0.1684630466</v>
      </c>
      <c r="BL52" s="37">
        <f>Info!$B$50*(-LN(1-RAND()))^(1/Info!$B$51)</f>
        <v>0.08561266905</v>
      </c>
      <c r="BM52" s="37">
        <f>Info!$B$50*(-LN(1-RAND()))^(1/Info!$B$51)</f>
        <v>0.01227252812</v>
      </c>
      <c r="BN52" s="37">
        <f>Info!$B$50*(-LN(1-RAND()))^(1/Info!$B$51)</f>
        <v>0.02417355551</v>
      </c>
      <c r="BO52" s="37">
        <f>Info!$B$50*(-LN(1-RAND()))^(1/Info!$B$51)</f>
        <v>0.0368464611</v>
      </c>
      <c r="BP52" s="37">
        <f>Info!$B$50*(-LN(1-RAND()))^(1/Info!$B$51)</f>
        <v>0.05861213893</v>
      </c>
      <c r="BQ52" s="37">
        <f>Info!$B$50*(-LN(1-RAND()))^(1/Info!$B$51)</f>
        <v>0.09185865009</v>
      </c>
      <c r="BR52" s="37">
        <f>Info!$B$50*(-LN(1-RAND()))^(1/Info!$B$51)</f>
        <v>0.09206060959</v>
      </c>
      <c r="BS52" s="37">
        <f>Info!$B$50*(-LN(1-RAND()))^(1/Info!$B$51)</f>
        <v>0.0275868027</v>
      </c>
      <c r="BT52" s="37">
        <f>Info!$B$50*(-LN(1-RAND()))^(1/Info!$B$51)</f>
        <v>0.1006842118</v>
      </c>
      <c r="BU52" s="37">
        <f>Info!$B$50*(-LN(1-RAND()))^(1/Info!$B$51)</f>
        <v>0.1113563631</v>
      </c>
      <c r="BV52" s="37">
        <f>Info!$B$50*(-LN(1-RAND()))^(1/Info!$B$51)</f>
        <v>0.07324091841</v>
      </c>
      <c r="BW52" s="37">
        <f>Info!$B$50*(-LN(1-RAND()))^(1/Info!$B$51)</f>
        <v>0.05101441469</v>
      </c>
      <c r="BX52" s="37">
        <f>Info!$B$50*(-LN(1-RAND()))^(1/Info!$B$51)</f>
        <v>0.04020207137</v>
      </c>
      <c r="BY52" s="37">
        <f>Info!$B$50*(-LN(1-RAND()))^(1/Info!$B$51)</f>
        <v>0.03104133562</v>
      </c>
      <c r="BZ52" s="37">
        <f>Info!$B$50*(-LN(1-RAND()))^(1/Info!$B$51)</f>
        <v>0.008159842724</v>
      </c>
      <c r="CA52" s="37">
        <f>Info!$B$50*(-LN(1-RAND()))^(1/Info!$B$51)</f>
        <v>0.02757578218</v>
      </c>
      <c r="CB52" s="37">
        <f>Info!$B$50*(-LN(1-RAND()))^(1/Info!$B$51)</f>
        <v>0.06037201313</v>
      </c>
      <c r="CC52" s="37">
        <f>Info!$B$50*(-LN(1-RAND()))^(1/Info!$B$51)</f>
        <v>0.04424461945</v>
      </c>
      <c r="CD52" s="37">
        <f>Info!$B$50*(-LN(1-RAND()))^(1/Info!$B$51)</f>
        <v>0.01911111396</v>
      </c>
      <c r="CE52" s="37">
        <f>Info!$B$50*(-LN(1-RAND()))^(1/Info!$B$51)</f>
        <v>0.1731955951</v>
      </c>
      <c r="CF52" s="37">
        <f>Info!$B$50*(-LN(1-RAND()))^(1/Info!$B$51)</f>
        <v>0.1054311707</v>
      </c>
      <c r="CG52" s="37">
        <f>Info!$B$50*(-LN(1-RAND()))^(1/Info!$B$51)</f>
        <v>0.09748141937</v>
      </c>
      <c r="CH52" s="37">
        <f>Info!$B$50*(-LN(1-RAND()))^(1/Info!$B$51)</f>
        <v>0.07233245512</v>
      </c>
      <c r="CI52" s="37">
        <f>Info!$B$50*(-LN(1-RAND()))^(1/Info!$B$51)</f>
        <v>0.01868517912</v>
      </c>
      <c r="CJ52" s="37">
        <f>Info!$B$50*(-LN(1-RAND()))^(1/Info!$B$51)</f>
        <v>0.1054738458</v>
      </c>
      <c r="CK52" s="37">
        <f>Info!$B$50*(-LN(1-RAND()))^(1/Info!$B$51)</f>
        <v>0.01652695591</v>
      </c>
      <c r="CL52" s="37">
        <f>Info!$B$50*(-LN(1-RAND()))^(1/Info!$B$51)</f>
        <v>0.03986478856</v>
      </c>
      <c r="CM52" s="37">
        <f>Info!$B$50*(-LN(1-RAND()))^(1/Info!$B$51)</f>
        <v>0.1156097874</v>
      </c>
      <c r="CN52" s="37">
        <f>Info!$B$50*(-LN(1-RAND()))^(1/Info!$B$51)</f>
        <v>0.05621164947</v>
      </c>
      <c r="CO52" s="37">
        <f>Info!$B$50*(-LN(1-RAND()))^(1/Info!$B$51)</f>
        <v>0.04712709796</v>
      </c>
      <c r="CP52" s="37">
        <f>Info!$B$50*(-LN(1-RAND()))^(1/Info!$B$51)</f>
        <v>0.04379892771</v>
      </c>
      <c r="CQ52" s="37">
        <f>Info!$B$50*(-LN(1-RAND()))^(1/Info!$B$51)</f>
        <v>0.01974892417</v>
      </c>
      <c r="CR52" s="37">
        <f>Info!$B$50*(-LN(1-RAND()))^(1/Info!$B$51)</f>
        <v>0.02543756217</v>
      </c>
      <c r="CS52" s="37">
        <f>Info!$B$50*(-LN(1-RAND()))^(1/Info!$B$51)</f>
        <v>0.01541429955</v>
      </c>
      <c r="CT52" s="37">
        <f>Info!$B$50*(-LN(1-RAND()))^(1/Info!$B$51)</f>
        <v>0.01700640828</v>
      </c>
      <c r="CU52" s="37">
        <f>Info!$B$50*(-LN(1-RAND()))^(1/Info!$B$51)</f>
        <v>0.05110823301</v>
      </c>
      <c r="CV52" s="37">
        <f>Info!$B$50*(-LN(1-RAND()))^(1/Info!$B$51)</f>
        <v>0.03384569252</v>
      </c>
      <c r="CW52" s="37">
        <f>Info!$B$50*(-LN(1-RAND()))^(1/Info!$B$51)</f>
        <v>0.05861272239</v>
      </c>
    </row>
    <row r="53" ht="15.75" customHeight="1">
      <c r="A53" s="8">
        <v>2074.0</v>
      </c>
      <c r="B53" s="37">
        <f>Info!$B$50*(-LN(1-RAND()))^(1/Info!$B$51)</f>
        <v>0.01687744876</v>
      </c>
      <c r="C53" s="37">
        <f>Info!$B$50*(-LN(1-RAND()))^(1/Info!$B$51)</f>
        <v>0.1005818255</v>
      </c>
      <c r="D53" s="37">
        <f>Info!$B$50*(-LN(1-RAND()))^(1/Info!$B$51)</f>
        <v>0.008564659389</v>
      </c>
      <c r="E53" s="37">
        <f>Info!$B$50*(-LN(1-RAND()))^(1/Info!$B$51)</f>
        <v>0.09219343648</v>
      </c>
      <c r="F53" s="37">
        <f>Info!$B$50*(-LN(1-RAND()))^(1/Info!$B$51)</f>
        <v>0.04792769421</v>
      </c>
      <c r="G53" s="37">
        <f>Info!$B$50*(-LN(1-RAND()))^(1/Info!$B$51)</f>
        <v>0.01255551697</v>
      </c>
      <c r="H53" s="37">
        <f>Info!$B$50*(-LN(1-RAND()))^(1/Info!$B$51)</f>
        <v>0.002307899594</v>
      </c>
      <c r="I53" s="37">
        <f>Info!$B$50*(-LN(1-RAND()))^(1/Info!$B$51)</f>
        <v>0.007379764024</v>
      </c>
      <c r="J53" s="37">
        <f>Info!$B$50*(-LN(1-RAND()))^(1/Info!$B$51)</f>
        <v>0.06093937012</v>
      </c>
      <c r="K53" s="37">
        <f>Info!$B$50*(-LN(1-RAND()))^(1/Info!$B$51)</f>
        <v>0.0527587079</v>
      </c>
      <c r="L53" s="37">
        <f>Info!$B$50*(-LN(1-RAND()))^(1/Info!$B$51)</f>
        <v>0.01645673595</v>
      </c>
      <c r="M53" s="37">
        <f>Info!$B$50*(-LN(1-RAND()))^(1/Info!$B$51)</f>
        <v>0.02107101774</v>
      </c>
      <c r="N53" s="37">
        <f>Info!$B$50*(-LN(1-RAND()))^(1/Info!$B$51)</f>
        <v>0.002372615569</v>
      </c>
      <c r="O53" s="37">
        <f>Info!$B$50*(-LN(1-RAND()))^(1/Info!$B$51)</f>
        <v>0.02321171394</v>
      </c>
      <c r="P53" s="37">
        <f>Info!$B$50*(-LN(1-RAND()))^(1/Info!$B$51)</f>
        <v>0.01787155925</v>
      </c>
      <c r="Q53" s="37">
        <f>Info!$B$50*(-LN(1-RAND()))^(1/Info!$B$51)</f>
        <v>0.04608120441</v>
      </c>
      <c r="R53" s="37">
        <f>Info!$B$50*(-LN(1-RAND()))^(1/Info!$B$51)</f>
        <v>0.03478833453</v>
      </c>
      <c r="S53" s="37">
        <f>Info!$B$50*(-LN(1-RAND()))^(1/Info!$B$51)</f>
        <v>0.04414919479</v>
      </c>
      <c r="T53" s="37">
        <f>Info!$B$50*(-LN(1-RAND()))^(1/Info!$B$51)</f>
        <v>0.1369449587</v>
      </c>
      <c r="U53" s="37">
        <f>Info!$B$50*(-LN(1-RAND()))^(1/Info!$B$51)</f>
        <v>0.03020810222</v>
      </c>
      <c r="V53" s="37">
        <f>Info!$B$50*(-LN(1-RAND()))^(1/Info!$B$51)</f>
        <v>0.08477981612</v>
      </c>
      <c r="W53" s="37">
        <f>Info!$B$50*(-LN(1-RAND()))^(1/Info!$B$51)</f>
        <v>0.09701450169</v>
      </c>
      <c r="X53" s="37">
        <f>Info!$B$50*(-LN(1-RAND()))^(1/Info!$B$51)</f>
        <v>0.04920225058</v>
      </c>
      <c r="Y53" s="37">
        <f>Info!$B$50*(-LN(1-RAND()))^(1/Info!$B$51)</f>
        <v>0.03618875228</v>
      </c>
      <c r="Z53" s="37">
        <f>Info!$B$50*(-LN(1-RAND()))^(1/Info!$B$51)</f>
        <v>0.03920038791</v>
      </c>
      <c r="AA53" s="37">
        <f>Info!$B$50*(-LN(1-RAND()))^(1/Info!$B$51)</f>
        <v>0.01149239363</v>
      </c>
      <c r="AB53" s="37">
        <f>Info!$B$50*(-LN(1-RAND()))^(1/Info!$B$51)</f>
        <v>0.03291683192</v>
      </c>
      <c r="AC53" s="37">
        <f>Info!$B$50*(-LN(1-RAND()))^(1/Info!$B$51)</f>
        <v>0.06259009615</v>
      </c>
      <c r="AD53" s="37">
        <f>Info!$B$50*(-LN(1-RAND()))^(1/Info!$B$51)</f>
        <v>0.1018996761</v>
      </c>
      <c r="AE53" s="37">
        <f>Info!$B$50*(-LN(1-RAND()))^(1/Info!$B$51)</f>
        <v>0.03289410086</v>
      </c>
      <c r="AF53" s="37">
        <f>Info!$B$50*(-LN(1-RAND()))^(1/Info!$B$51)</f>
        <v>0.007025160704</v>
      </c>
      <c r="AG53" s="37">
        <f>Info!$B$50*(-LN(1-RAND()))^(1/Info!$B$51)</f>
        <v>0.02321766987</v>
      </c>
      <c r="AH53" s="37">
        <f>Info!$B$50*(-LN(1-RAND()))^(1/Info!$B$51)</f>
        <v>0.08411989641</v>
      </c>
      <c r="AI53" s="37">
        <f>Info!$B$50*(-LN(1-RAND()))^(1/Info!$B$51)</f>
        <v>0.1331518001</v>
      </c>
      <c r="AJ53" s="37">
        <f>Info!$B$50*(-LN(1-RAND()))^(1/Info!$B$51)</f>
        <v>0.04252509813</v>
      </c>
      <c r="AK53" s="37">
        <f>Info!$B$50*(-LN(1-RAND()))^(1/Info!$B$51)</f>
        <v>0.06414502106</v>
      </c>
      <c r="AL53" s="37">
        <f>Info!$B$50*(-LN(1-RAND()))^(1/Info!$B$51)</f>
        <v>0.02032215009</v>
      </c>
      <c r="AM53" s="37">
        <f>Info!$B$50*(-LN(1-RAND()))^(1/Info!$B$51)</f>
        <v>0.03145543625</v>
      </c>
      <c r="AN53" s="37">
        <f>Info!$B$50*(-LN(1-RAND()))^(1/Info!$B$51)</f>
        <v>0.07728356751</v>
      </c>
      <c r="AO53" s="37">
        <f>Info!$B$50*(-LN(1-RAND()))^(1/Info!$B$51)</f>
        <v>0.05099562576</v>
      </c>
      <c r="AP53" s="37">
        <f>Info!$B$50*(-LN(1-RAND()))^(1/Info!$B$51)</f>
        <v>0.03727673385</v>
      </c>
      <c r="AQ53" s="37">
        <f>Info!$B$50*(-LN(1-RAND()))^(1/Info!$B$51)</f>
        <v>0.04041744221</v>
      </c>
      <c r="AR53" s="37">
        <f>Info!$B$50*(-LN(1-RAND()))^(1/Info!$B$51)</f>
        <v>0.02255697951</v>
      </c>
      <c r="AS53" s="37">
        <f>Info!$B$50*(-LN(1-RAND()))^(1/Info!$B$51)</f>
        <v>0.1078569247</v>
      </c>
      <c r="AT53" s="37">
        <f>Info!$B$50*(-LN(1-RAND()))^(1/Info!$B$51)</f>
        <v>0.1097462463</v>
      </c>
      <c r="AU53" s="37">
        <f>Info!$B$50*(-LN(1-RAND()))^(1/Info!$B$51)</f>
        <v>0.02594594407</v>
      </c>
      <c r="AV53" s="37">
        <f>Info!$B$50*(-LN(1-RAND()))^(1/Info!$B$51)</f>
        <v>0.05673312281</v>
      </c>
      <c r="AW53" s="37">
        <f>Info!$B$50*(-LN(1-RAND()))^(1/Info!$B$51)</f>
        <v>0.0892699254</v>
      </c>
      <c r="AX53" s="37">
        <f>Info!$B$50*(-LN(1-RAND()))^(1/Info!$B$51)</f>
        <v>0.03124498486</v>
      </c>
      <c r="AY53" s="37">
        <f>Info!$B$50*(-LN(1-RAND()))^(1/Info!$B$51)</f>
        <v>0.01678144453</v>
      </c>
      <c r="AZ53" s="37">
        <f>Info!$B$50*(-LN(1-RAND()))^(1/Info!$B$51)</f>
        <v>0.06844824648</v>
      </c>
      <c r="BA53" s="37">
        <f>Info!$B$50*(-LN(1-RAND()))^(1/Info!$B$51)</f>
        <v>0.08547072301</v>
      </c>
      <c r="BB53" s="37">
        <f>Info!$B$50*(-LN(1-RAND()))^(1/Info!$B$51)</f>
        <v>0.09625065005</v>
      </c>
      <c r="BC53" s="37">
        <f>Info!$B$50*(-LN(1-RAND()))^(1/Info!$B$51)</f>
        <v>0.06614649952</v>
      </c>
      <c r="BD53" s="37">
        <f>Info!$B$50*(-LN(1-RAND()))^(1/Info!$B$51)</f>
        <v>0.06041340027</v>
      </c>
      <c r="BE53" s="37">
        <f>Info!$B$50*(-LN(1-RAND()))^(1/Info!$B$51)</f>
        <v>0.04605293267</v>
      </c>
      <c r="BF53" s="37">
        <f>Info!$B$50*(-LN(1-RAND()))^(1/Info!$B$51)</f>
        <v>0.05380342735</v>
      </c>
      <c r="BG53" s="37">
        <f>Info!$B$50*(-LN(1-RAND()))^(1/Info!$B$51)</f>
        <v>0.05634506182</v>
      </c>
      <c r="BH53" s="37">
        <f>Info!$B$50*(-LN(1-RAND()))^(1/Info!$B$51)</f>
        <v>0.08928945137</v>
      </c>
      <c r="BI53" s="37">
        <f>Info!$B$50*(-LN(1-RAND()))^(1/Info!$B$51)</f>
        <v>0.1198488888</v>
      </c>
      <c r="BJ53" s="37">
        <f>Info!$B$50*(-LN(1-RAND()))^(1/Info!$B$51)</f>
        <v>0.00949875356</v>
      </c>
      <c r="BK53" s="37">
        <f>Info!$B$50*(-LN(1-RAND()))^(1/Info!$B$51)</f>
        <v>0.00298081395</v>
      </c>
      <c r="BL53" s="37">
        <f>Info!$B$50*(-LN(1-RAND()))^(1/Info!$B$51)</f>
        <v>0.09603404857</v>
      </c>
      <c r="BM53" s="37">
        <f>Info!$B$50*(-LN(1-RAND()))^(1/Info!$B$51)</f>
        <v>0.01587995479</v>
      </c>
      <c r="BN53" s="37">
        <f>Info!$B$50*(-LN(1-RAND()))^(1/Info!$B$51)</f>
        <v>0.0110038707</v>
      </c>
      <c r="BO53" s="37">
        <f>Info!$B$50*(-LN(1-RAND()))^(1/Info!$B$51)</f>
        <v>0.02107417489</v>
      </c>
      <c r="BP53" s="37">
        <f>Info!$B$50*(-LN(1-RAND()))^(1/Info!$B$51)</f>
        <v>0.05528668881</v>
      </c>
      <c r="BQ53" s="37">
        <f>Info!$B$50*(-LN(1-RAND()))^(1/Info!$B$51)</f>
        <v>0.07365966212</v>
      </c>
      <c r="BR53" s="37">
        <f>Info!$B$50*(-LN(1-RAND()))^(1/Info!$B$51)</f>
        <v>0.06047839466</v>
      </c>
      <c r="BS53" s="37">
        <f>Info!$B$50*(-LN(1-RAND()))^(1/Info!$B$51)</f>
        <v>0.08944658631</v>
      </c>
      <c r="BT53" s="37">
        <f>Info!$B$50*(-LN(1-RAND()))^(1/Info!$B$51)</f>
        <v>0.01921916107</v>
      </c>
      <c r="BU53" s="37">
        <f>Info!$B$50*(-LN(1-RAND()))^(1/Info!$B$51)</f>
        <v>0.02463260185</v>
      </c>
      <c r="BV53" s="37">
        <f>Info!$B$50*(-LN(1-RAND()))^(1/Info!$B$51)</f>
        <v>0.130131757</v>
      </c>
      <c r="BW53" s="37">
        <f>Info!$B$50*(-LN(1-RAND()))^(1/Info!$B$51)</f>
        <v>0.05158163141</v>
      </c>
      <c r="BX53" s="37">
        <f>Info!$B$50*(-LN(1-RAND()))^(1/Info!$B$51)</f>
        <v>0.00640725845</v>
      </c>
      <c r="BY53" s="37">
        <f>Info!$B$50*(-LN(1-RAND()))^(1/Info!$B$51)</f>
        <v>0.07752910774</v>
      </c>
      <c r="BZ53" s="37">
        <f>Info!$B$50*(-LN(1-RAND()))^(1/Info!$B$51)</f>
        <v>0.0430122484</v>
      </c>
      <c r="CA53" s="37">
        <f>Info!$B$50*(-LN(1-RAND()))^(1/Info!$B$51)</f>
        <v>0.05067560301</v>
      </c>
      <c r="CB53" s="37">
        <f>Info!$B$50*(-LN(1-RAND()))^(1/Info!$B$51)</f>
        <v>0.07810678823</v>
      </c>
      <c r="CC53" s="37">
        <f>Info!$B$50*(-LN(1-RAND()))^(1/Info!$B$51)</f>
        <v>0.02981174299</v>
      </c>
      <c r="CD53" s="37">
        <f>Info!$B$50*(-LN(1-RAND()))^(1/Info!$B$51)</f>
        <v>0.00584678399</v>
      </c>
      <c r="CE53" s="37">
        <f>Info!$B$50*(-LN(1-RAND()))^(1/Info!$B$51)</f>
        <v>0.01023688182</v>
      </c>
      <c r="CF53" s="37">
        <f>Info!$B$50*(-LN(1-RAND()))^(1/Info!$B$51)</f>
        <v>0.01720237138</v>
      </c>
      <c r="CG53" s="37">
        <f>Info!$B$50*(-LN(1-RAND()))^(1/Info!$B$51)</f>
        <v>0.04246422644</v>
      </c>
      <c r="CH53" s="37">
        <f>Info!$B$50*(-LN(1-RAND()))^(1/Info!$B$51)</f>
        <v>0.05885940577</v>
      </c>
      <c r="CI53" s="37">
        <f>Info!$B$50*(-LN(1-RAND()))^(1/Info!$B$51)</f>
        <v>0.07828830717</v>
      </c>
      <c r="CJ53" s="37">
        <f>Info!$B$50*(-LN(1-RAND()))^(1/Info!$B$51)</f>
        <v>0.04185689515</v>
      </c>
      <c r="CK53" s="37">
        <f>Info!$B$50*(-LN(1-RAND()))^(1/Info!$B$51)</f>
        <v>0.1005802849</v>
      </c>
      <c r="CL53" s="37">
        <f>Info!$B$50*(-LN(1-RAND()))^(1/Info!$B$51)</f>
        <v>0.04121122699</v>
      </c>
      <c r="CM53" s="37">
        <f>Info!$B$50*(-LN(1-RAND()))^(1/Info!$B$51)</f>
        <v>0.02972753411</v>
      </c>
      <c r="CN53" s="37">
        <f>Info!$B$50*(-LN(1-RAND()))^(1/Info!$B$51)</f>
        <v>0.2057267047</v>
      </c>
      <c r="CO53" s="37">
        <f>Info!$B$50*(-LN(1-RAND()))^(1/Info!$B$51)</f>
        <v>0.03589813775</v>
      </c>
      <c r="CP53" s="37">
        <f>Info!$B$50*(-LN(1-RAND()))^(1/Info!$B$51)</f>
        <v>0.007420862566</v>
      </c>
      <c r="CQ53" s="37">
        <f>Info!$B$50*(-LN(1-RAND()))^(1/Info!$B$51)</f>
        <v>0.1197417101</v>
      </c>
      <c r="CR53" s="37">
        <f>Info!$B$50*(-LN(1-RAND()))^(1/Info!$B$51)</f>
        <v>0.03175088697</v>
      </c>
      <c r="CS53" s="37">
        <f>Info!$B$50*(-LN(1-RAND()))^(1/Info!$B$51)</f>
        <v>0.02863542493</v>
      </c>
      <c r="CT53" s="37">
        <f>Info!$B$50*(-LN(1-RAND()))^(1/Info!$B$51)</f>
        <v>0.01674715074</v>
      </c>
      <c r="CU53" s="37">
        <f>Info!$B$50*(-LN(1-RAND()))^(1/Info!$B$51)</f>
        <v>0.08317098501</v>
      </c>
      <c r="CV53" s="37">
        <f>Info!$B$50*(-LN(1-RAND()))^(1/Info!$B$51)</f>
        <v>0.04126040828</v>
      </c>
      <c r="CW53" s="37">
        <f>Info!$B$50*(-LN(1-RAND()))^(1/Info!$B$51)</f>
        <v>0.005380044173</v>
      </c>
    </row>
    <row r="54" ht="15.75" customHeight="1">
      <c r="A54" s="8">
        <v>2075.0</v>
      </c>
      <c r="B54" s="37">
        <f>Info!$B$50*(-LN(1-RAND()))^(1/Info!$B$51)</f>
        <v>0.03694974367</v>
      </c>
      <c r="C54" s="37">
        <f>Info!$B$50*(-LN(1-RAND()))^(1/Info!$B$51)</f>
        <v>0.06084944685</v>
      </c>
      <c r="D54" s="37">
        <f>Info!$B$50*(-LN(1-RAND()))^(1/Info!$B$51)</f>
        <v>0.03204467122</v>
      </c>
      <c r="E54" s="37">
        <f>Info!$B$50*(-LN(1-RAND()))^(1/Info!$B$51)</f>
        <v>0.0020949404</v>
      </c>
      <c r="F54" s="37">
        <f>Info!$B$50*(-LN(1-RAND()))^(1/Info!$B$51)</f>
        <v>0.06083153361</v>
      </c>
      <c r="G54" s="37">
        <f>Info!$B$50*(-LN(1-RAND()))^(1/Info!$B$51)</f>
        <v>0.1507517667</v>
      </c>
      <c r="H54" s="37">
        <f>Info!$B$50*(-LN(1-RAND()))^(1/Info!$B$51)</f>
        <v>0.02714322538</v>
      </c>
      <c r="I54" s="37">
        <f>Info!$B$50*(-LN(1-RAND()))^(1/Info!$B$51)</f>
        <v>0.06546718359</v>
      </c>
      <c r="J54" s="37">
        <f>Info!$B$50*(-LN(1-RAND()))^(1/Info!$B$51)</f>
        <v>0.06750444889</v>
      </c>
      <c r="K54" s="37">
        <f>Info!$B$50*(-LN(1-RAND()))^(1/Info!$B$51)</f>
        <v>0.0580720989</v>
      </c>
      <c r="L54" s="37">
        <f>Info!$B$50*(-LN(1-RAND()))^(1/Info!$B$51)</f>
        <v>0.03309961984</v>
      </c>
      <c r="M54" s="37">
        <f>Info!$B$50*(-LN(1-RAND()))^(1/Info!$B$51)</f>
        <v>0.0461975575</v>
      </c>
      <c r="N54" s="37">
        <f>Info!$B$50*(-LN(1-RAND()))^(1/Info!$B$51)</f>
        <v>0.02055185321</v>
      </c>
      <c r="O54" s="37">
        <f>Info!$B$50*(-LN(1-RAND()))^(1/Info!$B$51)</f>
        <v>0.03073882551</v>
      </c>
      <c r="P54" s="37">
        <f>Info!$B$50*(-LN(1-RAND()))^(1/Info!$B$51)</f>
        <v>0.03170808122</v>
      </c>
      <c r="Q54" s="37">
        <f>Info!$B$50*(-LN(1-RAND()))^(1/Info!$B$51)</f>
        <v>0.03334858642</v>
      </c>
      <c r="R54" s="37">
        <f>Info!$B$50*(-LN(1-RAND()))^(1/Info!$B$51)</f>
        <v>0.0157302851</v>
      </c>
      <c r="S54" s="37">
        <f>Info!$B$50*(-LN(1-RAND()))^(1/Info!$B$51)</f>
        <v>0.01232977307</v>
      </c>
      <c r="T54" s="37">
        <f>Info!$B$50*(-LN(1-RAND()))^(1/Info!$B$51)</f>
        <v>0.02630816119</v>
      </c>
      <c r="U54" s="37">
        <f>Info!$B$50*(-LN(1-RAND()))^(1/Info!$B$51)</f>
        <v>0.03254552295</v>
      </c>
      <c r="V54" s="37">
        <f>Info!$B$50*(-LN(1-RAND()))^(1/Info!$B$51)</f>
        <v>0.06497290338</v>
      </c>
      <c r="W54" s="37">
        <f>Info!$B$50*(-LN(1-RAND()))^(1/Info!$B$51)</f>
        <v>0.01591557884</v>
      </c>
      <c r="X54" s="37">
        <f>Info!$B$50*(-LN(1-RAND()))^(1/Info!$B$51)</f>
        <v>0.04207493504</v>
      </c>
      <c r="Y54" s="37">
        <f>Info!$B$50*(-LN(1-RAND()))^(1/Info!$B$51)</f>
        <v>0.0958202294</v>
      </c>
      <c r="Z54" s="37">
        <f>Info!$B$50*(-LN(1-RAND()))^(1/Info!$B$51)</f>
        <v>0.01468864182</v>
      </c>
      <c r="AA54" s="37">
        <f>Info!$B$50*(-LN(1-RAND()))^(1/Info!$B$51)</f>
        <v>0.1508308077</v>
      </c>
      <c r="AB54" s="37">
        <f>Info!$B$50*(-LN(1-RAND()))^(1/Info!$B$51)</f>
        <v>0.03768104026</v>
      </c>
      <c r="AC54" s="37">
        <f>Info!$B$50*(-LN(1-RAND()))^(1/Info!$B$51)</f>
        <v>0.03339422143</v>
      </c>
      <c r="AD54" s="37">
        <f>Info!$B$50*(-LN(1-RAND()))^(1/Info!$B$51)</f>
        <v>0.02456451835</v>
      </c>
      <c r="AE54" s="37">
        <f>Info!$B$50*(-LN(1-RAND()))^(1/Info!$B$51)</f>
        <v>0.019784505</v>
      </c>
      <c r="AF54" s="37">
        <f>Info!$B$50*(-LN(1-RAND()))^(1/Info!$B$51)</f>
        <v>0.1411202495</v>
      </c>
      <c r="AG54" s="37">
        <f>Info!$B$50*(-LN(1-RAND()))^(1/Info!$B$51)</f>
        <v>0.09901616032</v>
      </c>
      <c r="AH54" s="37">
        <f>Info!$B$50*(-LN(1-RAND()))^(1/Info!$B$51)</f>
        <v>0.1448714864</v>
      </c>
      <c r="AI54" s="37">
        <f>Info!$B$50*(-LN(1-RAND()))^(1/Info!$B$51)</f>
        <v>0.125630603</v>
      </c>
      <c r="AJ54" s="37">
        <f>Info!$B$50*(-LN(1-RAND()))^(1/Info!$B$51)</f>
        <v>0.007656465675</v>
      </c>
      <c r="AK54" s="37">
        <f>Info!$B$50*(-LN(1-RAND()))^(1/Info!$B$51)</f>
        <v>0.03030641501</v>
      </c>
      <c r="AL54" s="37">
        <f>Info!$B$50*(-LN(1-RAND()))^(1/Info!$B$51)</f>
        <v>0.03009327123</v>
      </c>
      <c r="AM54" s="37">
        <f>Info!$B$50*(-LN(1-RAND()))^(1/Info!$B$51)</f>
        <v>0.02617764012</v>
      </c>
      <c r="AN54" s="37">
        <f>Info!$B$50*(-LN(1-RAND()))^(1/Info!$B$51)</f>
        <v>0.008740946925</v>
      </c>
      <c r="AO54" s="37">
        <f>Info!$B$50*(-LN(1-RAND()))^(1/Info!$B$51)</f>
        <v>0.01973922693</v>
      </c>
      <c r="AP54" s="37">
        <f>Info!$B$50*(-LN(1-RAND()))^(1/Info!$B$51)</f>
        <v>0.1024355882</v>
      </c>
      <c r="AQ54" s="37">
        <f>Info!$B$50*(-LN(1-RAND()))^(1/Info!$B$51)</f>
        <v>0.09047873868</v>
      </c>
      <c r="AR54" s="37">
        <f>Info!$B$50*(-LN(1-RAND()))^(1/Info!$B$51)</f>
        <v>0.04699786249</v>
      </c>
      <c r="AS54" s="37">
        <f>Info!$B$50*(-LN(1-RAND()))^(1/Info!$B$51)</f>
        <v>0.007368354165</v>
      </c>
      <c r="AT54" s="37">
        <f>Info!$B$50*(-LN(1-RAND()))^(1/Info!$B$51)</f>
        <v>0.01605957282</v>
      </c>
      <c r="AU54" s="37">
        <f>Info!$B$50*(-LN(1-RAND()))^(1/Info!$B$51)</f>
        <v>0.01885458576</v>
      </c>
      <c r="AV54" s="37">
        <f>Info!$B$50*(-LN(1-RAND()))^(1/Info!$B$51)</f>
        <v>0.01670840823</v>
      </c>
      <c r="AW54" s="37">
        <f>Info!$B$50*(-LN(1-RAND()))^(1/Info!$B$51)</f>
        <v>0.07573484759</v>
      </c>
      <c r="AX54" s="37">
        <f>Info!$B$50*(-LN(1-RAND()))^(1/Info!$B$51)</f>
        <v>0.0171149345</v>
      </c>
      <c r="AY54" s="37">
        <f>Info!$B$50*(-LN(1-RAND()))^(1/Info!$B$51)</f>
        <v>0.03900018323</v>
      </c>
      <c r="AZ54" s="37">
        <f>Info!$B$50*(-LN(1-RAND()))^(1/Info!$B$51)</f>
        <v>0.009404432348</v>
      </c>
      <c r="BA54" s="37">
        <f>Info!$B$50*(-LN(1-RAND()))^(1/Info!$B$51)</f>
        <v>0.03020939827</v>
      </c>
      <c r="BB54" s="37">
        <f>Info!$B$50*(-LN(1-RAND()))^(1/Info!$B$51)</f>
        <v>0.007180894121</v>
      </c>
      <c r="BC54" s="37">
        <f>Info!$B$50*(-LN(1-RAND()))^(1/Info!$B$51)</f>
        <v>0.07702462669</v>
      </c>
      <c r="BD54" s="37">
        <f>Info!$B$50*(-LN(1-RAND()))^(1/Info!$B$51)</f>
        <v>0.04896420948</v>
      </c>
      <c r="BE54" s="37">
        <f>Info!$B$50*(-LN(1-RAND()))^(1/Info!$B$51)</f>
        <v>0.02027237377</v>
      </c>
      <c r="BF54" s="37">
        <f>Info!$B$50*(-LN(1-RAND()))^(1/Info!$B$51)</f>
        <v>0.02011222922</v>
      </c>
      <c r="BG54" s="37">
        <f>Info!$B$50*(-LN(1-RAND()))^(1/Info!$B$51)</f>
        <v>0.05585535011</v>
      </c>
      <c r="BH54" s="37">
        <f>Info!$B$50*(-LN(1-RAND()))^(1/Info!$B$51)</f>
        <v>0.007853103715</v>
      </c>
      <c r="BI54" s="37">
        <f>Info!$B$50*(-LN(1-RAND()))^(1/Info!$B$51)</f>
        <v>0.1818354958</v>
      </c>
      <c r="BJ54" s="37">
        <f>Info!$B$50*(-LN(1-RAND()))^(1/Info!$B$51)</f>
        <v>0.02827817901</v>
      </c>
      <c r="BK54" s="37">
        <f>Info!$B$50*(-LN(1-RAND()))^(1/Info!$B$51)</f>
        <v>0.07308558532</v>
      </c>
      <c r="BL54" s="37">
        <f>Info!$B$50*(-LN(1-RAND()))^(1/Info!$B$51)</f>
        <v>0.04151025332</v>
      </c>
      <c r="BM54" s="37">
        <f>Info!$B$50*(-LN(1-RAND()))^(1/Info!$B$51)</f>
        <v>0.04123801332</v>
      </c>
      <c r="BN54" s="37">
        <f>Info!$B$50*(-LN(1-RAND()))^(1/Info!$B$51)</f>
        <v>0.024422305</v>
      </c>
      <c r="BO54" s="37">
        <f>Info!$B$50*(-LN(1-RAND()))^(1/Info!$B$51)</f>
        <v>0.009927511666</v>
      </c>
      <c r="BP54" s="37">
        <f>Info!$B$50*(-LN(1-RAND()))^(1/Info!$B$51)</f>
        <v>0.08075780585</v>
      </c>
      <c r="BQ54" s="37">
        <f>Info!$B$50*(-LN(1-RAND()))^(1/Info!$B$51)</f>
        <v>0.08237896448</v>
      </c>
      <c r="BR54" s="37">
        <f>Info!$B$50*(-LN(1-RAND()))^(1/Info!$B$51)</f>
        <v>0.02200688053</v>
      </c>
      <c r="BS54" s="37">
        <f>Info!$B$50*(-LN(1-RAND()))^(1/Info!$B$51)</f>
        <v>0.1346034675</v>
      </c>
      <c r="BT54" s="37">
        <f>Info!$B$50*(-LN(1-RAND()))^(1/Info!$B$51)</f>
        <v>0.02338072324</v>
      </c>
      <c r="BU54" s="37">
        <f>Info!$B$50*(-LN(1-RAND()))^(1/Info!$B$51)</f>
        <v>0.02384003721</v>
      </c>
      <c r="BV54" s="37">
        <f>Info!$B$50*(-LN(1-RAND()))^(1/Info!$B$51)</f>
        <v>0.06131551407</v>
      </c>
      <c r="BW54" s="37">
        <f>Info!$B$50*(-LN(1-RAND()))^(1/Info!$B$51)</f>
        <v>0.07315825291</v>
      </c>
      <c r="BX54" s="37">
        <f>Info!$B$50*(-LN(1-RAND()))^(1/Info!$B$51)</f>
        <v>0.04310744809</v>
      </c>
      <c r="BY54" s="37">
        <f>Info!$B$50*(-LN(1-RAND()))^(1/Info!$B$51)</f>
        <v>0.04839687177</v>
      </c>
      <c r="BZ54" s="37">
        <f>Info!$B$50*(-LN(1-RAND()))^(1/Info!$B$51)</f>
        <v>0.01329234175</v>
      </c>
      <c r="CA54" s="37">
        <f>Info!$B$50*(-LN(1-RAND()))^(1/Info!$B$51)</f>
        <v>0.01725992858</v>
      </c>
      <c r="CB54" s="37">
        <f>Info!$B$50*(-LN(1-RAND()))^(1/Info!$B$51)</f>
        <v>0.02029249785</v>
      </c>
      <c r="CC54" s="37">
        <f>Info!$B$50*(-LN(1-RAND()))^(1/Info!$B$51)</f>
        <v>0.03805573867</v>
      </c>
      <c r="CD54" s="37">
        <f>Info!$B$50*(-LN(1-RAND()))^(1/Info!$B$51)</f>
        <v>0.05981017701</v>
      </c>
      <c r="CE54" s="37">
        <f>Info!$B$50*(-LN(1-RAND()))^(1/Info!$B$51)</f>
        <v>0.02594761728</v>
      </c>
      <c r="CF54" s="37">
        <f>Info!$B$50*(-LN(1-RAND()))^(1/Info!$B$51)</f>
        <v>0.04654999896</v>
      </c>
      <c r="CG54" s="37">
        <f>Info!$B$50*(-LN(1-RAND()))^(1/Info!$B$51)</f>
        <v>0.00653606242</v>
      </c>
      <c r="CH54" s="37">
        <f>Info!$B$50*(-LN(1-RAND()))^(1/Info!$B$51)</f>
        <v>0.02628226496</v>
      </c>
      <c r="CI54" s="37">
        <f>Info!$B$50*(-LN(1-RAND()))^(1/Info!$B$51)</f>
        <v>0.02424079105</v>
      </c>
      <c r="CJ54" s="37">
        <f>Info!$B$50*(-LN(1-RAND()))^(1/Info!$B$51)</f>
        <v>0.06266230761</v>
      </c>
      <c r="CK54" s="37">
        <f>Info!$B$50*(-LN(1-RAND()))^(1/Info!$B$51)</f>
        <v>0.07890567633</v>
      </c>
      <c r="CL54" s="37">
        <f>Info!$B$50*(-LN(1-RAND()))^(1/Info!$B$51)</f>
        <v>0.04900321645</v>
      </c>
      <c r="CM54" s="37">
        <f>Info!$B$50*(-LN(1-RAND()))^(1/Info!$B$51)</f>
        <v>0.05556844162</v>
      </c>
      <c r="CN54" s="37">
        <f>Info!$B$50*(-LN(1-RAND()))^(1/Info!$B$51)</f>
        <v>0.01612306132</v>
      </c>
      <c r="CO54" s="37">
        <f>Info!$B$50*(-LN(1-RAND()))^(1/Info!$B$51)</f>
        <v>0.01361297312</v>
      </c>
      <c r="CP54" s="37">
        <f>Info!$B$50*(-LN(1-RAND()))^(1/Info!$B$51)</f>
        <v>0.003887447291</v>
      </c>
      <c r="CQ54" s="37">
        <f>Info!$B$50*(-LN(1-RAND()))^(1/Info!$B$51)</f>
        <v>0.0003232753359</v>
      </c>
      <c r="CR54" s="37">
        <f>Info!$B$50*(-LN(1-RAND()))^(1/Info!$B$51)</f>
        <v>0.1010233123</v>
      </c>
      <c r="CS54" s="37">
        <f>Info!$B$50*(-LN(1-RAND()))^(1/Info!$B$51)</f>
        <v>0.006056896847</v>
      </c>
      <c r="CT54" s="37">
        <f>Info!$B$50*(-LN(1-RAND()))^(1/Info!$B$51)</f>
        <v>0.06474391836</v>
      </c>
      <c r="CU54" s="37">
        <f>Info!$B$50*(-LN(1-RAND()))^(1/Info!$B$51)</f>
        <v>0.03926088019</v>
      </c>
      <c r="CV54" s="37">
        <f>Info!$B$50*(-LN(1-RAND()))^(1/Info!$B$51)</f>
        <v>0.07668532044</v>
      </c>
      <c r="CW54" s="37">
        <f>Info!$B$50*(-LN(1-RAND()))^(1/Info!$B$51)</f>
        <v>0.05450859547</v>
      </c>
    </row>
    <row r="55" ht="15.75" customHeight="1">
      <c r="A55" s="8">
        <v>2076.0</v>
      </c>
      <c r="B55" s="37">
        <f>Info!$B$50*(-LN(1-RAND()))^(1/Info!$B$51)</f>
        <v>0.1725672264</v>
      </c>
      <c r="C55" s="37">
        <f>Info!$B$50*(-LN(1-RAND()))^(1/Info!$B$51)</f>
        <v>0.05286046465</v>
      </c>
      <c r="D55" s="37">
        <f>Info!$B$50*(-LN(1-RAND()))^(1/Info!$B$51)</f>
        <v>0.03448762299</v>
      </c>
      <c r="E55" s="37">
        <f>Info!$B$50*(-LN(1-RAND()))^(1/Info!$B$51)</f>
        <v>0.08382124726</v>
      </c>
      <c r="F55" s="37">
        <f>Info!$B$50*(-LN(1-RAND()))^(1/Info!$B$51)</f>
        <v>0.1784419612</v>
      </c>
      <c r="G55" s="37">
        <f>Info!$B$50*(-LN(1-RAND()))^(1/Info!$B$51)</f>
        <v>0.007783821457</v>
      </c>
      <c r="H55" s="37">
        <f>Info!$B$50*(-LN(1-RAND()))^(1/Info!$B$51)</f>
        <v>0.003290277095</v>
      </c>
      <c r="I55" s="37">
        <f>Info!$B$50*(-LN(1-RAND()))^(1/Info!$B$51)</f>
        <v>0.06409009764</v>
      </c>
      <c r="J55" s="37">
        <f>Info!$B$50*(-LN(1-RAND()))^(1/Info!$B$51)</f>
        <v>0.06905902501</v>
      </c>
      <c r="K55" s="37">
        <f>Info!$B$50*(-LN(1-RAND()))^(1/Info!$B$51)</f>
        <v>0.06802350138</v>
      </c>
      <c r="L55" s="37">
        <f>Info!$B$50*(-LN(1-RAND()))^(1/Info!$B$51)</f>
        <v>0.008646133614</v>
      </c>
      <c r="M55" s="37">
        <f>Info!$B$50*(-LN(1-RAND()))^(1/Info!$B$51)</f>
        <v>0.01570151321</v>
      </c>
      <c r="N55" s="37">
        <f>Info!$B$50*(-LN(1-RAND()))^(1/Info!$B$51)</f>
        <v>0.01221072209</v>
      </c>
      <c r="O55" s="37">
        <f>Info!$B$50*(-LN(1-RAND()))^(1/Info!$B$51)</f>
        <v>0.2174491097</v>
      </c>
      <c r="P55" s="37">
        <f>Info!$B$50*(-LN(1-RAND()))^(1/Info!$B$51)</f>
        <v>0.0658903466</v>
      </c>
      <c r="Q55" s="37">
        <f>Info!$B$50*(-LN(1-RAND()))^(1/Info!$B$51)</f>
        <v>0.1537011734</v>
      </c>
      <c r="R55" s="37">
        <f>Info!$B$50*(-LN(1-RAND()))^(1/Info!$B$51)</f>
        <v>0.04320567632</v>
      </c>
      <c r="S55" s="37">
        <f>Info!$B$50*(-LN(1-RAND()))^(1/Info!$B$51)</f>
        <v>0.07962468608</v>
      </c>
      <c r="T55" s="37">
        <f>Info!$B$50*(-LN(1-RAND()))^(1/Info!$B$51)</f>
        <v>0.01643108923</v>
      </c>
      <c r="U55" s="37">
        <f>Info!$B$50*(-LN(1-RAND()))^(1/Info!$B$51)</f>
        <v>0.1673643397</v>
      </c>
      <c r="V55" s="37">
        <f>Info!$B$50*(-LN(1-RAND()))^(1/Info!$B$51)</f>
        <v>0.0241171971</v>
      </c>
      <c r="W55" s="37">
        <f>Info!$B$50*(-LN(1-RAND()))^(1/Info!$B$51)</f>
        <v>0.006574617888</v>
      </c>
      <c r="X55" s="37">
        <f>Info!$B$50*(-LN(1-RAND()))^(1/Info!$B$51)</f>
        <v>0.01704741104</v>
      </c>
      <c r="Y55" s="37">
        <f>Info!$B$50*(-LN(1-RAND()))^(1/Info!$B$51)</f>
        <v>0.03274696617</v>
      </c>
      <c r="Z55" s="37">
        <f>Info!$B$50*(-LN(1-RAND()))^(1/Info!$B$51)</f>
        <v>0.01964619936</v>
      </c>
      <c r="AA55" s="37">
        <f>Info!$B$50*(-LN(1-RAND()))^(1/Info!$B$51)</f>
        <v>0.0159626887</v>
      </c>
      <c r="AB55" s="37">
        <f>Info!$B$50*(-LN(1-RAND()))^(1/Info!$B$51)</f>
        <v>0.05124760623</v>
      </c>
      <c r="AC55" s="37">
        <f>Info!$B$50*(-LN(1-RAND()))^(1/Info!$B$51)</f>
        <v>0.05401010077</v>
      </c>
      <c r="AD55" s="37">
        <f>Info!$B$50*(-LN(1-RAND()))^(1/Info!$B$51)</f>
        <v>0.02694203257</v>
      </c>
      <c r="AE55" s="37">
        <f>Info!$B$50*(-LN(1-RAND()))^(1/Info!$B$51)</f>
        <v>0.0620681127</v>
      </c>
      <c r="AF55" s="37">
        <f>Info!$B$50*(-LN(1-RAND()))^(1/Info!$B$51)</f>
        <v>0.03705497094</v>
      </c>
      <c r="AG55" s="37">
        <f>Info!$B$50*(-LN(1-RAND()))^(1/Info!$B$51)</f>
        <v>0.02517435619</v>
      </c>
      <c r="AH55" s="37">
        <f>Info!$B$50*(-LN(1-RAND()))^(1/Info!$B$51)</f>
        <v>0.08179172401</v>
      </c>
      <c r="AI55" s="37">
        <f>Info!$B$50*(-LN(1-RAND()))^(1/Info!$B$51)</f>
        <v>0.02622506589</v>
      </c>
      <c r="AJ55" s="37">
        <f>Info!$B$50*(-LN(1-RAND()))^(1/Info!$B$51)</f>
        <v>0.01207595786</v>
      </c>
      <c r="AK55" s="37">
        <f>Info!$B$50*(-LN(1-RAND()))^(1/Info!$B$51)</f>
        <v>0.03423981536</v>
      </c>
      <c r="AL55" s="37">
        <f>Info!$B$50*(-LN(1-RAND()))^(1/Info!$B$51)</f>
        <v>0.01105223604</v>
      </c>
      <c r="AM55" s="37">
        <f>Info!$B$50*(-LN(1-RAND()))^(1/Info!$B$51)</f>
        <v>0.01484121514</v>
      </c>
      <c r="AN55" s="37">
        <f>Info!$B$50*(-LN(1-RAND()))^(1/Info!$B$51)</f>
        <v>0.02438866319</v>
      </c>
      <c r="AO55" s="37">
        <f>Info!$B$50*(-LN(1-RAND()))^(1/Info!$B$51)</f>
        <v>0.008349961101</v>
      </c>
      <c r="AP55" s="37">
        <f>Info!$B$50*(-LN(1-RAND()))^(1/Info!$B$51)</f>
        <v>0.00549208337</v>
      </c>
      <c r="AQ55" s="37">
        <f>Info!$B$50*(-LN(1-RAND()))^(1/Info!$B$51)</f>
        <v>0.04741996558</v>
      </c>
      <c r="AR55" s="37">
        <f>Info!$B$50*(-LN(1-RAND()))^(1/Info!$B$51)</f>
        <v>0.07537357811</v>
      </c>
      <c r="AS55" s="37">
        <f>Info!$B$50*(-LN(1-RAND()))^(1/Info!$B$51)</f>
        <v>0.08054902012</v>
      </c>
      <c r="AT55" s="37">
        <f>Info!$B$50*(-LN(1-RAND()))^(1/Info!$B$51)</f>
        <v>0.0517868358</v>
      </c>
      <c r="AU55" s="37">
        <f>Info!$B$50*(-LN(1-RAND()))^(1/Info!$B$51)</f>
        <v>0.1486666193</v>
      </c>
      <c r="AV55" s="37">
        <f>Info!$B$50*(-LN(1-RAND()))^(1/Info!$B$51)</f>
        <v>0.05896006918</v>
      </c>
      <c r="AW55" s="37">
        <f>Info!$B$50*(-LN(1-RAND()))^(1/Info!$B$51)</f>
        <v>0.01322282561</v>
      </c>
      <c r="AX55" s="37">
        <f>Info!$B$50*(-LN(1-RAND()))^(1/Info!$B$51)</f>
        <v>0.1199962122</v>
      </c>
      <c r="AY55" s="37">
        <f>Info!$B$50*(-LN(1-RAND()))^(1/Info!$B$51)</f>
        <v>0.02182553551</v>
      </c>
      <c r="AZ55" s="37">
        <f>Info!$B$50*(-LN(1-RAND()))^(1/Info!$B$51)</f>
        <v>0.02627616375</v>
      </c>
      <c r="BA55" s="37">
        <f>Info!$B$50*(-LN(1-RAND()))^(1/Info!$B$51)</f>
        <v>0.01057014561</v>
      </c>
      <c r="BB55" s="37">
        <f>Info!$B$50*(-LN(1-RAND()))^(1/Info!$B$51)</f>
        <v>0.05108398155</v>
      </c>
      <c r="BC55" s="37">
        <f>Info!$B$50*(-LN(1-RAND()))^(1/Info!$B$51)</f>
        <v>0.03830687593</v>
      </c>
      <c r="BD55" s="37">
        <f>Info!$B$50*(-LN(1-RAND()))^(1/Info!$B$51)</f>
        <v>0.03171217405</v>
      </c>
      <c r="BE55" s="37">
        <f>Info!$B$50*(-LN(1-RAND()))^(1/Info!$B$51)</f>
        <v>0.09741916887</v>
      </c>
      <c r="BF55" s="37">
        <f>Info!$B$50*(-LN(1-RAND()))^(1/Info!$B$51)</f>
        <v>0.02265447888</v>
      </c>
      <c r="BG55" s="37">
        <f>Info!$B$50*(-LN(1-RAND()))^(1/Info!$B$51)</f>
        <v>0.09365827065</v>
      </c>
      <c r="BH55" s="37">
        <f>Info!$B$50*(-LN(1-RAND()))^(1/Info!$B$51)</f>
        <v>0.06603055783</v>
      </c>
      <c r="BI55" s="37">
        <f>Info!$B$50*(-LN(1-RAND()))^(1/Info!$B$51)</f>
        <v>0.08274976425</v>
      </c>
      <c r="BJ55" s="37">
        <f>Info!$B$50*(-LN(1-RAND()))^(1/Info!$B$51)</f>
        <v>0.1691830395</v>
      </c>
      <c r="BK55" s="37">
        <f>Info!$B$50*(-LN(1-RAND()))^(1/Info!$B$51)</f>
        <v>0.1700639672</v>
      </c>
      <c r="BL55" s="37">
        <f>Info!$B$50*(-LN(1-RAND()))^(1/Info!$B$51)</f>
        <v>0.03173189889</v>
      </c>
      <c r="BM55" s="37">
        <f>Info!$B$50*(-LN(1-RAND()))^(1/Info!$B$51)</f>
        <v>0.05375672581</v>
      </c>
      <c r="BN55" s="37">
        <f>Info!$B$50*(-LN(1-RAND()))^(1/Info!$B$51)</f>
        <v>0.1501169707</v>
      </c>
      <c r="BO55" s="37">
        <f>Info!$B$50*(-LN(1-RAND()))^(1/Info!$B$51)</f>
        <v>0.06449088559</v>
      </c>
      <c r="BP55" s="37">
        <f>Info!$B$50*(-LN(1-RAND()))^(1/Info!$B$51)</f>
        <v>0.08063295589</v>
      </c>
      <c r="BQ55" s="37">
        <f>Info!$B$50*(-LN(1-RAND()))^(1/Info!$B$51)</f>
        <v>0.01672422857</v>
      </c>
      <c r="BR55" s="37">
        <f>Info!$B$50*(-LN(1-RAND()))^(1/Info!$B$51)</f>
        <v>0.06765138653</v>
      </c>
      <c r="BS55" s="37">
        <f>Info!$B$50*(-LN(1-RAND()))^(1/Info!$B$51)</f>
        <v>0.1512266512</v>
      </c>
      <c r="BT55" s="37">
        <f>Info!$B$50*(-LN(1-RAND()))^(1/Info!$B$51)</f>
        <v>0.04576559261</v>
      </c>
      <c r="BU55" s="37">
        <f>Info!$B$50*(-LN(1-RAND()))^(1/Info!$B$51)</f>
        <v>0.07540992437</v>
      </c>
      <c r="BV55" s="37">
        <f>Info!$B$50*(-LN(1-RAND()))^(1/Info!$B$51)</f>
        <v>0.1187785395</v>
      </c>
      <c r="BW55" s="37">
        <f>Info!$B$50*(-LN(1-RAND()))^(1/Info!$B$51)</f>
        <v>0.01387923659</v>
      </c>
      <c r="BX55" s="37">
        <f>Info!$B$50*(-LN(1-RAND()))^(1/Info!$B$51)</f>
        <v>0.03960634009</v>
      </c>
      <c r="BY55" s="37">
        <f>Info!$B$50*(-LN(1-RAND()))^(1/Info!$B$51)</f>
        <v>0.06709194638</v>
      </c>
      <c r="BZ55" s="37">
        <f>Info!$B$50*(-LN(1-RAND()))^(1/Info!$B$51)</f>
        <v>0.05488603827</v>
      </c>
      <c r="CA55" s="37">
        <f>Info!$B$50*(-LN(1-RAND()))^(1/Info!$B$51)</f>
        <v>0.08120647315</v>
      </c>
      <c r="CB55" s="37">
        <f>Info!$B$50*(-LN(1-RAND()))^(1/Info!$B$51)</f>
        <v>0.06788766714</v>
      </c>
      <c r="CC55" s="37">
        <f>Info!$B$50*(-LN(1-RAND()))^(1/Info!$B$51)</f>
        <v>0.06817112572</v>
      </c>
      <c r="CD55" s="37">
        <f>Info!$B$50*(-LN(1-RAND()))^(1/Info!$B$51)</f>
        <v>0.19119932</v>
      </c>
      <c r="CE55" s="37">
        <f>Info!$B$50*(-LN(1-RAND()))^(1/Info!$B$51)</f>
        <v>0.06059238146</v>
      </c>
      <c r="CF55" s="37">
        <f>Info!$B$50*(-LN(1-RAND()))^(1/Info!$B$51)</f>
        <v>0.05591854621</v>
      </c>
      <c r="CG55" s="37">
        <f>Info!$B$50*(-LN(1-RAND()))^(1/Info!$B$51)</f>
        <v>0.06675496601</v>
      </c>
      <c r="CH55" s="37">
        <f>Info!$B$50*(-LN(1-RAND()))^(1/Info!$B$51)</f>
        <v>0.05173050185</v>
      </c>
      <c r="CI55" s="37">
        <f>Info!$B$50*(-LN(1-RAND()))^(1/Info!$B$51)</f>
        <v>0.08600935875</v>
      </c>
      <c r="CJ55" s="37">
        <f>Info!$B$50*(-LN(1-RAND()))^(1/Info!$B$51)</f>
        <v>0.08463182802</v>
      </c>
      <c r="CK55" s="37">
        <f>Info!$B$50*(-LN(1-RAND()))^(1/Info!$B$51)</f>
        <v>0.09403555578</v>
      </c>
      <c r="CL55" s="37">
        <f>Info!$B$50*(-LN(1-RAND()))^(1/Info!$B$51)</f>
        <v>0.008025922949</v>
      </c>
      <c r="CM55" s="37">
        <f>Info!$B$50*(-LN(1-RAND()))^(1/Info!$B$51)</f>
        <v>0.04861776777</v>
      </c>
      <c r="CN55" s="37">
        <f>Info!$B$50*(-LN(1-RAND()))^(1/Info!$B$51)</f>
        <v>0.01134661293</v>
      </c>
      <c r="CO55" s="37">
        <f>Info!$B$50*(-LN(1-RAND()))^(1/Info!$B$51)</f>
        <v>0.05058338932</v>
      </c>
      <c r="CP55" s="37">
        <f>Info!$B$50*(-LN(1-RAND()))^(1/Info!$B$51)</f>
        <v>0.04383847427</v>
      </c>
      <c r="CQ55" s="37">
        <f>Info!$B$50*(-LN(1-RAND()))^(1/Info!$B$51)</f>
        <v>0.03641618405</v>
      </c>
      <c r="CR55" s="37">
        <f>Info!$B$50*(-LN(1-RAND()))^(1/Info!$B$51)</f>
        <v>0.06679152703</v>
      </c>
      <c r="CS55" s="37">
        <f>Info!$B$50*(-LN(1-RAND()))^(1/Info!$B$51)</f>
        <v>0.04808204396</v>
      </c>
      <c r="CT55" s="37">
        <f>Info!$B$50*(-LN(1-RAND()))^(1/Info!$B$51)</f>
        <v>0.006569600109</v>
      </c>
      <c r="CU55" s="37">
        <f>Info!$B$50*(-LN(1-RAND()))^(1/Info!$B$51)</f>
        <v>0.02017361747</v>
      </c>
      <c r="CV55" s="37">
        <f>Info!$B$50*(-LN(1-RAND()))^(1/Info!$B$51)</f>
        <v>0.1032697623</v>
      </c>
      <c r="CW55" s="37">
        <f>Info!$B$50*(-LN(1-RAND()))^(1/Info!$B$51)</f>
        <v>0.06677542617</v>
      </c>
    </row>
    <row r="56" ht="15.75" customHeight="1">
      <c r="A56" s="8">
        <v>2077.0</v>
      </c>
      <c r="B56" s="37">
        <f>Info!$B$50*(-LN(1-RAND()))^(1/Info!$B$51)</f>
        <v>0.0173792655</v>
      </c>
      <c r="C56" s="37">
        <f>Info!$B$50*(-LN(1-RAND()))^(1/Info!$B$51)</f>
        <v>0.141970131</v>
      </c>
      <c r="D56" s="37">
        <f>Info!$B$50*(-LN(1-RAND()))^(1/Info!$B$51)</f>
        <v>0.08945819303</v>
      </c>
      <c r="E56" s="37">
        <f>Info!$B$50*(-LN(1-RAND()))^(1/Info!$B$51)</f>
        <v>0.05601770583</v>
      </c>
      <c r="F56" s="37">
        <f>Info!$B$50*(-LN(1-RAND()))^(1/Info!$B$51)</f>
        <v>0.0882048034</v>
      </c>
      <c r="G56" s="37">
        <f>Info!$B$50*(-LN(1-RAND()))^(1/Info!$B$51)</f>
        <v>0.05104194702</v>
      </c>
      <c r="H56" s="37">
        <f>Info!$B$50*(-LN(1-RAND()))^(1/Info!$B$51)</f>
        <v>0.06373591209</v>
      </c>
      <c r="I56" s="37">
        <f>Info!$B$50*(-LN(1-RAND()))^(1/Info!$B$51)</f>
        <v>0.05208723072</v>
      </c>
      <c r="J56" s="37">
        <f>Info!$B$50*(-LN(1-RAND()))^(1/Info!$B$51)</f>
        <v>0.03430127797</v>
      </c>
      <c r="K56" s="37">
        <f>Info!$B$50*(-LN(1-RAND()))^(1/Info!$B$51)</f>
        <v>0.1143287277</v>
      </c>
      <c r="L56" s="37">
        <f>Info!$B$50*(-LN(1-RAND()))^(1/Info!$B$51)</f>
        <v>0.04594990426</v>
      </c>
      <c r="M56" s="37">
        <f>Info!$B$50*(-LN(1-RAND()))^(1/Info!$B$51)</f>
        <v>0.0283888065</v>
      </c>
      <c r="N56" s="37">
        <f>Info!$B$50*(-LN(1-RAND()))^(1/Info!$B$51)</f>
        <v>0.007494305194</v>
      </c>
      <c r="O56" s="37">
        <f>Info!$B$50*(-LN(1-RAND()))^(1/Info!$B$51)</f>
        <v>0.0139148642</v>
      </c>
      <c r="P56" s="37">
        <f>Info!$B$50*(-LN(1-RAND()))^(1/Info!$B$51)</f>
        <v>0.05682581744</v>
      </c>
      <c r="Q56" s="37">
        <f>Info!$B$50*(-LN(1-RAND()))^(1/Info!$B$51)</f>
        <v>0.01634754264</v>
      </c>
      <c r="R56" s="37">
        <f>Info!$B$50*(-LN(1-RAND()))^(1/Info!$B$51)</f>
        <v>0.01915296659</v>
      </c>
      <c r="S56" s="37">
        <f>Info!$B$50*(-LN(1-RAND()))^(1/Info!$B$51)</f>
        <v>0.07574407632</v>
      </c>
      <c r="T56" s="37">
        <f>Info!$B$50*(-LN(1-RAND()))^(1/Info!$B$51)</f>
        <v>0.04011529603</v>
      </c>
      <c r="U56" s="37">
        <f>Info!$B$50*(-LN(1-RAND()))^(1/Info!$B$51)</f>
        <v>0.06730278445</v>
      </c>
      <c r="V56" s="37">
        <f>Info!$B$50*(-LN(1-RAND()))^(1/Info!$B$51)</f>
        <v>0.03909191281</v>
      </c>
      <c r="W56" s="37">
        <f>Info!$B$50*(-LN(1-RAND()))^(1/Info!$B$51)</f>
        <v>0.03283070136</v>
      </c>
      <c r="X56" s="37">
        <f>Info!$B$50*(-LN(1-RAND()))^(1/Info!$B$51)</f>
        <v>0.08580771913</v>
      </c>
      <c r="Y56" s="37">
        <f>Info!$B$50*(-LN(1-RAND()))^(1/Info!$B$51)</f>
        <v>0.06534920228</v>
      </c>
      <c r="Z56" s="37">
        <f>Info!$B$50*(-LN(1-RAND()))^(1/Info!$B$51)</f>
        <v>0.0608426896</v>
      </c>
      <c r="AA56" s="37">
        <f>Info!$B$50*(-LN(1-RAND()))^(1/Info!$B$51)</f>
        <v>0.1796831837</v>
      </c>
      <c r="AB56" s="37">
        <f>Info!$B$50*(-LN(1-RAND()))^(1/Info!$B$51)</f>
        <v>0.05958992428</v>
      </c>
      <c r="AC56" s="37">
        <f>Info!$B$50*(-LN(1-RAND()))^(1/Info!$B$51)</f>
        <v>0.01805959986</v>
      </c>
      <c r="AD56" s="37">
        <f>Info!$B$50*(-LN(1-RAND()))^(1/Info!$B$51)</f>
        <v>0.1298031157</v>
      </c>
      <c r="AE56" s="37">
        <f>Info!$B$50*(-LN(1-RAND()))^(1/Info!$B$51)</f>
        <v>0.07643753949</v>
      </c>
      <c r="AF56" s="37">
        <f>Info!$B$50*(-LN(1-RAND()))^(1/Info!$B$51)</f>
        <v>0.01953882233</v>
      </c>
      <c r="AG56" s="37">
        <f>Info!$B$50*(-LN(1-RAND()))^(1/Info!$B$51)</f>
        <v>0.05161129525</v>
      </c>
      <c r="AH56" s="37">
        <f>Info!$B$50*(-LN(1-RAND()))^(1/Info!$B$51)</f>
        <v>0.06642818406</v>
      </c>
      <c r="AI56" s="37">
        <f>Info!$B$50*(-LN(1-RAND()))^(1/Info!$B$51)</f>
        <v>0.01094937185</v>
      </c>
      <c r="AJ56" s="37">
        <f>Info!$B$50*(-LN(1-RAND()))^(1/Info!$B$51)</f>
        <v>0.005306390248</v>
      </c>
      <c r="AK56" s="37">
        <f>Info!$B$50*(-LN(1-RAND()))^(1/Info!$B$51)</f>
        <v>0.03015460293</v>
      </c>
      <c r="AL56" s="37">
        <f>Info!$B$50*(-LN(1-RAND()))^(1/Info!$B$51)</f>
        <v>0.04709979925</v>
      </c>
      <c r="AM56" s="37">
        <f>Info!$B$50*(-LN(1-RAND()))^(1/Info!$B$51)</f>
        <v>0.07812073226</v>
      </c>
      <c r="AN56" s="37">
        <f>Info!$B$50*(-LN(1-RAND()))^(1/Info!$B$51)</f>
        <v>0.1038494357</v>
      </c>
      <c r="AO56" s="37">
        <f>Info!$B$50*(-LN(1-RAND()))^(1/Info!$B$51)</f>
        <v>0.03012620901</v>
      </c>
      <c r="AP56" s="37">
        <f>Info!$B$50*(-LN(1-RAND()))^(1/Info!$B$51)</f>
        <v>0.0288919155</v>
      </c>
      <c r="AQ56" s="37">
        <f>Info!$B$50*(-LN(1-RAND()))^(1/Info!$B$51)</f>
        <v>0.05848583253</v>
      </c>
      <c r="AR56" s="37">
        <f>Info!$B$50*(-LN(1-RAND()))^(1/Info!$B$51)</f>
        <v>0.06669821635</v>
      </c>
      <c r="AS56" s="37">
        <f>Info!$B$50*(-LN(1-RAND()))^(1/Info!$B$51)</f>
        <v>0.05888430853</v>
      </c>
      <c r="AT56" s="37">
        <f>Info!$B$50*(-LN(1-RAND()))^(1/Info!$B$51)</f>
        <v>0.02009583877</v>
      </c>
      <c r="AU56" s="37">
        <f>Info!$B$50*(-LN(1-RAND()))^(1/Info!$B$51)</f>
        <v>0.1154722619</v>
      </c>
      <c r="AV56" s="37">
        <f>Info!$B$50*(-LN(1-RAND()))^(1/Info!$B$51)</f>
        <v>0.07651096991</v>
      </c>
      <c r="AW56" s="37">
        <f>Info!$B$50*(-LN(1-RAND()))^(1/Info!$B$51)</f>
        <v>0.04516433736</v>
      </c>
      <c r="AX56" s="37">
        <f>Info!$B$50*(-LN(1-RAND()))^(1/Info!$B$51)</f>
        <v>0.0529903401</v>
      </c>
      <c r="AY56" s="37">
        <f>Info!$B$50*(-LN(1-RAND()))^(1/Info!$B$51)</f>
        <v>0.00315505161</v>
      </c>
      <c r="AZ56" s="37">
        <f>Info!$B$50*(-LN(1-RAND()))^(1/Info!$B$51)</f>
        <v>0.05009713811</v>
      </c>
      <c r="BA56" s="37">
        <f>Info!$B$50*(-LN(1-RAND()))^(1/Info!$B$51)</f>
        <v>0.04898451709</v>
      </c>
      <c r="BB56" s="37">
        <f>Info!$B$50*(-LN(1-RAND()))^(1/Info!$B$51)</f>
        <v>0.003065005201</v>
      </c>
      <c r="BC56" s="37">
        <f>Info!$B$50*(-LN(1-RAND()))^(1/Info!$B$51)</f>
        <v>0.06542002693</v>
      </c>
      <c r="BD56" s="37">
        <f>Info!$B$50*(-LN(1-RAND()))^(1/Info!$B$51)</f>
        <v>0.09919906358</v>
      </c>
      <c r="BE56" s="37">
        <f>Info!$B$50*(-LN(1-RAND()))^(1/Info!$B$51)</f>
        <v>0.04964367279</v>
      </c>
      <c r="BF56" s="37">
        <f>Info!$B$50*(-LN(1-RAND()))^(1/Info!$B$51)</f>
        <v>0.03739122128</v>
      </c>
      <c r="BG56" s="37">
        <f>Info!$B$50*(-LN(1-RAND()))^(1/Info!$B$51)</f>
        <v>0.08665551752</v>
      </c>
      <c r="BH56" s="37">
        <f>Info!$B$50*(-LN(1-RAND()))^(1/Info!$B$51)</f>
        <v>0.0609173766</v>
      </c>
      <c r="BI56" s="37">
        <f>Info!$B$50*(-LN(1-RAND()))^(1/Info!$B$51)</f>
        <v>0.05391071302</v>
      </c>
      <c r="BJ56" s="37">
        <f>Info!$B$50*(-LN(1-RAND()))^(1/Info!$B$51)</f>
        <v>0.1226901062</v>
      </c>
      <c r="BK56" s="37">
        <f>Info!$B$50*(-LN(1-RAND()))^(1/Info!$B$51)</f>
        <v>0.05316928893</v>
      </c>
      <c r="BL56" s="37">
        <f>Info!$B$50*(-LN(1-RAND()))^(1/Info!$B$51)</f>
        <v>0.0164450429</v>
      </c>
      <c r="BM56" s="37">
        <f>Info!$B$50*(-LN(1-RAND()))^(1/Info!$B$51)</f>
        <v>0.1596698312</v>
      </c>
      <c r="BN56" s="37">
        <f>Info!$B$50*(-LN(1-RAND()))^(1/Info!$B$51)</f>
        <v>0.1043586717</v>
      </c>
      <c r="BO56" s="37">
        <f>Info!$B$50*(-LN(1-RAND()))^(1/Info!$B$51)</f>
        <v>0.03999943917</v>
      </c>
      <c r="BP56" s="37">
        <f>Info!$B$50*(-LN(1-RAND()))^(1/Info!$B$51)</f>
        <v>0.1450418671</v>
      </c>
      <c r="BQ56" s="37">
        <f>Info!$B$50*(-LN(1-RAND()))^(1/Info!$B$51)</f>
        <v>0.02276113771</v>
      </c>
      <c r="BR56" s="37">
        <f>Info!$B$50*(-LN(1-RAND()))^(1/Info!$B$51)</f>
        <v>0.1179517197</v>
      </c>
      <c r="BS56" s="37">
        <f>Info!$B$50*(-LN(1-RAND()))^(1/Info!$B$51)</f>
        <v>0.01086012546</v>
      </c>
      <c r="BT56" s="37">
        <f>Info!$B$50*(-LN(1-RAND()))^(1/Info!$B$51)</f>
        <v>0.07213196624</v>
      </c>
      <c r="BU56" s="37">
        <f>Info!$B$50*(-LN(1-RAND()))^(1/Info!$B$51)</f>
        <v>0.02321990868</v>
      </c>
      <c r="BV56" s="37">
        <f>Info!$B$50*(-LN(1-RAND()))^(1/Info!$B$51)</f>
        <v>0.1169294915</v>
      </c>
      <c r="BW56" s="37">
        <f>Info!$B$50*(-LN(1-RAND()))^(1/Info!$B$51)</f>
        <v>0.04259958433</v>
      </c>
      <c r="BX56" s="37">
        <f>Info!$B$50*(-LN(1-RAND()))^(1/Info!$B$51)</f>
        <v>0.04250090503</v>
      </c>
      <c r="BY56" s="37">
        <f>Info!$B$50*(-LN(1-RAND()))^(1/Info!$B$51)</f>
        <v>0.005579711356</v>
      </c>
      <c r="BZ56" s="37">
        <f>Info!$B$50*(-LN(1-RAND()))^(1/Info!$B$51)</f>
        <v>0.1925082523</v>
      </c>
      <c r="CA56" s="37">
        <f>Info!$B$50*(-LN(1-RAND()))^(1/Info!$B$51)</f>
        <v>0.07839690266</v>
      </c>
      <c r="CB56" s="37">
        <f>Info!$B$50*(-LN(1-RAND()))^(1/Info!$B$51)</f>
        <v>0.04244090263</v>
      </c>
      <c r="CC56" s="37">
        <f>Info!$B$50*(-LN(1-RAND()))^(1/Info!$B$51)</f>
        <v>0.1266230192</v>
      </c>
      <c r="CD56" s="37">
        <f>Info!$B$50*(-LN(1-RAND()))^(1/Info!$B$51)</f>
        <v>0.04741479048</v>
      </c>
      <c r="CE56" s="37">
        <f>Info!$B$50*(-LN(1-RAND()))^(1/Info!$B$51)</f>
        <v>0.03295493996</v>
      </c>
      <c r="CF56" s="37">
        <f>Info!$B$50*(-LN(1-RAND()))^(1/Info!$B$51)</f>
        <v>0.01976242881</v>
      </c>
      <c r="CG56" s="37">
        <f>Info!$B$50*(-LN(1-RAND()))^(1/Info!$B$51)</f>
        <v>0.04030862622</v>
      </c>
      <c r="CH56" s="37">
        <f>Info!$B$50*(-LN(1-RAND()))^(1/Info!$B$51)</f>
        <v>0.0144993963</v>
      </c>
      <c r="CI56" s="37">
        <f>Info!$B$50*(-LN(1-RAND()))^(1/Info!$B$51)</f>
        <v>0.003434954166</v>
      </c>
      <c r="CJ56" s="37">
        <f>Info!$B$50*(-LN(1-RAND()))^(1/Info!$B$51)</f>
        <v>0.03945986306</v>
      </c>
      <c r="CK56" s="37">
        <f>Info!$B$50*(-LN(1-RAND()))^(1/Info!$B$51)</f>
        <v>0.04015230943</v>
      </c>
      <c r="CL56" s="37">
        <f>Info!$B$50*(-LN(1-RAND()))^(1/Info!$B$51)</f>
        <v>0.07472153324</v>
      </c>
      <c r="CM56" s="37">
        <f>Info!$B$50*(-LN(1-RAND()))^(1/Info!$B$51)</f>
        <v>0.06037934903</v>
      </c>
      <c r="CN56" s="37">
        <f>Info!$B$50*(-LN(1-RAND()))^(1/Info!$B$51)</f>
        <v>0.01562355732</v>
      </c>
      <c r="CO56" s="37">
        <f>Info!$B$50*(-LN(1-RAND()))^(1/Info!$B$51)</f>
        <v>0.181951641</v>
      </c>
      <c r="CP56" s="37">
        <f>Info!$B$50*(-LN(1-RAND()))^(1/Info!$B$51)</f>
        <v>0.03530870513</v>
      </c>
      <c r="CQ56" s="37">
        <f>Info!$B$50*(-LN(1-RAND()))^(1/Info!$B$51)</f>
        <v>0.03559448229</v>
      </c>
      <c r="CR56" s="37">
        <f>Info!$B$50*(-LN(1-RAND()))^(1/Info!$B$51)</f>
        <v>0.05856982056</v>
      </c>
      <c r="CS56" s="37">
        <f>Info!$B$50*(-LN(1-RAND()))^(1/Info!$B$51)</f>
        <v>0.03056050004</v>
      </c>
      <c r="CT56" s="37">
        <f>Info!$B$50*(-LN(1-RAND()))^(1/Info!$B$51)</f>
        <v>0.04736502864</v>
      </c>
      <c r="CU56" s="37">
        <f>Info!$B$50*(-LN(1-RAND()))^(1/Info!$B$51)</f>
        <v>0.07952818724</v>
      </c>
      <c r="CV56" s="37">
        <f>Info!$B$50*(-LN(1-RAND()))^(1/Info!$B$51)</f>
        <v>0.02818110194</v>
      </c>
      <c r="CW56" s="37">
        <f>Info!$B$50*(-LN(1-RAND()))^(1/Info!$B$51)</f>
        <v>0.01173769061</v>
      </c>
    </row>
    <row r="57" ht="15.75" customHeight="1">
      <c r="A57" s="8">
        <v>2078.0</v>
      </c>
      <c r="B57" s="37">
        <f>Info!$B$50*(-LN(1-RAND()))^(1/Info!$B$51)</f>
        <v>0.007298056776</v>
      </c>
      <c r="C57" s="37">
        <f>Info!$B$50*(-LN(1-RAND()))^(1/Info!$B$51)</f>
        <v>0.01221827226</v>
      </c>
      <c r="D57" s="37">
        <f>Info!$B$50*(-LN(1-RAND()))^(1/Info!$B$51)</f>
        <v>0.001909557918</v>
      </c>
      <c r="E57" s="37">
        <f>Info!$B$50*(-LN(1-RAND()))^(1/Info!$B$51)</f>
        <v>0.01453148058</v>
      </c>
      <c r="F57" s="37">
        <f>Info!$B$50*(-LN(1-RAND()))^(1/Info!$B$51)</f>
        <v>0.04355092833</v>
      </c>
      <c r="G57" s="37">
        <f>Info!$B$50*(-LN(1-RAND()))^(1/Info!$B$51)</f>
        <v>0.04133566141</v>
      </c>
      <c r="H57" s="37">
        <f>Info!$B$50*(-LN(1-RAND()))^(1/Info!$B$51)</f>
        <v>0.005042441671</v>
      </c>
      <c r="I57" s="37">
        <f>Info!$B$50*(-LN(1-RAND()))^(1/Info!$B$51)</f>
        <v>0.06527560635</v>
      </c>
      <c r="J57" s="37">
        <f>Info!$B$50*(-LN(1-RAND()))^(1/Info!$B$51)</f>
        <v>0.02996968677</v>
      </c>
      <c r="K57" s="37">
        <f>Info!$B$50*(-LN(1-RAND()))^(1/Info!$B$51)</f>
        <v>0.04706766893</v>
      </c>
      <c r="L57" s="37">
        <f>Info!$B$50*(-LN(1-RAND()))^(1/Info!$B$51)</f>
        <v>0.01923046226</v>
      </c>
      <c r="M57" s="37">
        <f>Info!$B$50*(-LN(1-RAND()))^(1/Info!$B$51)</f>
        <v>0.116999716</v>
      </c>
      <c r="N57" s="37">
        <f>Info!$B$50*(-LN(1-RAND()))^(1/Info!$B$51)</f>
        <v>0.05664746773</v>
      </c>
      <c r="O57" s="37">
        <f>Info!$B$50*(-LN(1-RAND()))^(1/Info!$B$51)</f>
        <v>0.09719523324</v>
      </c>
      <c r="P57" s="37">
        <f>Info!$B$50*(-LN(1-RAND()))^(1/Info!$B$51)</f>
        <v>0.0597712389</v>
      </c>
      <c r="Q57" s="37">
        <f>Info!$B$50*(-LN(1-RAND()))^(1/Info!$B$51)</f>
        <v>0.04601247475</v>
      </c>
      <c r="R57" s="37">
        <f>Info!$B$50*(-LN(1-RAND()))^(1/Info!$B$51)</f>
        <v>0.04737947337</v>
      </c>
      <c r="S57" s="37">
        <f>Info!$B$50*(-LN(1-RAND()))^(1/Info!$B$51)</f>
        <v>0.02032606284</v>
      </c>
      <c r="T57" s="37">
        <f>Info!$B$50*(-LN(1-RAND()))^(1/Info!$B$51)</f>
        <v>0.06450338953</v>
      </c>
      <c r="U57" s="37">
        <f>Info!$B$50*(-LN(1-RAND()))^(1/Info!$B$51)</f>
        <v>0.03770575136</v>
      </c>
      <c r="V57" s="37">
        <f>Info!$B$50*(-LN(1-RAND()))^(1/Info!$B$51)</f>
        <v>0.05351768236</v>
      </c>
      <c r="W57" s="37">
        <f>Info!$B$50*(-LN(1-RAND()))^(1/Info!$B$51)</f>
        <v>0.07163303317</v>
      </c>
      <c r="X57" s="37">
        <f>Info!$B$50*(-LN(1-RAND()))^(1/Info!$B$51)</f>
        <v>0.1291294752</v>
      </c>
      <c r="Y57" s="37">
        <f>Info!$B$50*(-LN(1-RAND()))^(1/Info!$B$51)</f>
        <v>0.09194331125</v>
      </c>
      <c r="Z57" s="37">
        <f>Info!$B$50*(-LN(1-RAND()))^(1/Info!$B$51)</f>
        <v>0.04581807196</v>
      </c>
      <c r="AA57" s="37">
        <f>Info!$B$50*(-LN(1-RAND()))^(1/Info!$B$51)</f>
        <v>0.05788462786</v>
      </c>
      <c r="AB57" s="37">
        <f>Info!$B$50*(-LN(1-RAND()))^(1/Info!$B$51)</f>
        <v>0.02435551513</v>
      </c>
      <c r="AC57" s="37">
        <f>Info!$B$50*(-LN(1-RAND()))^(1/Info!$B$51)</f>
        <v>0.01181961854</v>
      </c>
      <c r="AD57" s="37">
        <f>Info!$B$50*(-LN(1-RAND()))^(1/Info!$B$51)</f>
        <v>0.02658080006</v>
      </c>
      <c r="AE57" s="37">
        <f>Info!$B$50*(-LN(1-RAND()))^(1/Info!$B$51)</f>
        <v>0.04249508444</v>
      </c>
      <c r="AF57" s="37">
        <f>Info!$B$50*(-LN(1-RAND()))^(1/Info!$B$51)</f>
        <v>0.09073217123</v>
      </c>
      <c r="AG57" s="37">
        <f>Info!$B$50*(-LN(1-RAND()))^(1/Info!$B$51)</f>
        <v>0.2224136589</v>
      </c>
      <c r="AH57" s="37">
        <f>Info!$B$50*(-LN(1-RAND()))^(1/Info!$B$51)</f>
        <v>0.01735567506</v>
      </c>
      <c r="AI57" s="37">
        <f>Info!$B$50*(-LN(1-RAND()))^(1/Info!$B$51)</f>
        <v>0.009918664422</v>
      </c>
      <c r="AJ57" s="37">
        <f>Info!$B$50*(-LN(1-RAND()))^(1/Info!$B$51)</f>
        <v>0.1239560269</v>
      </c>
      <c r="AK57" s="37">
        <f>Info!$B$50*(-LN(1-RAND()))^(1/Info!$B$51)</f>
        <v>0.03209926558</v>
      </c>
      <c r="AL57" s="37">
        <f>Info!$B$50*(-LN(1-RAND()))^(1/Info!$B$51)</f>
        <v>0.06290015416</v>
      </c>
      <c r="AM57" s="37">
        <f>Info!$B$50*(-LN(1-RAND()))^(1/Info!$B$51)</f>
        <v>0.0466607074</v>
      </c>
      <c r="AN57" s="37">
        <f>Info!$B$50*(-LN(1-RAND()))^(1/Info!$B$51)</f>
        <v>0.01756141931</v>
      </c>
      <c r="AO57" s="37">
        <f>Info!$B$50*(-LN(1-RAND()))^(1/Info!$B$51)</f>
        <v>0.03640245057</v>
      </c>
      <c r="AP57" s="37">
        <f>Info!$B$50*(-LN(1-RAND()))^(1/Info!$B$51)</f>
        <v>0.03935301415</v>
      </c>
      <c r="AQ57" s="37">
        <f>Info!$B$50*(-LN(1-RAND()))^(1/Info!$B$51)</f>
        <v>0.005786827689</v>
      </c>
      <c r="AR57" s="37">
        <f>Info!$B$50*(-LN(1-RAND()))^(1/Info!$B$51)</f>
        <v>0.04394524532</v>
      </c>
      <c r="AS57" s="37">
        <f>Info!$B$50*(-LN(1-RAND()))^(1/Info!$B$51)</f>
        <v>0.05110275043</v>
      </c>
      <c r="AT57" s="37">
        <f>Info!$B$50*(-LN(1-RAND()))^(1/Info!$B$51)</f>
        <v>0.04890381823</v>
      </c>
      <c r="AU57" s="37">
        <f>Info!$B$50*(-LN(1-RAND()))^(1/Info!$B$51)</f>
        <v>0.02084617438</v>
      </c>
      <c r="AV57" s="37">
        <f>Info!$B$50*(-LN(1-RAND()))^(1/Info!$B$51)</f>
        <v>0.1352092215</v>
      </c>
      <c r="AW57" s="37">
        <f>Info!$B$50*(-LN(1-RAND()))^(1/Info!$B$51)</f>
        <v>0.04258848842</v>
      </c>
      <c r="AX57" s="37">
        <f>Info!$B$50*(-LN(1-RAND()))^(1/Info!$B$51)</f>
        <v>0.01655970453</v>
      </c>
      <c r="AY57" s="37">
        <f>Info!$B$50*(-LN(1-RAND()))^(1/Info!$B$51)</f>
        <v>0.1039455652</v>
      </c>
      <c r="AZ57" s="37">
        <f>Info!$B$50*(-LN(1-RAND()))^(1/Info!$B$51)</f>
        <v>0.1112900307</v>
      </c>
      <c r="BA57" s="37">
        <f>Info!$B$50*(-LN(1-RAND()))^(1/Info!$B$51)</f>
        <v>0.009775911521</v>
      </c>
      <c r="BB57" s="37">
        <f>Info!$B$50*(-LN(1-RAND()))^(1/Info!$B$51)</f>
        <v>0.09721956391</v>
      </c>
      <c r="BC57" s="37">
        <f>Info!$B$50*(-LN(1-RAND()))^(1/Info!$B$51)</f>
        <v>0.001185021083</v>
      </c>
      <c r="BD57" s="37">
        <f>Info!$B$50*(-LN(1-RAND()))^(1/Info!$B$51)</f>
        <v>0.1464800083</v>
      </c>
      <c r="BE57" s="37">
        <f>Info!$B$50*(-LN(1-RAND()))^(1/Info!$B$51)</f>
        <v>0.05316743005</v>
      </c>
      <c r="BF57" s="37">
        <f>Info!$B$50*(-LN(1-RAND()))^(1/Info!$B$51)</f>
        <v>0.02431983705</v>
      </c>
      <c r="BG57" s="37">
        <f>Info!$B$50*(-LN(1-RAND()))^(1/Info!$B$51)</f>
        <v>0.1374639284</v>
      </c>
      <c r="BH57" s="37">
        <f>Info!$B$50*(-LN(1-RAND()))^(1/Info!$B$51)</f>
        <v>0.2835864261</v>
      </c>
      <c r="BI57" s="37">
        <f>Info!$B$50*(-LN(1-RAND()))^(1/Info!$B$51)</f>
        <v>0.03136274692</v>
      </c>
      <c r="BJ57" s="37">
        <f>Info!$B$50*(-LN(1-RAND()))^(1/Info!$B$51)</f>
        <v>0.0402877122</v>
      </c>
      <c r="BK57" s="37">
        <f>Info!$B$50*(-LN(1-RAND()))^(1/Info!$B$51)</f>
        <v>0.02074041718</v>
      </c>
      <c r="BL57" s="37">
        <f>Info!$B$50*(-LN(1-RAND()))^(1/Info!$B$51)</f>
        <v>0.01247796934</v>
      </c>
      <c r="BM57" s="37">
        <f>Info!$B$50*(-LN(1-RAND()))^(1/Info!$B$51)</f>
        <v>0.01058161936</v>
      </c>
      <c r="BN57" s="37">
        <f>Info!$B$50*(-LN(1-RAND()))^(1/Info!$B$51)</f>
        <v>0.0587780263</v>
      </c>
      <c r="BO57" s="37">
        <f>Info!$B$50*(-LN(1-RAND()))^(1/Info!$B$51)</f>
        <v>0.06409666119</v>
      </c>
      <c r="BP57" s="37">
        <f>Info!$B$50*(-LN(1-RAND()))^(1/Info!$B$51)</f>
        <v>0.07017570367</v>
      </c>
      <c r="BQ57" s="37">
        <f>Info!$B$50*(-LN(1-RAND()))^(1/Info!$B$51)</f>
        <v>0.0757838835</v>
      </c>
      <c r="BR57" s="37">
        <f>Info!$B$50*(-LN(1-RAND()))^(1/Info!$B$51)</f>
        <v>0.0239614339</v>
      </c>
      <c r="BS57" s="37">
        <f>Info!$B$50*(-LN(1-RAND()))^(1/Info!$B$51)</f>
        <v>0.02641291722</v>
      </c>
      <c r="BT57" s="37">
        <f>Info!$B$50*(-LN(1-RAND()))^(1/Info!$B$51)</f>
        <v>0.03061848986</v>
      </c>
      <c r="BU57" s="37">
        <f>Info!$B$50*(-LN(1-RAND()))^(1/Info!$B$51)</f>
        <v>0.03929704821</v>
      </c>
      <c r="BV57" s="37">
        <f>Info!$B$50*(-LN(1-RAND()))^(1/Info!$B$51)</f>
        <v>0.01222504208</v>
      </c>
      <c r="BW57" s="37">
        <f>Info!$B$50*(-LN(1-RAND()))^(1/Info!$B$51)</f>
        <v>0.03774094859</v>
      </c>
      <c r="BX57" s="37">
        <f>Info!$B$50*(-LN(1-RAND()))^(1/Info!$B$51)</f>
        <v>0.1212496277</v>
      </c>
      <c r="BY57" s="37">
        <f>Info!$B$50*(-LN(1-RAND()))^(1/Info!$B$51)</f>
        <v>0.06041102805</v>
      </c>
      <c r="BZ57" s="37">
        <f>Info!$B$50*(-LN(1-RAND()))^(1/Info!$B$51)</f>
        <v>0.01637234585</v>
      </c>
      <c r="CA57" s="37">
        <f>Info!$B$50*(-LN(1-RAND()))^(1/Info!$B$51)</f>
        <v>0.05605644248</v>
      </c>
      <c r="CB57" s="37">
        <f>Info!$B$50*(-LN(1-RAND()))^(1/Info!$B$51)</f>
        <v>0.04575811642</v>
      </c>
      <c r="CC57" s="37">
        <f>Info!$B$50*(-LN(1-RAND()))^(1/Info!$B$51)</f>
        <v>0.243185412</v>
      </c>
      <c r="CD57" s="37">
        <f>Info!$B$50*(-LN(1-RAND()))^(1/Info!$B$51)</f>
        <v>0.06331118169</v>
      </c>
      <c r="CE57" s="37">
        <f>Info!$B$50*(-LN(1-RAND()))^(1/Info!$B$51)</f>
        <v>0.05835545493</v>
      </c>
      <c r="CF57" s="37">
        <f>Info!$B$50*(-LN(1-RAND()))^(1/Info!$B$51)</f>
        <v>0.04505980731</v>
      </c>
      <c r="CG57" s="37">
        <f>Info!$B$50*(-LN(1-RAND()))^(1/Info!$B$51)</f>
        <v>0.03859294743</v>
      </c>
      <c r="CH57" s="37">
        <f>Info!$B$50*(-LN(1-RAND()))^(1/Info!$B$51)</f>
        <v>0.007240554346</v>
      </c>
      <c r="CI57" s="37">
        <f>Info!$B$50*(-LN(1-RAND()))^(1/Info!$B$51)</f>
        <v>0.04815716869</v>
      </c>
      <c r="CJ57" s="37">
        <f>Info!$B$50*(-LN(1-RAND()))^(1/Info!$B$51)</f>
        <v>0.04504586774</v>
      </c>
      <c r="CK57" s="37">
        <f>Info!$B$50*(-LN(1-RAND()))^(1/Info!$B$51)</f>
        <v>0.0137235069</v>
      </c>
      <c r="CL57" s="37">
        <f>Info!$B$50*(-LN(1-RAND()))^(1/Info!$B$51)</f>
        <v>0.0123266822</v>
      </c>
      <c r="CM57" s="37">
        <f>Info!$B$50*(-LN(1-RAND()))^(1/Info!$B$51)</f>
        <v>0.06025783324</v>
      </c>
      <c r="CN57" s="37">
        <f>Info!$B$50*(-LN(1-RAND()))^(1/Info!$B$51)</f>
        <v>0.03260911907</v>
      </c>
      <c r="CO57" s="37">
        <f>Info!$B$50*(-LN(1-RAND()))^(1/Info!$B$51)</f>
        <v>0.04795319225</v>
      </c>
      <c r="CP57" s="37">
        <f>Info!$B$50*(-LN(1-RAND()))^(1/Info!$B$51)</f>
        <v>0.09338498637</v>
      </c>
      <c r="CQ57" s="37">
        <f>Info!$B$50*(-LN(1-RAND()))^(1/Info!$B$51)</f>
        <v>0.0427541894</v>
      </c>
      <c r="CR57" s="37">
        <f>Info!$B$50*(-LN(1-RAND()))^(1/Info!$B$51)</f>
        <v>0.01989278673</v>
      </c>
      <c r="CS57" s="37">
        <f>Info!$B$50*(-LN(1-RAND()))^(1/Info!$B$51)</f>
        <v>0.02483940982</v>
      </c>
      <c r="CT57" s="37">
        <f>Info!$B$50*(-LN(1-RAND()))^(1/Info!$B$51)</f>
        <v>0.03603839456</v>
      </c>
      <c r="CU57" s="37">
        <f>Info!$B$50*(-LN(1-RAND()))^(1/Info!$B$51)</f>
        <v>0.1033327232</v>
      </c>
      <c r="CV57" s="37">
        <f>Info!$B$50*(-LN(1-RAND()))^(1/Info!$B$51)</f>
        <v>0.03578265492</v>
      </c>
      <c r="CW57" s="37">
        <f>Info!$B$50*(-LN(1-RAND()))^(1/Info!$B$51)</f>
        <v>0.02741597753</v>
      </c>
    </row>
    <row r="58" ht="15.75" customHeight="1">
      <c r="A58" s="8">
        <v>2079.0</v>
      </c>
      <c r="B58" s="37">
        <f>Info!$B$50*(-LN(1-RAND()))^(1/Info!$B$51)</f>
        <v>0.01760773131</v>
      </c>
      <c r="C58" s="37">
        <f>Info!$B$50*(-LN(1-RAND()))^(1/Info!$B$51)</f>
        <v>0.01152796918</v>
      </c>
      <c r="D58" s="37">
        <f>Info!$B$50*(-LN(1-RAND()))^(1/Info!$B$51)</f>
        <v>0.02123278295</v>
      </c>
      <c r="E58" s="37">
        <f>Info!$B$50*(-LN(1-RAND()))^(1/Info!$B$51)</f>
        <v>0.08718720983</v>
      </c>
      <c r="F58" s="37">
        <f>Info!$B$50*(-LN(1-RAND()))^(1/Info!$B$51)</f>
        <v>0.188252021</v>
      </c>
      <c r="G58" s="37">
        <f>Info!$B$50*(-LN(1-RAND()))^(1/Info!$B$51)</f>
        <v>0.1076019807</v>
      </c>
      <c r="H58" s="37">
        <f>Info!$B$50*(-LN(1-RAND()))^(1/Info!$B$51)</f>
        <v>0.04483799768</v>
      </c>
      <c r="I58" s="37">
        <f>Info!$B$50*(-LN(1-RAND()))^(1/Info!$B$51)</f>
        <v>0.08602457614</v>
      </c>
      <c r="J58" s="37">
        <f>Info!$B$50*(-LN(1-RAND()))^(1/Info!$B$51)</f>
        <v>0.05850370814</v>
      </c>
      <c r="K58" s="37">
        <f>Info!$B$50*(-LN(1-RAND()))^(1/Info!$B$51)</f>
        <v>0.08097840554</v>
      </c>
      <c r="L58" s="37">
        <f>Info!$B$50*(-LN(1-RAND()))^(1/Info!$B$51)</f>
        <v>0.1407853929</v>
      </c>
      <c r="M58" s="37">
        <f>Info!$B$50*(-LN(1-RAND()))^(1/Info!$B$51)</f>
        <v>0.08356559626</v>
      </c>
      <c r="N58" s="37">
        <f>Info!$B$50*(-LN(1-RAND()))^(1/Info!$B$51)</f>
        <v>0.0954916243</v>
      </c>
      <c r="O58" s="37">
        <f>Info!$B$50*(-LN(1-RAND()))^(1/Info!$B$51)</f>
        <v>0.05360615108</v>
      </c>
      <c r="P58" s="37">
        <f>Info!$B$50*(-LN(1-RAND()))^(1/Info!$B$51)</f>
        <v>0.03718445076</v>
      </c>
      <c r="Q58" s="37">
        <f>Info!$B$50*(-LN(1-RAND()))^(1/Info!$B$51)</f>
        <v>0.06609785653</v>
      </c>
      <c r="R58" s="37">
        <f>Info!$B$50*(-LN(1-RAND()))^(1/Info!$B$51)</f>
        <v>0.0557283318</v>
      </c>
      <c r="S58" s="37">
        <f>Info!$B$50*(-LN(1-RAND()))^(1/Info!$B$51)</f>
        <v>0.03105766304</v>
      </c>
      <c r="T58" s="37">
        <f>Info!$B$50*(-LN(1-RAND()))^(1/Info!$B$51)</f>
        <v>0.004228063508</v>
      </c>
      <c r="U58" s="37">
        <f>Info!$B$50*(-LN(1-RAND()))^(1/Info!$B$51)</f>
        <v>0.06179723616</v>
      </c>
      <c r="V58" s="37">
        <f>Info!$B$50*(-LN(1-RAND()))^(1/Info!$B$51)</f>
        <v>0.01375472539</v>
      </c>
      <c r="W58" s="37">
        <f>Info!$B$50*(-LN(1-RAND()))^(1/Info!$B$51)</f>
        <v>0.03280392074</v>
      </c>
      <c r="X58" s="37">
        <f>Info!$B$50*(-LN(1-RAND()))^(1/Info!$B$51)</f>
        <v>0.0124021428</v>
      </c>
      <c r="Y58" s="37">
        <f>Info!$B$50*(-LN(1-RAND()))^(1/Info!$B$51)</f>
        <v>0.01067187868</v>
      </c>
      <c r="Z58" s="37">
        <f>Info!$B$50*(-LN(1-RAND()))^(1/Info!$B$51)</f>
        <v>0.1359151583</v>
      </c>
      <c r="AA58" s="37">
        <f>Info!$B$50*(-LN(1-RAND()))^(1/Info!$B$51)</f>
        <v>0.01694589145</v>
      </c>
      <c r="AB58" s="37">
        <f>Info!$B$50*(-LN(1-RAND()))^(1/Info!$B$51)</f>
        <v>0.02712348386</v>
      </c>
      <c r="AC58" s="37">
        <f>Info!$B$50*(-LN(1-RAND()))^(1/Info!$B$51)</f>
        <v>0.07105557133</v>
      </c>
      <c r="AD58" s="37">
        <f>Info!$B$50*(-LN(1-RAND()))^(1/Info!$B$51)</f>
        <v>0.07200019456</v>
      </c>
      <c r="AE58" s="37">
        <f>Info!$B$50*(-LN(1-RAND()))^(1/Info!$B$51)</f>
        <v>0.0520170216</v>
      </c>
      <c r="AF58" s="37">
        <f>Info!$B$50*(-LN(1-RAND()))^(1/Info!$B$51)</f>
        <v>0.0377412188</v>
      </c>
      <c r="AG58" s="37">
        <f>Info!$B$50*(-LN(1-RAND()))^(1/Info!$B$51)</f>
        <v>0.03400868942</v>
      </c>
      <c r="AH58" s="37">
        <f>Info!$B$50*(-LN(1-RAND()))^(1/Info!$B$51)</f>
        <v>0.0404522188</v>
      </c>
      <c r="AI58" s="37">
        <f>Info!$B$50*(-LN(1-RAND()))^(1/Info!$B$51)</f>
        <v>0.05247096529</v>
      </c>
      <c r="AJ58" s="37">
        <f>Info!$B$50*(-LN(1-RAND()))^(1/Info!$B$51)</f>
        <v>0.05461762525</v>
      </c>
      <c r="AK58" s="37">
        <f>Info!$B$50*(-LN(1-RAND()))^(1/Info!$B$51)</f>
        <v>0.02593936333</v>
      </c>
      <c r="AL58" s="37">
        <f>Info!$B$50*(-LN(1-RAND()))^(1/Info!$B$51)</f>
        <v>0.03353238674</v>
      </c>
      <c r="AM58" s="37">
        <f>Info!$B$50*(-LN(1-RAND()))^(1/Info!$B$51)</f>
        <v>0.04304842449</v>
      </c>
      <c r="AN58" s="37">
        <f>Info!$B$50*(-LN(1-RAND()))^(1/Info!$B$51)</f>
        <v>0.01415379387</v>
      </c>
      <c r="AO58" s="37">
        <f>Info!$B$50*(-LN(1-RAND()))^(1/Info!$B$51)</f>
        <v>0.0976944192</v>
      </c>
      <c r="AP58" s="37">
        <f>Info!$B$50*(-LN(1-RAND()))^(1/Info!$B$51)</f>
        <v>0.164199517</v>
      </c>
      <c r="AQ58" s="37">
        <f>Info!$B$50*(-LN(1-RAND()))^(1/Info!$B$51)</f>
        <v>0.09692170085</v>
      </c>
      <c r="AR58" s="37">
        <f>Info!$B$50*(-LN(1-RAND()))^(1/Info!$B$51)</f>
        <v>0.0690126715</v>
      </c>
      <c r="AS58" s="37">
        <f>Info!$B$50*(-LN(1-RAND()))^(1/Info!$B$51)</f>
        <v>0.07010000112</v>
      </c>
      <c r="AT58" s="37">
        <f>Info!$B$50*(-LN(1-RAND()))^(1/Info!$B$51)</f>
        <v>0.1428572898</v>
      </c>
      <c r="AU58" s="37">
        <f>Info!$B$50*(-LN(1-RAND()))^(1/Info!$B$51)</f>
        <v>0.03846950483</v>
      </c>
      <c r="AV58" s="37">
        <f>Info!$B$50*(-LN(1-RAND()))^(1/Info!$B$51)</f>
        <v>0.01024182846</v>
      </c>
      <c r="AW58" s="37">
        <f>Info!$B$50*(-LN(1-RAND()))^(1/Info!$B$51)</f>
        <v>0.0856018134</v>
      </c>
      <c r="AX58" s="37">
        <f>Info!$B$50*(-LN(1-RAND()))^(1/Info!$B$51)</f>
        <v>0.02616243117</v>
      </c>
      <c r="AY58" s="37">
        <f>Info!$B$50*(-LN(1-RAND()))^(1/Info!$B$51)</f>
        <v>0.02707241207</v>
      </c>
      <c r="AZ58" s="37">
        <f>Info!$B$50*(-LN(1-RAND()))^(1/Info!$B$51)</f>
        <v>0.03971796528</v>
      </c>
      <c r="BA58" s="37">
        <f>Info!$B$50*(-LN(1-RAND()))^(1/Info!$B$51)</f>
        <v>0.02403599874</v>
      </c>
      <c r="BB58" s="37">
        <f>Info!$B$50*(-LN(1-RAND()))^(1/Info!$B$51)</f>
        <v>0.0213727779</v>
      </c>
      <c r="BC58" s="37">
        <f>Info!$B$50*(-LN(1-RAND()))^(1/Info!$B$51)</f>
        <v>0.07602162902</v>
      </c>
      <c r="BD58" s="37">
        <f>Info!$B$50*(-LN(1-RAND()))^(1/Info!$B$51)</f>
        <v>0.01041911563</v>
      </c>
      <c r="BE58" s="37">
        <f>Info!$B$50*(-LN(1-RAND()))^(1/Info!$B$51)</f>
        <v>0.05003229661</v>
      </c>
      <c r="BF58" s="37">
        <f>Info!$B$50*(-LN(1-RAND()))^(1/Info!$B$51)</f>
        <v>0.02245442713</v>
      </c>
      <c r="BG58" s="37">
        <f>Info!$B$50*(-LN(1-RAND()))^(1/Info!$B$51)</f>
        <v>0.02521391732</v>
      </c>
      <c r="BH58" s="37">
        <f>Info!$B$50*(-LN(1-RAND()))^(1/Info!$B$51)</f>
        <v>0.06306871648</v>
      </c>
      <c r="BI58" s="37">
        <f>Info!$B$50*(-LN(1-RAND()))^(1/Info!$B$51)</f>
        <v>0.02653316146</v>
      </c>
      <c r="BJ58" s="37">
        <f>Info!$B$50*(-LN(1-RAND()))^(1/Info!$B$51)</f>
        <v>0.007133200937</v>
      </c>
      <c r="BK58" s="37">
        <f>Info!$B$50*(-LN(1-RAND()))^(1/Info!$B$51)</f>
        <v>0.07231643055</v>
      </c>
      <c r="BL58" s="37">
        <f>Info!$B$50*(-LN(1-RAND()))^(1/Info!$B$51)</f>
        <v>0.164703213</v>
      </c>
      <c r="BM58" s="37">
        <f>Info!$B$50*(-LN(1-RAND()))^(1/Info!$B$51)</f>
        <v>0.03819125778</v>
      </c>
      <c r="BN58" s="37">
        <f>Info!$B$50*(-LN(1-RAND()))^(1/Info!$B$51)</f>
        <v>0.06220398889</v>
      </c>
      <c r="BO58" s="37">
        <f>Info!$B$50*(-LN(1-RAND()))^(1/Info!$B$51)</f>
        <v>0.009574256136</v>
      </c>
      <c r="BP58" s="37">
        <f>Info!$B$50*(-LN(1-RAND()))^(1/Info!$B$51)</f>
        <v>0.01370708201</v>
      </c>
      <c r="BQ58" s="37">
        <f>Info!$B$50*(-LN(1-RAND()))^(1/Info!$B$51)</f>
        <v>0.01146688251</v>
      </c>
      <c r="BR58" s="37">
        <f>Info!$B$50*(-LN(1-RAND()))^(1/Info!$B$51)</f>
        <v>0.02186742665</v>
      </c>
      <c r="BS58" s="37">
        <f>Info!$B$50*(-LN(1-RAND()))^(1/Info!$B$51)</f>
        <v>0.06706931951</v>
      </c>
      <c r="BT58" s="37">
        <f>Info!$B$50*(-LN(1-RAND()))^(1/Info!$B$51)</f>
        <v>0.04711579684</v>
      </c>
      <c r="BU58" s="37">
        <f>Info!$B$50*(-LN(1-RAND()))^(1/Info!$B$51)</f>
        <v>0.07869189319</v>
      </c>
      <c r="BV58" s="37">
        <f>Info!$B$50*(-LN(1-RAND()))^(1/Info!$B$51)</f>
        <v>0.02780962398</v>
      </c>
      <c r="BW58" s="37">
        <f>Info!$B$50*(-LN(1-RAND()))^(1/Info!$B$51)</f>
        <v>0.005513899135</v>
      </c>
      <c r="BX58" s="37">
        <f>Info!$B$50*(-LN(1-RAND()))^(1/Info!$B$51)</f>
        <v>0.07188863192</v>
      </c>
      <c r="BY58" s="37">
        <f>Info!$B$50*(-LN(1-RAND()))^(1/Info!$B$51)</f>
        <v>0.003981401228</v>
      </c>
      <c r="BZ58" s="37">
        <f>Info!$B$50*(-LN(1-RAND()))^(1/Info!$B$51)</f>
        <v>0.05511035698</v>
      </c>
      <c r="CA58" s="37">
        <f>Info!$B$50*(-LN(1-RAND()))^(1/Info!$B$51)</f>
        <v>0.1494277047</v>
      </c>
      <c r="CB58" s="37">
        <f>Info!$B$50*(-LN(1-RAND()))^(1/Info!$B$51)</f>
        <v>0.05300464942</v>
      </c>
      <c r="CC58" s="37">
        <f>Info!$B$50*(-LN(1-RAND()))^(1/Info!$B$51)</f>
        <v>0.0969296688</v>
      </c>
      <c r="CD58" s="37">
        <f>Info!$B$50*(-LN(1-RAND()))^(1/Info!$B$51)</f>
        <v>0.006824350006</v>
      </c>
      <c r="CE58" s="37">
        <f>Info!$B$50*(-LN(1-RAND()))^(1/Info!$B$51)</f>
        <v>0.04090575722</v>
      </c>
      <c r="CF58" s="37">
        <f>Info!$B$50*(-LN(1-RAND()))^(1/Info!$B$51)</f>
        <v>0.01864331338</v>
      </c>
      <c r="CG58" s="37">
        <f>Info!$B$50*(-LN(1-RAND()))^(1/Info!$B$51)</f>
        <v>0.03170450774</v>
      </c>
      <c r="CH58" s="37">
        <f>Info!$B$50*(-LN(1-RAND()))^(1/Info!$B$51)</f>
        <v>0.1333746948</v>
      </c>
      <c r="CI58" s="37">
        <f>Info!$B$50*(-LN(1-RAND()))^(1/Info!$B$51)</f>
        <v>0.09896332362</v>
      </c>
      <c r="CJ58" s="37">
        <f>Info!$B$50*(-LN(1-RAND()))^(1/Info!$B$51)</f>
        <v>0.1422771167</v>
      </c>
      <c r="CK58" s="37">
        <f>Info!$B$50*(-LN(1-RAND()))^(1/Info!$B$51)</f>
        <v>0.0008899653221</v>
      </c>
      <c r="CL58" s="37">
        <f>Info!$B$50*(-LN(1-RAND()))^(1/Info!$B$51)</f>
        <v>0.06913848997</v>
      </c>
      <c r="CM58" s="37">
        <f>Info!$B$50*(-LN(1-RAND()))^(1/Info!$B$51)</f>
        <v>0.06319982317</v>
      </c>
      <c r="CN58" s="37">
        <f>Info!$B$50*(-LN(1-RAND()))^(1/Info!$B$51)</f>
        <v>0.03647785493</v>
      </c>
      <c r="CO58" s="37">
        <f>Info!$B$50*(-LN(1-RAND()))^(1/Info!$B$51)</f>
        <v>0.03768082766</v>
      </c>
      <c r="CP58" s="37">
        <f>Info!$B$50*(-LN(1-RAND()))^(1/Info!$B$51)</f>
        <v>0.008693246976</v>
      </c>
      <c r="CQ58" s="37">
        <f>Info!$B$50*(-LN(1-RAND()))^(1/Info!$B$51)</f>
        <v>0.06619024035</v>
      </c>
      <c r="CR58" s="37">
        <f>Info!$B$50*(-LN(1-RAND()))^(1/Info!$B$51)</f>
        <v>0.04017153317</v>
      </c>
      <c r="CS58" s="37">
        <f>Info!$B$50*(-LN(1-RAND()))^(1/Info!$B$51)</f>
        <v>0.05042330645</v>
      </c>
      <c r="CT58" s="37">
        <f>Info!$B$50*(-LN(1-RAND()))^(1/Info!$B$51)</f>
        <v>0.006408130361</v>
      </c>
      <c r="CU58" s="37">
        <f>Info!$B$50*(-LN(1-RAND()))^(1/Info!$B$51)</f>
        <v>0.1460040503</v>
      </c>
      <c r="CV58" s="37">
        <f>Info!$B$50*(-LN(1-RAND()))^(1/Info!$B$51)</f>
        <v>0.01589885656</v>
      </c>
      <c r="CW58" s="37">
        <f>Info!$B$50*(-LN(1-RAND()))^(1/Info!$B$51)</f>
        <v>0.04948563494</v>
      </c>
    </row>
    <row r="59" ht="15.75" customHeight="1">
      <c r="A59" s="8">
        <v>2080.0</v>
      </c>
      <c r="B59" s="37">
        <f>Info!$B$50*(-LN(1-RAND()))^(1/Info!$B$51)</f>
        <v>0.004140979098</v>
      </c>
      <c r="C59" s="37">
        <f>Info!$B$50*(-LN(1-RAND()))^(1/Info!$B$51)</f>
        <v>0.04199119345</v>
      </c>
      <c r="D59" s="37">
        <f>Info!$B$50*(-LN(1-RAND()))^(1/Info!$B$51)</f>
        <v>0.006777434931</v>
      </c>
      <c r="E59" s="37">
        <f>Info!$B$50*(-LN(1-RAND()))^(1/Info!$B$51)</f>
        <v>0.08367045511</v>
      </c>
      <c r="F59" s="37">
        <f>Info!$B$50*(-LN(1-RAND()))^(1/Info!$B$51)</f>
        <v>0.00536162607</v>
      </c>
      <c r="G59" s="37">
        <f>Info!$B$50*(-LN(1-RAND()))^(1/Info!$B$51)</f>
        <v>0.05956354469</v>
      </c>
      <c r="H59" s="37">
        <f>Info!$B$50*(-LN(1-RAND()))^(1/Info!$B$51)</f>
        <v>0.07585504736</v>
      </c>
      <c r="I59" s="37">
        <f>Info!$B$50*(-LN(1-RAND()))^(1/Info!$B$51)</f>
        <v>0.1617458484</v>
      </c>
      <c r="J59" s="37">
        <f>Info!$B$50*(-LN(1-RAND()))^(1/Info!$B$51)</f>
        <v>0.02680298953</v>
      </c>
      <c r="K59" s="37">
        <f>Info!$B$50*(-LN(1-RAND()))^(1/Info!$B$51)</f>
        <v>0.01350764961</v>
      </c>
      <c r="L59" s="37">
        <f>Info!$B$50*(-LN(1-RAND()))^(1/Info!$B$51)</f>
        <v>0.02383271526</v>
      </c>
      <c r="M59" s="37">
        <f>Info!$B$50*(-LN(1-RAND()))^(1/Info!$B$51)</f>
        <v>0.1080214953</v>
      </c>
      <c r="N59" s="37">
        <f>Info!$B$50*(-LN(1-RAND()))^(1/Info!$B$51)</f>
        <v>0.05150703854</v>
      </c>
      <c r="O59" s="37">
        <f>Info!$B$50*(-LN(1-RAND()))^(1/Info!$B$51)</f>
        <v>0.02755621647</v>
      </c>
      <c r="P59" s="37">
        <f>Info!$B$50*(-LN(1-RAND()))^(1/Info!$B$51)</f>
        <v>0.04608458503</v>
      </c>
      <c r="Q59" s="37">
        <f>Info!$B$50*(-LN(1-RAND()))^(1/Info!$B$51)</f>
        <v>0.1486542534</v>
      </c>
      <c r="R59" s="37">
        <f>Info!$B$50*(-LN(1-RAND()))^(1/Info!$B$51)</f>
        <v>0.09337037749</v>
      </c>
      <c r="S59" s="37">
        <f>Info!$B$50*(-LN(1-RAND()))^(1/Info!$B$51)</f>
        <v>0.07162575372</v>
      </c>
      <c r="T59" s="37">
        <f>Info!$B$50*(-LN(1-RAND()))^(1/Info!$B$51)</f>
        <v>0.05670118911</v>
      </c>
      <c r="U59" s="37">
        <f>Info!$B$50*(-LN(1-RAND()))^(1/Info!$B$51)</f>
        <v>0.1120980392</v>
      </c>
      <c r="V59" s="37">
        <f>Info!$B$50*(-LN(1-RAND()))^(1/Info!$B$51)</f>
        <v>0.03056864864</v>
      </c>
      <c r="W59" s="37">
        <f>Info!$B$50*(-LN(1-RAND()))^(1/Info!$B$51)</f>
        <v>0.01567478351</v>
      </c>
      <c r="X59" s="37">
        <f>Info!$B$50*(-LN(1-RAND()))^(1/Info!$B$51)</f>
        <v>0.1299924623</v>
      </c>
      <c r="Y59" s="37">
        <f>Info!$B$50*(-LN(1-RAND()))^(1/Info!$B$51)</f>
        <v>0.05842649889</v>
      </c>
      <c r="Z59" s="37">
        <f>Info!$B$50*(-LN(1-RAND()))^(1/Info!$B$51)</f>
        <v>0.05907153402</v>
      </c>
      <c r="AA59" s="37">
        <f>Info!$B$50*(-LN(1-RAND()))^(1/Info!$B$51)</f>
        <v>0.07348749789</v>
      </c>
      <c r="AB59" s="37">
        <f>Info!$B$50*(-LN(1-RAND()))^(1/Info!$B$51)</f>
        <v>0.01075541708</v>
      </c>
      <c r="AC59" s="37">
        <f>Info!$B$50*(-LN(1-RAND()))^(1/Info!$B$51)</f>
        <v>0.03009218655</v>
      </c>
      <c r="AD59" s="37">
        <f>Info!$B$50*(-LN(1-RAND()))^(1/Info!$B$51)</f>
        <v>0.03689752341</v>
      </c>
      <c r="AE59" s="37">
        <f>Info!$B$50*(-LN(1-RAND()))^(1/Info!$B$51)</f>
        <v>0.07166150857</v>
      </c>
      <c r="AF59" s="37">
        <f>Info!$B$50*(-LN(1-RAND()))^(1/Info!$B$51)</f>
        <v>0.002430852418</v>
      </c>
      <c r="AG59" s="37">
        <f>Info!$B$50*(-LN(1-RAND()))^(1/Info!$B$51)</f>
        <v>0.04378820889</v>
      </c>
      <c r="AH59" s="37">
        <f>Info!$B$50*(-LN(1-RAND()))^(1/Info!$B$51)</f>
        <v>0.07324561316</v>
      </c>
      <c r="AI59" s="37">
        <f>Info!$B$50*(-LN(1-RAND()))^(1/Info!$B$51)</f>
        <v>0.06877225872</v>
      </c>
      <c r="AJ59" s="37">
        <f>Info!$B$50*(-LN(1-RAND()))^(1/Info!$B$51)</f>
        <v>0.08347624468</v>
      </c>
      <c r="AK59" s="37">
        <f>Info!$B$50*(-LN(1-RAND()))^(1/Info!$B$51)</f>
        <v>0.07886803249</v>
      </c>
      <c r="AL59" s="37">
        <f>Info!$B$50*(-LN(1-RAND()))^(1/Info!$B$51)</f>
        <v>0.08736277378</v>
      </c>
      <c r="AM59" s="37">
        <f>Info!$B$50*(-LN(1-RAND()))^(1/Info!$B$51)</f>
        <v>0.04340063467</v>
      </c>
      <c r="AN59" s="37">
        <f>Info!$B$50*(-LN(1-RAND()))^(1/Info!$B$51)</f>
        <v>0.08500562821</v>
      </c>
      <c r="AO59" s="37">
        <f>Info!$B$50*(-LN(1-RAND()))^(1/Info!$B$51)</f>
        <v>0.009143527629</v>
      </c>
      <c r="AP59" s="37">
        <f>Info!$B$50*(-LN(1-RAND()))^(1/Info!$B$51)</f>
        <v>0.01424047704</v>
      </c>
      <c r="AQ59" s="37">
        <f>Info!$B$50*(-LN(1-RAND()))^(1/Info!$B$51)</f>
        <v>0.01438888567</v>
      </c>
      <c r="AR59" s="37">
        <f>Info!$B$50*(-LN(1-RAND()))^(1/Info!$B$51)</f>
        <v>0.06398948249</v>
      </c>
      <c r="AS59" s="37">
        <f>Info!$B$50*(-LN(1-RAND()))^(1/Info!$B$51)</f>
        <v>0.06387319857</v>
      </c>
      <c r="AT59" s="37">
        <f>Info!$B$50*(-LN(1-RAND()))^(1/Info!$B$51)</f>
        <v>0.04667739932</v>
      </c>
      <c r="AU59" s="37">
        <f>Info!$B$50*(-LN(1-RAND()))^(1/Info!$B$51)</f>
        <v>0.0009988833795</v>
      </c>
      <c r="AV59" s="37">
        <f>Info!$B$50*(-LN(1-RAND()))^(1/Info!$B$51)</f>
        <v>0.02512400263</v>
      </c>
      <c r="AW59" s="37">
        <f>Info!$B$50*(-LN(1-RAND()))^(1/Info!$B$51)</f>
        <v>0.131221631</v>
      </c>
      <c r="AX59" s="37">
        <f>Info!$B$50*(-LN(1-RAND()))^(1/Info!$B$51)</f>
        <v>0.1236042872</v>
      </c>
      <c r="AY59" s="37">
        <f>Info!$B$50*(-LN(1-RAND()))^(1/Info!$B$51)</f>
        <v>0.05677388384</v>
      </c>
      <c r="AZ59" s="37">
        <f>Info!$B$50*(-LN(1-RAND()))^(1/Info!$B$51)</f>
        <v>0.08175542894</v>
      </c>
      <c r="BA59" s="37">
        <f>Info!$B$50*(-LN(1-RAND()))^(1/Info!$B$51)</f>
        <v>0.05344625526</v>
      </c>
      <c r="BB59" s="37">
        <f>Info!$B$50*(-LN(1-RAND()))^(1/Info!$B$51)</f>
        <v>0.05520905087</v>
      </c>
      <c r="BC59" s="37">
        <f>Info!$B$50*(-LN(1-RAND()))^(1/Info!$B$51)</f>
        <v>0.08401268238</v>
      </c>
      <c r="BD59" s="37">
        <f>Info!$B$50*(-LN(1-RAND()))^(1/Info!$B$51)</f>
        <v>0.04631647969</v>
      </c>
      <c r="BE59" s="37">
        <f>Info!$B$50*(-LN(1-RAND()))^(1/Info!$B$51)</f>
        <v>0.05014159179</v>
      </c>
      <c r="BF59" s="37">
        <f>Info!$B$50*(-LN(1-RAND()))^(1/Info!$B$51)</f>
        <v>0.00666967811</v>
      </c>
      <c r="BG59" s="37">
        <f>Info!$B$50*(-LN(1-RAND()))^(1/Info!$B$51)</f>
        <v>0.05544619324</v>
      </c>
      <c r="BH59" s="37">
        <f>Info!$B$50*(-LN(1-RAND()))^(1/Info!$B$51)</f>
        <v>0.01323510159</v>
      </c>
      <c r="BI59" s="37">
        <f>Info!$B$50*(-LN(1-RAND()))^(1/Info!$B$51)</f>
        <v>0.00451983757</v>
      </c>
      <c r="BJ59" s="37">
        <f>Info!$B$50*(-LN(1-RAND()))^(1/Info!$B$51)</f>
        <v>0.006485872655</v>
      </c>
      <c r="BK59" s="37">
        <f>Info!$B$50*(-LN(1-RAND()))^(1/Info!$B$51)</f>
        <v>0.03172354834</v>
      </c>
      <c r="BL59" s="37">
        <f>Info!$B$50*(-LN(1-RAND()))^(1/Info!$B$51)</f>
        <v>0.04596722034</v>
      </c>
      <c r="BM59" s="37">
        <f>Info!$B$50*(-LN(1-RAND()))^(1/Info!$B$51)</f>
        <v>0.04167123212</v>
      </c>
      <c r="BN59" s="37">
        <f>Info!$B$50*(-LN(1-RAND()))^(1/Info!$B$51)</f>
        <v>0.05483118507</v>
      </c>
      <c r="BO59" s="37">
        <f>Info!$B$50*(-LN(1-RAND()))^(1/Info!$B$51)</f>
        <v>0.06084003147</v>
      </c>
      <c r="BP59" s="37">
        <f>Info!$B$50*(-LN(1-RAND()))^(1/Info!$B$51)</f>
        <v>0.0816094246</v>
      </c>
      <c r="BQ59" s="37">
        <f>Info!$B$50*(-LN(1-RAND()))^(1/Info!$B$51)</f>
        <v>0.0497408367</v>
      </c>
      <c r="BR59" s="37">
        <f>Info!$B$50*(-LN(1-RAND()))^(1/Info!$B$51)</f>
        <v>0.1259363793</v>
      </c>
      <c r="BS59" s="37">
        <f>Info!$B$50*(-LN(1-RAND()))^(1/Info!$B$51)</f>
        <v>0.02265957451</v>
      </c>
      <c r="BT59" s="37">
        <f>Info!$B$50*(-LN(1-RAND()))^(1/Info!$B$51)</f>
        <v>0.02626689507</v>
      </c>
      <c r="BU59" s="37">
        <f>Info!$B$50*(-LN(1-RAND()))^(1/Info!$B$51)</f>
        <v>0.01917190554</v>
      </c>
      <c r="BV59" s="37">
        <f>Info!$B$50*(-LN(1-RAND()))^(1/Info!$B$51)</f>
        <v>0.0496077977</v>
      </c>
      <c r="BW59" s="37">
        <f>Info!$B$50*(-LN(1-RAND()))^(1/Info!$B$51)</f>
        <v>0.0234256459</v>
      </c>
      <c r="BX59" s="37">
        <f>Info!$B$50*(-LN(1-RAND()))^(1/Info!$B$51)</f>
        <v>0.07078802664</v>
      </c>
      <c r="BY59" s="37">
        <f>Info!$B$50*(-LN(1-RAND()))^(1/Info!$B$51)</f>
        <v>0.06143477295</v>
      </c>
      <c r="BZ59" s="37">
        <f>Info!$B$50*(-LN(1-RAND()))^(1/Info!$B$51)</f>
        <v>0.01995405917</v>
      </c>
      <c r="CA59" s="37">
        <f>Info!$B$50*(-LN(1-RAND()))^(1/Info!$B$51)</f>
        <v>0.1924983951</v>
      </c>
      <c r="CB59" s="37">
        <f>Info!$B$50*(-LN(1-RAND()))^(1/Info!$B$51)</f>
        <v>0.1132166574</v>
      </c>
      <c r="CC59" s="37">
        <f>Info!$B$50*(-LN(1-RAND()))^(1/Info!$B$51)</f>
        <v>0.02618755572</v>
      </c>
      <c r="CD59" s="37">
        <f>Info!$B$50*(-LN(1-RAND()))^(1/Info!$B$51)</f>
        <v>0.1387268684</v>
      </c>
      <c r="CE59" s="37">
        <f>Info!$B$50*(-LN(1-RAND()))^(1/Info!$B$51)</f>
        <v>0.195281324</v>
      </c>
      <c r="CF59" s="37">
        <f>Info!$B$50*(-LN(1-RAND()))^(1/Info!$B$51)</f>
        <v>0.1669076466</v>
      </c>
      <c r="CG59" s="37">
        <f>Info!$B$50*(-LN(1-RAND()))^(1/Info!$B$51)</f>
        <v>0.09956572374</v>
      </c>
      <c r="CH59" s="37">
        <f>Info!$B$50*(-LN(1-RAND()))^(1/Info!$B$51)</f>
        <v>0.166268571</v>
      </c>
      <c r="CI59" s="37">
        <f>Info!$B$50*(-LN(1-RAND()))^(1/Info!$B$51)</f>
        <v>0.00867113594</v>
      </c>
      <c r="CJ59" s="37">
        <f>Info!$B$50*(-LN(1-RAND()))^(1/Info!$B$51)</f>
        <v>0.0286466865</v>
      </c>
      <c r="CK59" s="37">
        <f>Info!$B$50*(-LN(1-RAND()))^(1/Info!$B$51)</f>
        <v>0.02259320798</v>
      </c>
      <c r="CL59" s="37">
        <f>Info!$B$50*(-LN(1-RAND()))^(1/Info!$B$51)</f>
        <v>0.0885339039</v>
      </c>
      <c r="CM59" s="37">
        <f>Info!$B$50*(-LN(1-RAND()))^(1/Info!$B$51)</f>
        <v>0.02946942031</v>
      </c>
      <c r="CN59" s="37">
        <f>Info!$B$50*(-LN(1-RAND()))^(1/Info!$B$51)</f>
        <v>0.05345928883</v>
      </c>
      <c r="CO59" s="37">
        <f>Info!$B$50*(-LN(1-RAND()))^(1/Info!$B$51)</f>
        <v>0.06747098765</v>
      </c>
      <c r="CP59" s="37">
        <f>Info!$B$50*(-LN(1-RAND()))^(1/Info!$B$51)</f>
        <v>0.01858678601</v>
      </c>
      <c r="CQ59" s="37">
        <f>Info!$B$50*(-LN(1-RAND()))^(1/Info!$B$51)</f>
        <v>0.007268330213</v>
      </c>
      <c r="CR59" s="37">
        <f>Info!$B$50*(-LN(1-RAND()))^(1/Info!$B$51)</f>
        <v>0.05778109968</v>
      </c>
      <c r="CS59" s="37">
        <f>Info!$B$50*(-LN(1-RAND()))^(1/Info!$B$51)</f>
        <v>0.05596973744</v>
      </c>
      <c r="CT59" s="37">
        <f>Info!$B$50*(-LN(1-RAND()))^(1/Info!$B$51)</f>
        <v>0.01527147461</v>
      </c>
      <c r="CU59" s="37">
        <f>Info!$B$50*(-LN(1-RAND()))^(1/Info!$B$51)</f>
        <v>0.09499685811</v>
      </c>
      <c r="CV59" s="37">
        <f>Info!$B$50*(-LN(1-RAND()))^(1/Info!$B$51)</f>
        <v>0.05124621354</v>
      </c>
      <c r="CW59" s="37">
        <f>Info!$B$50*(-LN(1-RAND()))^(1/Info!$B$51)</f>
        <v>0.06652699613</v>
      </c>
    </row>
    <row r="60" ht="15.75" customHeight="1">
      <c r="A60" s="8">
        <v>2081.0</v>
      </c>
      <c r="B60" s="37">
        <f>Info!$B$50*(-LN(1-RAND()))^(1/Info!$B$51)</f>
        <v>0.02505370565</v>
      </c>
      <c r="C60" s="37">
        <f>Info!$B$50*(-LN(1-RAND()))^(1/Info!$B$51)</f>
        <v>0.04970426851</v>
      </c>
      <c r="D60" s="37">
        <f>Info!$B$50*(-LN(1-RAND()))^(1/Info!$B$51)</f>
        <v>0.009305177079</v>
      </c>
      <c r="E60" s="37">
        <f>Info!$B$50*(-LN(1-RAND()))^(1/Info!$B$51)</f>
        <v>0.02794172671</v>
      </c>
      <c r="F60" s="37">
        <f>Info!$B$50*(-LN(1-RAND()))^(1/Info!$B$51)</f>
        <v>0.00910281423</v>
      </c>
      <c r="G60" s="37">
        <f>Info!$B$50*(-LN(1-RAND()))^(1/Info!$B$51)</f>
        <v>0.06680805415</v>
      </c>
      <c r="H60" s="37">
        <f>Info!$B$50*(-LN(1-RAND()))^(1/Info!$B$51)</f>
        <v>0.09692962065</v>
      </c>
      <c r="I60" s="37">
        <f>Info!$B$50*(-LN(1-RAND()))^(1/Info!$B$51)</f>
        <v>0.07294431687</v>
      </c>
      <c r="J60" s="37">
        <f>Info!$B$50*(-LN(1-RAND()))^(1/Info!$B$51)</f>
        <v>0.1351417363</v>
      </c>
      <c r="K60" s="37">
        <f>Info!$B$50*(-LN(1-RAND()))^(1/Info!$B$51)</f>
        <v>0.04747974943</v>
      </c>
      <c r="L60" s="37">
        <f>Info!$B$50*(-LN(1-RAND()))^(1/Info!$B$51)</f>
        <v>0.1683169305</v>
      </c>
      <c r="M60" s="37">
        <f>Info!$B$50*(-LN(1-RAND()))^(1/Info!$B$51)</f>
        <v>0.01819184304</v>
      </c>
      <c r="N60" s="37">
        <f>Info!$B$50*(-LN(1-RAND()))^(1/Info!$B$51)</f>
        <v>0.05105158291</v>
      </c>
      <c r="O60" s="37">
        <f>Info!$B$50*(-LN(1-RAND()))^(1/Info!$B$51)</f>
        <v>0.1013845869</v>
      </c>
      <c r="P60" s="37">
        <f>Info!$B$50*(-LN(1-RAND()))^(1/Info!$B$51)</f>
        <v>0.02883262343</v>
      </c>
      <c r="Q60" s="37">
        <f>Info!$B$50*(-LN(1-RAND()))^(1/Info!$B$51)</f>
        <v>0.06124658747</v>
      </c>
      <c r="R60" s="37">
        <f>Info!$B$50*(-LN(1-RAND()))^(1/Info!$B$51)</f>
        <v>0.1253458916</v>
      </c>
      <c r="S60" s="37">
        <f>Info!$B$50*(-LN(1-RAND()))^(1/Info!$B$51)</f>
        <v>0.07059126045</v>
      </c>
      <c r="T60" s="37">
        <f>Info!$B$50*(-LN(1-RAND()))^(1/Info!$B$51)</f>
        <v>0.0007367637976</v>
      </c>
      <c r="U60" s="37">
        <f>Info!$B$50*(-LN(1-RAND()))^(1/Info!$B$51)</f>
        <v>0.02016399461</v>
      </c>
      <c r="V60" s="37">
        <f>Info!$B$50*(-LN(1-RAND()))^(1/Info!$B$51)</f>
        <v>0.0217602884</v>
      </c>
      <c r="W60" s="37">
        <f>Info!$B$50*(-LN(1-RAND()))^(1/Info!$B$51)</f>
        <v>0.03209226485</v>
      </c>
      <c r="X60" s="37">
        <f>Info!$B$50*(-LN(1-RAND()))^(1/Info!$B$51)</f>
        <v>0.02963507473</v>
      </c>
      <c r="Y60" s="37">
        <f>Info!$B$50*(-LN(1-RAND()))^(1/Info!$B$51)</f>
        <v>0.02981455668</v>
      </c>
      <c r="Z60" s="37">
        <f>Info!$B$50*(-LN(1-RAND()))^(1/Info!$B$51)</f>
        <v>0.2313225361</v>
      </c>
      <c r="AA60" s="37">
        <f>Info!$B$50*(-LN(1-RAND()))^(1/Info!$B$51)</f>
        <v>0.0314426982</v>
      </c>
      <c r="AB60" s="37">
        <f>Info!$B$50*(-LN(1-RAND()))^(1/Info!$B$51)</f>
        <v>0.1316421599</v>
      </c>
      <c r="AC60" s="37">
        <f>Info!$B$50*(-LN(1-RAND()))^(1/Info!$B$51)</f>
        <v>0.06240066206</v>
      </c>
      <c r="AD60" s="37">
        <f>Info!$B$50*(-LN(1-RAND()))^(1/Info!$B$51)</f>
        <v>0.1135788375</v>
      </c>
      <c r="AE60" s="37">
        <f>Info!$B$50*(-LN(1-RAND()))^(1/Info!$B$51)</f>
        <v>0.04170853441</v>
      </c>
      <c r="AF60" s="37">
        <f>Info!$B$50*(-LN(1-RAND()))^(1/Info!$B$51)</f>
        <v>0.05968798568</v>
      </c>
      <c r="AG60" s="37">
        <f>Info!$B$50*(-LN(1-RAND()))^(1/Info!$B$51)</f>
        <v>0.007866782903</v>
      </c>
      <c r="AH60" s="37">
        <f>Info!$B$50*(-LN(1-RAND()))^(1/Info!$B$51)</f>
        <v>0.1229720626</v>
      </c>
      <c r="AI60" s="37">
        <f>Info!$B$50*(-LN(1-RAND()))^(1/Info!$B$51)</f>
        <v>0.07456814029</v>
      </c>
      <c r="AJ60" s="37">
        <f>Info!$B$50*(-LN(1-RAND()))^(1/Info!$B$51)</f>
        <v>0.04795964967</v>
      </c>
      <c r="AK60" s="37">
        <f>Info!$B$50*(-LN(1-RAND()))^(1/Info!$B$51)</f>
        <v>0.07764664047</v>
      </c>
      <c r="AL60" s="37">
        <f>Info!$B$50*(-LN(1-RAND()))^(1/Info!$B$51)</f>
        <v>0.02478210498</v>
      </c>
      <c r="AM60" s="37">
        <f>Info!$B$50*(-LN(1-RAND()))^(1/Info!$B$51)</f>
        <v>0.03822495705</v>
      </c>
      <c r="AN60" s="37">
        <f>Info!$B$50*(-LN(1-RAND()))^(1/Info!$B$51)</f>
        <v>0.1720471332</v>
      </c>
      <c r="AO60" s="37">
        <f>Info!$B$50*(-LN(1-RAND()))^(1/Info!$B$51)</f>
        <v>0.01054447119</v>
      </c>
      <c r="AP60" s="37">
        <f>Info!$B$50*(-LN(1-RAND()))^(1/Info!$B$51)</f>
        <v>0.04006211324</v>
      </c>
      <c r="AQ60" s="37">
        <f>Info!$B$50*(-LN(1-RAND()))^(1/Info!$B$51)</f>
        <v>0.01034205245</v>
      </c>
      <c r="AR60" s="37">
        <f>Info!$B$50*(-LN(1-RAND()))^(1/Info!$B$51)</f>
        <v>0.05101004203</v>
      </c>
      <c r="AS60" s="37">
        <f>Info!$B$50*(-LN(1-RAND()))^(1/Info!$B$51)</f>
        <v>0.08325044529</v>
      </c>
      <c r="AT60" s="37">
        <f>Info!$B$50*(-LN(1-RAND()))^(1/Info!$B$51)</f>
        <v>0.01504871387</v>
      </c>
      <c r="AU60" s="37">
        <f>Info!$B$50*(-LN(1-RAND()))^(1/Info!$B$51)</f>
        <v>0.04656158134</v>
      </c>
      <c r="AV60" s="37">
        <f>Info!$B$50*(-LN(1-RAND()))^(1/Info!$B$51)</f>
        <v>0.01266166403</v>
      </c>
      <c r="AW60" s="37">
        <f>Info!$B$50*(-LN(1-RAND()))^(1/Info!$B$51)</f>
        <v>0.0685695324</v>
      </c>
      <c r="AX60" s="37">
        <f>Info!$B$50*(-LN(1-RAND()))^(1/Info!$B$51)</f>
        <v>0.03209324253</v>
      </c>
      <c r="AY60" s="37">
        <f>Info!$B$50*(-LN(1-RAND()))^(1/Info!$B$51)</f>
        <v>0.07208715487</v>
      </c>
      <c r="AZ60" s="37">
        <f>Info!$B$50*(-LN(1-RAND()))^(1/Info!$B$51)</f>
        <v>0.08264200826</v>
      </c>
      <c r="BA60" s="37">
        <f>Info!$B$50*(-LN(1-RAND()))^(1/Info!$B$51)</f>
        <v>0.001293500208</v>
      </c>
      <c r="BB60" s="37">
        <f>Info!$B$50*(-LN(1-RAND()))^(1/Info!$B$51)</f>
        <v>0.02607199566</v>
      </c>
      <c r="BC60" s="37">
        <f>Info!$B$50*(-LN(1-RAND()))^(1/Info!$B$51)</f>
        <v>0.1966686308</v>
      </c>
      <c r="BD60" s="37">
        <f>Info!$B$50*(-LN(1-RAND()))^(1/Info!$B$51)</f>
        <v>0.1004875436</v>
      </c>
      <c r="BE60" s="37">
        <f>Info!$B$50*(-LN(1-RAND()))^(1/Info!$B$51)</f>
        <v>0.01143140722</v>
      </c>
      <c r="BF60" s="37">
        <f>Info!$B$50*(-LN(1-RAND()))^(1/Info!$B$51)</f>
        <v>0.03660432468</v>
      </c>
      <c r="BG60" s="37">
        <f>Info!$B$50*(-LN(1-RAND()))^(1/Info!$B$51)</f>
        <v>0.09979168844</v>
      </c>
      <c r="BH60" s="37">
        <f>Info!$B$50*(-LN(1-RAND()))^(1/Info!$B$51)</f>
        <v>0.1448585356</v>
      </c>
      <c r="BI60" s="37">
        <f>Info!$B$50*(-LN(1-RAND()))^(1/Info!$B$51)</f>
        <v>0.06646179165</v>
      </c>
      <c r="BJ60" s="37">
        <f>Info!$B$50*(-LN(1-RAND()))^(1/Info!$B$51)</f>
        <v>0.03976995263</v>
      </c>
      <c r="BK60" s="37">
        <f>Info!$B$50*(-LN(1-RAND()))^(1/Info!$B$51)</f>
        <v>0.01027932405</v>
      </c>
      <c r="BL60" s="37">
        <f>Info!$B$50*(-LN(1-RAND()))^(1/Info!$B$51)</f>
        <v>0.1224166218</v>
      </c>
      <c r="BM60" s="37">
        <f>Info!$B$50*(-LN(1-RAND()))^(1/Info!$B$51)</f>
        <v>0.05779572609</v>
      </c>
      <c r="BN60" s="37">
        <f>Info!$B$50*(-LN(1-RAND()))^(1/Info!$B$51)</f>
        <v>0.03219181974</v>
      </c>
      <c r="BO60" s="37">
        <f>Info!$B$50*(-LN(1-RAND()))^(1/Info!$B$51)</f>
        <v>0.07942583962</v>
      </c>
      <c r="BP60" s="37">
        <f>Info!$B$50*(-LN(1-RAND()))^(1/Info!$B$51)</f>
        <v>0.09651476734</v>
      </c>
      <c r="BQ60" s="37">
        <f>Info!$B$50*(-LN(1-RAND()))^(1/Info!$B$51)</f>
        <v>0.008353177291</v>
      </c>
      <c r="BR60" s="37">
        <f>Info!$B$50*(-LN(1-RAND()))^(1/Info!$B$51)</f>
        <v>0.03393877118</v>
      </c>
      <c r="BS60" s="37">
        <f>Info!$B$50*(-LN(1-RAND()))^(1/Info!$B$51)</f>
        <v>0.01204060484</v>
      </c>
      <c r="BT60" s="37">
        <f>Info!$B$50*(-LN(1-RAND()))^(1/Info!$B$51)</f>
        <v>0.007946222371</v>
      </c>
      <c r="BU60" s="37">
        <f>Info!$B$50*(-LN(1-RAND()))^(1/Info!$B$51)</f>
        <v>0.04161208635</v>
      </c>
      <c r="BV60" s="37">
        <f>Info!$B$50*(-LN(1-RAND()))^(1/Info!$B$51)</f>
        <v>0.1798284856</v>
      </c>
      <c r="BW60" s="37">
        <f>Info!$B$50*(-LN(1-RAND()))^(1/Info!$B$51)</f>
        <v>0.07072454538</v>
      </c>
      <c r="BX60" s="37">
        <f>Info!$B$50*(-LN(1-RAND()))^(1/Info!$B$51)</f>
        <v>0.01891257912</v>
      </c>
      <c r="BY60" s="37">
        <f>Info!$B$50*(-LN(1-RAND()))^(1/Info!$B$51)</f>
        <v>0.03989876559</v>
      </c>
      <c r="BZ60" s="37">
        <f>Info!$B$50*(-LN(1-RAND()))^(1/Info!$B$51)</f>
        <v>0.1040181159</v>
      </c>
      <c r="CA60" s="37">
        <f>Info!$B$50*(-LN(1-RAND()))^(1/Info!$B$51)</f>
        <v>0.02756994333</v>
      </c>
      <c r="CB60" s="37">
        <f>Info!$B$50*(-LN(1-RAND()))^(1/Info!$B$51)</f>
        <v>0.009329327609</v>
      </c>
      <c r="CC60" s="37">
        <f>Info!$B$50*(-LN(1-RAND()))^(1/Info!$B$51)</f>
        <v>0.1309880818</v>
      </c>
      <c r="CD60" s="37">
        <f>Info!$B$50*(-LN(1-RAND()))^(1/Info!$B$51)</f>
        <v>0.002783846751</v>
      </c>
      <c r="CE60" s="37">
        <f>Info!$B$50*(-LN(1-RAND()))^(1/Info!$B$51)</f>
        <v>0.1526488343</v>
      </c>
      <c r="CF60" s="37">
        <f>Info!$B$50*(-LN(1-RAND()))^(1/Info!$B$51)</f>
        <v>0.0899117702</v>
      </c>
      <c r="CG60" s="37">
        <f>Info!$B$50*(-LN(1-RAND()))^(1/Info!$B$51)</f>
        <v>0.007511867467</v>
      </c>
      <c r="CH60" s="37">
        <f>Info!$B$50*(-LN(1-RAND()))^(1/Info!$B$51)</f>
        <v>0.06230105845</v>
      </c>
      <c r="CI60" s="37">
        <f>Info!$B$50*(-LN(1-RAND()))^(1/Info!$B$51)</f>
        <v>0.1338655483</v>
      </c>
      <c r="CJ60" s="37">
        <f>Info!$B$50*(-LN(1-RAND()))^(1/Info!$B$51)</f>
        <v>0.07318359656</v>
      </c>
      <c r="CK60" s="37">
        <f>Info!$B$50*(-LN(1-RAND()))^(1/Info!$B$51)</f>
        <v>0.02375798516</v>
      </c>
      <c r="CL60" s="37">
        <f>Info!$B$50*(-LN(1-RAND()))^(1/Info!$B$51)</f>
        <v>0.02173184461</v>
      </c>
      <c r="CM60" s="37">
        <f>Info!$B$50*(-LN(1-RAND()))^(1/Info!$B$51)</f>
        <v>0.08156217143</v>
      </c>
      <c r="CN60" s="37">
        <f>Info!$B$50*(-LN(1-RAND()))^(1/Info!$B$51)</f>
        <v>0.03715925125</v>
      </c>
      <c r="CO60" s="37">
        <f>Info!$B$50*(-LN(1-RAND()))^(1/Info!$B$51)</f>
        <v>0.0173457813</v>
      </c>
      <c r="CP60" s="37">
        <f>Info!$B$50*(-LN(1-RAND()))^(1/Info!$B$51)</f>
        <v>0.04527661559</v>
      </c>
      <c r="CQ60" s="37">
        <f>Info!$B$50*(-LN(1-RAND()))^(1/Info!$B$51)</f>
        <v>0.02275285454</v>
      </c>
      <c r="CR60" s="37">
        <f>Info!$B$50*(-LN(1-RAND()))^(1/Info!$B$51)</f>
        <v>0.07671431607</v>
      </c>
      <c r="CS60" s="37">
        <f>Info!$B$50*(-LN(1-RAND()))^(1/Info!$B$51)</f>
        <v>0.07495589156</v>
      </c>
      <c r="CT60" s="37">
        <f>Info!$B$50*(-LN(1-RAND()))^(1/Info!$B$51)</f>
        <v>0.03650597673</v>
      </c>
      <c r="CU60" s="37">
        <f>Info!$B$50*(-LN(1-RAND()))^(1/Info!$B$51)</f>
        <v>0.03621712254</v>
      </c>
      <c r="CV60" s="37">
        <f>Info!$B$50*(-LN(1-RAND()))^(1/Info!$B$51)</f>
        <v>0.08603706102</v>
      </c>
      <c r="CW60" s="37">
        <f>Info!$B$50*(-LN(1-RAND()))^(1/Info!$B$51)</f>
        <v>0.008004732468</v>
      </c>
    </row>
    <row r="61" ht="15.75" customHeight="1">
      <c r="A61" s="8">
        <v>2082.0</v>
      </c>
      <c r="B61" s="37">
        <f>Info!$B$50*(-LN(1-RAND()))^(1/Info!$B$51)</f>
        <v>0.02310356348</v>
      </c>
      <c r="C61" s="37">
        <f>Info!$B$50*(-LN(1-RAND()))^(1/Info!$B$51)</f>
        <v>0.1230958596</v>
      </c>
      <c r="D61" s="37">
        <f>Info!$B$50*(-LN(1-RAND()))^(1/Info!$B$51)</f>
        <v>0.09777482684</v>
      </c>
      <c r="E61" s="37">
        <f>Info!$B$50*(-LN(1-RAND()))^(1/Info!$B$51)</f>
        <v>0.1834177388</v>
      </c>
      <c r="F61" s="37">
        <f>Info!$B$50*(-LN(1-RAND()))^(1/Info!$B$51)</f>
        <v>0.08773454733</v>
      </c>
      <c r="G61" s="37">
        <f>Info!$B$50*(-LN(1-RAND()))^(1/Info!$B$51)</f>
        <v>0.02893025246</v>
      </c>
      <c r="H61" s="37">
        <f>Info!$B$50*(-LN(1-RAND()))^(1/Info!$B$51)</f>
        <v>0.01153408685</v>
      </c>
      <c r="I61" s="37">
        <f>Info!$B$50*(-LN(1-RAND()))^(1/Info!$B$51)</f>
        <v>0.02322430678</v>
      </c>
      <c r="J61" s="37">
        <f>Info!$B$50*(-LN(1-RAND()))^(1/Info!$B$51)</f>
        <v>0.03527145332</v>
      </c>
      <c r="K61" s="37">
        <f>Info!$B$50*(-LN(1-RAND()))^(1/Info!$B$51)</f>
        <v>0.07173566392</v>
      </c>
      <c r="L61" s="37">
        <f>Info!$B$50*(-LN(1-RAND()))^(1/Info!$B$51)</f>
        <v>0.1271994813</v>
      </c>
      <c r="M61" s="37">
        <f>Info!$B$50*(-LN(1-RAND()))^(1/Info!$B$51)</f>
        <v>0.02504078828</v>
      </c>
      <c r="N61" s="37">
        <f>Info!$B$50*(-LN(1-RAND()))^(1/Info!$B$51)</f>
        <v>0.05421767548</v>
      </c>
      <c r="O61" s="37">
        <f>Info!$B$50*(-LN(1-RAND()))^(1/Info!$B$51)</f>
        <v>0.01668336895</v>
      </c>
      <c r="P61" s="37">
        <f>Info!$B$50*(-LN(1-RAND()))^(1/Info!$B$51)</f>
        <v>0.1323823284</v>
      </c>
      <c r="Q61" s="37">
        <f>Info!$B$50*(-LN(1-RAND()))^(1/Info!$B$51)</f>
        <v>0.02409005773</v>
      </c>
      <c r="R61" s="37">
        <f>Info!$B$50*(-LN(1-RAND()))^(1/Info!$B$51)</f>
        <v>0.01415305116</v>
      </c>
      <c r="S61" s="37">
        <f>Info!$B$50*(-LN(1-RAND()))^(1/Info!$B$51)</f>
        <v>0.007049890604</v>
      </c>
      <c r="T61" s="37">
        <f>Info!$B$50*(-LN(1-RAND()))^(1/Info!$B$51)</f>
        <v>0.006232649721</v>
      </c>
      <c r="U61" s="37">
        <f>Info!$B$50*(-LN(1-RAND()))^(1/Info!$B$51)</f>
        <v>0.06879844924</v>
      </c>
      <c r="V61" s="37">
        <f>Info!$B$50*(-LN(1-RAND()))^(1/Info!$B$51)</f>
        <v>0.01158740144</v>
      </c>
      <c r="W61" s="37">
        <f>Info!$B$50*(-LN(1-RAND()))^(1/Info!$B$51)</f>
        <v>0.1568538077</v>
      </c>
      <c r="X61" s="37">
        <f>Info!$B$50*(-LN(1-RAND()))^(1/Info!$B$51)</f>
        <v>0.03900809994</v>
      </c>
      <c r="Y61" s="37">
        <f>Info!$B$50*(-LN(1-RAND()))^(1/Info!$B$51)</f>
        <v>0.02544142523</v>
      </c>
      <c r="Z61" s="37">
        <f>Info!$B$50*(-LN(1-RAND()))^(1/Info!$B$51)</f>
        <v>0.08248497588</v>
      </c>
      <c r="AA61" s="37">
        <f>Info!$B$50*(-LN(1-RAND()))^(1/Info!$B$51)</f>
        <v>0.07439624358</v>
      </c>
      <c r="AB61" s="37">
        <f>Info!$B$50*(-LN(1-RAND()))^(1/Info!$B$51)</f>
        <v>0.04584109197</v>
      </c>
      <c r="AC61" s="37">
        <f>Info!$B$50*(-LN(1-RAND()))^(1/Info!$B$51)</f>
        <v>0.00202753512</v>
      </c>
      <c r="AD61" s="37">
        <f>Info!$B$50*(-LN(1-RAND()))^(1/Info!$B$51)</f>
        <v>0.0646656208</v>
      </c>
      <c r="AE61" s="37">
        <f>Info!$B$50*(-LN(1-RAND()))^(1/Info!$B$51)</f>
        <v>0.04139243472</v>
      </c>
      <c r="AF61" s="37">
        <f>Info!$B$50*(-LN(1-RAND()))^(1/Info!$B$51)</f>
        <v>0.1253928945</v>
      </c>
      <c r="AG61" s="37">
        <f>Info!$B$50*(-LN(1-RAND()))^(1/Info!$B$51)</f>
        <v>0.009544767357</v>
      </c>
      <c r="AH61" s="37">
        <f>Info!$B$50*(-LN(1-RAND()))^(1/Info!$B$51)</f>
        <v>0.05279319263</v>
      </c>
      <c r="AI61" s="37">
        <f>Info!$B$50*(-LN(1-RAND()))^(1/Info!$B$51)</f>
        <v>0.04597701631</v>
      </c>
      <c r="AJ61" s="37">
        <f>Info!$B$50*(-LN(1-RAND()))^(1/Info!$B$51)</f>
        <v>0.05353080678</v>
      </c>
      <c r="AK61" s="37">
        <f>Info!$B$50*(-LN(1-RAND()))^(1/Info!$B$51)</f>
        <v>0.0008762623968</v>
      </c>
      <c r="AL61" s="37">
        <f>Info!$B$50*(-LN(1-RAND()))^(1/Info!$B$51)</f>
        <v>0.04787369302</v>
      </c>
      <c r="AM61" s="37">
        <f>Info!$B$50*(-LN(1-RAND()))^(1/Info!$B$51)</f>
        <v>0.04153461496</v>
      </c>
      <c r="AN61" s="37">
        <f>Info!$B$50*(-LN(1-RAND()))^(1/Info!$B$51)</f>
        <v>0.06243403906</v>
      </c>
      <c r="AO61" s="37">
        <f>Info!$B$50*(-LN(1-RAND()))^(1/Info!$B$51)</f>
        <v>0.04115564721</v>
      </c>
      <c r="AP61" s="37">
        <f>Info!$B$50*(-LN(1-RAND()))^(1/Info!$B$51)</f>
        <v>0.09169594225</v>
      </c>
      <c r="AQ61" s="37">
        <f>Info!$B$50*(-LN(1-RAND()))^(1/Info!$B$51)</f>
        <v>0.01691082202</v>
      </c>
      <c r="AR61" s="37">
        <f>Info!$B$50*(-LN(1-RAND()))^(1/Info!$B$51)</f>
        <v>0.04950510751</v>
      </c>
      <c r="AS61" s="37">
        <f>Info!$B$50*(-LN(1-RAND()))^(1/Info!$B$51)</f>
        <v>0.04002096935</v>
      </c>
      <c r="AT61" s="37">
        <f>Info!$B$50*(-LN(1-RAND()))^(1/Info!$B$51)</f>
        <v>0.1826864686</v>
      </c>
      <c r="AU61" s="37">
        <f>Info!$B$50*(-LN(1-RAND()))^(1/Info!$B$51)</f>
        <v>0.0773355761</v>
      </c>
      <c r="AV61" s="37">
        <f>Info!$B$50*(-LN(1-RAND()))^(1/Info!$B$51)</f>
        <v>0.1247497853</v>
      </c>
      <c r="AW61" s="37">
        <f>Info!$B$50*(-LN(1-RAND()))^(1/Info!$B$51)</f>
        <v>0.01748167728</v>
      </c>
      <c r="AX61" s="37">
        <f>Info!$B$50*(-LN(1-RAND()))^(1/Info!$B$51)</f>
        <v>0.08623006219</v>
      </c>
      <c r="AY61" s="37">
        <f>Info!$B$50*(-LN(1-RAND()))^(1/Info!$B$51)</f>
        <v>0.04697644206</v>
      </c>
      <c r="AZ61" s="37">
        <f>Info!$B$50*(-LN(1-RAND()))^(1/Info!$B$51)</f>
        <v>0.06694176469</v>
      </c>
      <c r="BA61" s="37">
        <f>Info!$B$50*(-LN(1-RAND()))^(1/Info!$B$51)</f>
        <v>0.0140196308</v>
      </c>
      <c r="BB61" s="37">
        <f>Info!$B$50*(-LN(1-RAND()))^(1/Info!$B$51)</f>
        <v>0.02670331016</v>
      </c>
      <c r="BC61" s="37">
        <f>Info!$B$50*(-LN(1-RAND()))^(1/Info!$B$51)</f>
        <v>0.009858731374</v>
      </c>
      <c r="BD61" s="37">
        <f>Info!$B$50*(-LN(1-RAND()))^(1/Info!$B$51)</f>
        <v>0.001070613754</v>
      </c>
      <c r="BE61" s="37">
        <f>Info!$B$50*(-LN(1-RAND()))^(1/Info!$B$51)</f>
        <v>0.005605299249</v>
      </c>
      <c r="BF61" s="37">
        <f>Info!$B$50*(-LN(1-RAND()))^(1/Info!$B$51)</f>
        <v>0.08362069127</v>
      </c>
      <c r="BG61" s="37">
        <f>Info!$B$50*(-LN(1-RAND()))^(1/Info!$B$51)</f>
        <v>0.02784855463</v>
      </c>
      <c r="BH61" s="37">
        <f>Info!$B$50*(-LN(1-RAND()))^(1/Info!$B$51)</f>
        <v>0.02504518308</v>
      </c>
      <c r="BI61" s="37">
        <f>Info!$B$50*(-LN(1-RAND()))^(1/Info!$B$51)</f>
        <v>0.1027500015</v>
      </c>
      <c r="BJ61" s="37">
        <f>Info!$B$50*(-LN(1-RAND()))^(1/Info!$B$51)</f>
        <v>0.08211294114</v>
      </c>
      <c r="BK61" s="37">
        <f>Info!$B$50*(-LN(1-RAND()))^(1/Info!$B$51)</f>
        <v>0.02513572267</v>
      </c>
      <c r="BL61" s="37">
        <f>Info!$B$50*(-LN(1-RAND()))^(1/Info!$B$51)</f>
        <v>0.01708965832</v>
      </c>
      <c r="BM61" s="37">
        <f>Info!$B$50*(-LN(1-RAND()))^(1/Info!$B$51)</f>
        <v>0.09094116707</v>
      </c>
      <c r="BN61" s="37">
        <f>Info!$B$50*(-LN(1-RAND()))^(1/Info!$B$51)</f>
        <v>0.007277773065</v>
      </c>
      <c r="BO61" s="37">
        <f>Info!$B$50*(-LN(1-RAND()))^(1/Info!$B$51)</f>
        <v>0.03028738011</v>
      </c>
      <c r="BP61" s="37">
        <f>Info!$B$50*(-LN(1-RAND()))^(1/Info!$B$51)</f>
        <v>0.05788109731</v>
      </c>
      <c r="BQ61" s="37">
        <f>Info!$B$50*(-LN(1-RAND()))^(1/Info!$B$51)</f>
        <v>0.03375946686</v>
      </c>
      <c r="BR61" s="37">
        <f>Info!$B$50*(-LN(1-RAND()))^(1/Info!$B$51)</f>
        <v>0.06678262132</v>
      </c>
      <c r="BS61" s="37">
        <f>Info!$B$50*(-LN(1-RAND()))^(1/Info!$B$51)</f>
        <v>0.01010040534</v>
      </c>
      <c r="BT61" s="37">
        <f>Info!$B$50*(-LN(1-RAND()))^(1/Info!$B$51)</f>
        <v>0.07634436329</v>
      </c>
      <c r="BU61" s="37">
        <f>Info!$B$50*(-LN(1-RAND()))^(1/Info!$B$51)</f>
        <v>0.02532321819</v>
      </c>
      <c r="BV61" s="37">
        <f>Info!$B$50*(-LN(1-RAND()))^(1/Info!$B$51)</f>
        <v>0.1251466231</v>
      </c>
      <c r="BW61" s="37">
        <f>Info!$B$50*(-LN(1-RAND()))^(1/Info!$B$51)</f>
        <v>0.03426063636</v>
      </c>
      <c r="BX61" s="37">
        <f>Info!$B$50*(-LN(1-RAND()))^(1/Info!$B$51)</f>
        <v>0.1702236523</v>
      </c>
      <c r="BY61" s="37">
        <f>Info!$B$50*(-LN(1-RAND()))^(1/Info!$B$51)</f>
        <v>0.04405375764</v>
      </c>
      <c r="BZ61" s="37">
        <f>Info!$B$50*(-LN(1-RAND()))^(1/Info!$B$51)</f>
        <v>0.02723931138</v>
      </c>
      <c r="CA61" s="37">
        <f>Info!$B$50*(-LN(1-RAND()))^(1/Info!$B$51)</f>
        <v>0.0281587418</v>
      </c>
      <c r="CB61" s="37">
        <f>Info!$B$50*(-LN(1-RAND()))^(1/Info!$B$51)</f>
        <v>0.1601730602</v>
      </c>
      <c r="CC61" s="37">
        <f>Info!$B$50*(-LN(1-RAND()))^(1/Info!$B$51)</f>
        <v>0.02092097727</v>
      </c>
      <c r="CD61" s="37">
        <f>Info!$B$50*(-LN(1-RAND()))^(1/Info!$B$51)</f>
        <v>0.05986864581</v>
      </c>
      <c r="CE61" s="37">
        <f>Info!$B$50*(-LN(1-RAND()))^(1/Info!$B$51)</f>
        <v>0.02111477695</v>
      </c>
      <c r="CF61" s="37">
        <f>Info!$B$50*(-LN(1-RAND()))^(1/Info!$B$51)</f>
        <v>0.0598010669</v>
      </c>
      <c r="CG61" s="37">
        <f>Info!$B$50*(-LN(1-RAND()))^(1/Info!$B$51)</f>
        <v>0.166474612</v>
      </c>
      <c r="CH61" s="37">
        <f>Info!$B$50*(-LN(1-RAND()))^(1/Info!$B$51)</f>
        <v>0.1306514293</v>
      </c>
      <c r="CI61" s="37">
        <f>Info!$B$50*(-LN(1-RAND()))^(1/Info!$B$51)</f>
        <v>0.07399617723</v>
      </c>
      <c r="CJ61" s="37">
        <f>Info!$B$50*(-LN(1-RAND()))^(1/Info!$B$51)</f>
        <v>0.01297688031</v>
      </c>
      <c r="CK61" s="37">
        <f>Info!$B$50*(-LN(1-RAND()))^(1/Info!$B$51)</f>
        <v>0.03857525723</v>
      </c>
      <c r="CL61" s="37">
        <f>Info!$B$50*(-LN(1-RAND()))^(1/Info!$B$51)</f>
        <v>0.0432217476</v>
      </c>
      <c r="CM61" s="37">
        <f>Info!$B$50*(-LN(1-RAND()))^(1/Info!$B$51)</f>
        <v>0.06308812378</v>
      </c>
      <c r="CN61" s="37">
        <f>Info!$B$50*(-LN(1-RAND()))^(1/Info!$B$51)</f>
        <v>0.1070891003</v>
      </c>
      <c r="CO61" s="37">
        <f>Info!$B$50*(-LN(1-RAND()))^(1/Info!$B$51)</f>
        <v>0.05576134812</v>
      </c>
      <c r="CP61" s="37">
        <f>Info!$B$50*(-LN(1-RAND()))^(1/Info!$B$51)</f>
        <v>0.09456974308</v>
      </c>
      <c r="CQ61" s="37">
        <f>Info!$B$50*(-LN(1-RAND()))^(1/Info!$B$51)</f>
        <v>0.01138000174</v>
      </c>
      <c r="CR61" s="37">
        <f>Info!$B$50*(-LN(1-RAND()))^(1/Info!$B$51)</f>
        <v>0.04710663664</v>
      </c>
      <c r="CS61" s="37">
        <f>Info!$B$50*(-LN(1-RAND()))^(1/Info!$B$51)</f>
        <v>0.06680549039</v>
      </c>
      <c r="CT61" s="37">
        <f>Info!$B$50*(-LN(1-RAND()))^(1/Info!$B$51)</f>
        <v>0.07863679485</v>
      </c>
      <c r="CU61" s="37">
        <f>Info!$B$50*(-LN(1-RAND()))^(1/Info!$B$51)</f>
        <v>0.03920633874</v>
      </c>
      <c r="CV61" s="37">
        <f>Info!$B$50*(-LN(1-RAND()))^(1/Info!$B$51)</f>
        <v>0.1926128396</v>
      </c>
      <c r="CW61" s="37">
        <f>Info!$B$50*(-LN(1-RAND()))^(1/Info!$B$51)</f>
        <v>0.01531216518</v>
      </c>
    </row>
    <row r="62" ht="15.75" customHeight="1">
      <c r="A62" s="8">
        <v>2083.0</v>
      </c>
      <c r="B62" s="37">
        <f>Info!$B$50*(-LN(1-RAND()))^(1/Info!$B$51)</f>
        <v>0.01436040623</v>
      </c>
      <c r="C62" s="37">
        <f>Info!$B$50*(-LN(1-RAND()))^(1/Info!$B$51)</f>
        <v>0.03882795095</v>
      </c>
      <c r="D62" s="37">
        <f>Info!$B$50*(-LN(1-RAND()))^(1/Info!$B$51)</f>
        <v>0.07296703727</v>
      </c>
      <c r="E62" s="37">
        <f>Info!$B$50*(-LN(1-RAND()))^(1/Info!$B$51)</f>
        <v>0.05646644705</v>
      </c>
      <c r="F62" s="37">
        <f>Info!$B$50*(-LN(1-RAND()))^(1/Info!$B$51)</f>
        <v>0.1128136161</v>
      </c>
      <c r="G62" s="37">
        <f>Info!$B$50*(-LN(1-RAND()))^(1/Info!$B$51)</f>
        <v>0.05485684533</v>
      </c>
      <c r="H62" s="37">
        <f>Info!$B$50*(-LN(1-RAND()))^(1/Info!$B$51)</f>
        <v>0.1267079408</v>
      </c>
      <c r="I62" s="37">
        <f>Info!$B$50*(-LN(1-RAND()))^(1/Info!$B$51)</f>
        <v>0.02679446047</v>
      </c>
      <c r="J62" s="37">
        <f>Info!$B$50*(-LN(1-RAND()))^(1/Info!$B$51)</f>
        <v>0.03119847605</v>
      </c>
      <c r="K62" s="37">
        <f>Info!$B$50*(-LN(1-RAND()))^(1/Info!$B$51)</f>
        <v>0.1186350587</v>
      </c>
      <c r="L62" s="37">
        <f>Info!$B$50*(-LN(1-RAND()))^(1/Info!$B$51)</f>
        <v>0.207444104</v>
      </c>
      <c r="M62" s="37">
        <f>Info!$B$50*(-LN(1-RAND()))^(1/Info!$B$51)</f>
        <v>0.09592941871</v>
      </c>
      <c r="N62" s="37">
        <f>Info!$B$50*(-LN(1-RAND()))^(1/Info!$B$51)</f>
        <v>0.113029466</v>
      </c>
      <c r="O62" s="37">
        <f>Info!$B$50*(-LN(1-RAND()))^(1/Info!$B$51)</f>
        <v>0.08647297749</v>
      </c>
      <c r="P62" s="37">
        <f>Info!$B$50*(-LN(1-RAND()))^(1/Info!$B$51)</f>
        <v>0.0351374677</v>
      </c>
      <c r="Q62" s="37">
        <f>Info!$B$50*(-LN(1-RAND()))^(1/Info!$B$51)</f>
        <v>0.07757958685</v>
      </c>
      <c r="R62" s="37">
        <f>Info!$B$50*(-LN(1-RAND()))^(1/Info!$B$51)</f>
        <v>0.01104817275</v>
      </c>
      <c r="S62" s="37">
        <f>Info!$B$50*(-LN(1-RAND()))^(1/Info!$B$51)</f>
        <v>0.1314404444</v>
      </c>
      <c r="T62" s="37">
        <f>Info!$B$50*(-LN(1-RAND()))^(1/Info!$B$51)</f>
        <v>0.1102067059</v>
      </c>
      <c r="U62" s="37">
        <f>Info!$B$50*(-LN(1-RAND()))^(1/Info!$B$51)</f>
        <v>0.09552345509</v>
      </c>
      <c r="V62" s="37">
        <f>Info!$B$50*(-LN(1-RAND()))^(1/Info!$B$51)</f>
        <v>0.1015091706</v>
      </c>
      <c r="W62" s="37">
        <f>Info!$B$50*(-LN(1-RAND()))^(1/Info!$B$51)</f>
        <v>0.02056660136</v>
      </c>
      <c r="X62" s="37">
        <f>Info!$B$50*(-LN(1-RAND()))^(1/Info!$B$51)</f>
        <v>0.03733656298</v>
      </c>
      <c r="Y62" s="37">
        <f>Info!$B$50*(-LN(1-RAND()))^(1/Info!$B$51)</f>
        <v>0.0130246751</v>
      </c>
      <c r="Z62" s="37">
        <f>Info!$B$50*(-LN(1-RAND()))^(1/Info!$B$51)</f>
        <v>0.02192853326</v>
      </c>
      <c r="AA62" s="37">
        <f>Info!$B$50*(-LN(1-RAND()))^(1/Info!$B$51)</f>
        <v>0.09891307204</v>
      </c>
      <c r="AB62" s="37">
        <f>Info!$B$50*(-LN(1-RAND()))^(1/Info!$B$51)</f>
        <v>0.02203952548</v>
      </c>
      <c r="AC62" s="37">
        <f>Info!$B$50*(-LN(1-RAND()))^(1/Info!$B$51)</f>
        <v>0.1326592157</v>
      </c>
      <c r="AD62" s="37">
        <f>Info!$B$50*(-LN(1-RAND()))^(1/Info!$B$51)</f>
        <v>0.05823567286</v>
      </c>
      <c r="AE62" s="37">
        <f>Info!$B$50*(-LN(1-RAND()))^(1/Info!$B$51)</f>
        <v>0.01953843009</v>
      </c>
      <c r="AF62" s="37">
        <f>Info!$B$50*(-LN(1-RAND()))^(1/Info!$B$51)</f>
        <v>0.09354897308</v>
      </c>
      <c r="AG62" s="37">
        <f>Info!$B$50*(-LN(1-RAND()))^(1/Info!$B$51)</f>
        <v>0.08300509741</v>
      </c>
      <c r="AH62" s="37">
        <f>Info!$B$50*(-LN(1-RAND()))^(1/Info!$B$51)</f>
        <v>0.0547953559</v>
      </c>
      <c r="AI62" s="37">
        <f>Info!$B$50*(-LN(1-RAND()))^(1/Info!$B$51)</f>
        <v>0.2106995416</v>
      </c>
      <c r="AJ62" s="37">
        <f>Info!$B$50*(-LN(1-RAND()))^(1/Info!$B$51)</f>
        <v>0.1167925306</v>
      </c>
      <c r="AK62" s="37">
        <f>Info!$B$50*(-LN(1-RAND()))^(1/Info!$B$51)</f>
        <v>0.04113183361</v>
      </c>
      <c r="AL62" s="37">
        <f>Info!$B$50*(-LN(1-RAND()))^(1/Info!$B$51)</f>
        <v>0.002339418819</v>
      </c>
      <c r="AM62" s="37">
        <f>Info!$B$50*(-LN(1-RAND()))^(1/Info!$B$51)</f>
        <v>0.009602745958</v>
      </c>
      <c r="AN62" s="37">
        <f>Info!$B$50*(-LN(1-RAND()))^(1/Info!$B$51)</f>
        <v>0.03939160861</v>
      </c>
      <c r="AO62" s="37">
        <f>Info!$B$50*(-LN(1-RAND()))^(1/Info!$B$51)</f>
        <v>0.003716222013</v>
      </c>
      <c r="AP62" s="37">
        <f>Info!$B$50*(-LN(1-RAND()))^(1/Info!$B$51)</f>
        <v>0.1993083136</v>
      </c>
      <c r="AQ62" s="37">
        <f>Info!$B$50*(-LN(1-RAND()))^(1/Info!$B$51)</f>
        <v>0.0671500238</v>
      </c>
      <c r="AR62" s="37">
        <f>Info!$B$50*(-LN(1-RAND()))^(1/Info!$B$51)</f>
        <v>0.06738175115</v>
      </c>
      <c r="AS62" s="37">
        <f>Info!$B$50*(-LN(1-RAND()))^(1/Info!$B$51)</f>
        <v>0.07880157789</v>
      </c>
      <c r="AT62" s="37">
        <f>Info!$B$50*(-LN(1-RAND()))^(1/Info!$B$51)</f>
        <v>0.1044684204</v>
      </c>
      <c r="AU62" s="37">
        <f>Info!$B$50*(-LN(1-RAND()))^(1/Info!$B$51)</f>
        <v>0.01771852028</v>
      </c>
      <c r="AV62" s="37">
        <f>Info!$B$50*(-LN(1-RAND()))^(1/Info!$B$51)</f>
        <v>0.01102579875</v>
      </c>
      <c r="AW62" s="37">
        <f>Info!$B$50*(-LN(1-RAND()))^(1/Info!$B$51)</f>
        <v>0.01858885614</v>
      </c>
      <c r="AX62" s="37">
        <f>Info!$B$50*(-LN(1-RAND()))^(1/Info!$B$51)</f>
        <v>0.02323358006</v>
      </c>
      <c r="AY62" s="37">
        <f>Info!$B$50*(-LN(1-RAND()))^(1/Info!$B$51)</f>
        <v>0.02427487771</v>
      </c>
      <c r="AZ62" s="37">
        <f>Info!$B$50*(-LN(1-RAND()))^(1/Info!$B$51)</f>
        <v>0.03847909837</v>
      </c>
      <c r="BA62" s="37">
        <f>Info!$B$50*(-LN(1-RAND()))^(1/Info!$B$51)</f>
        <v>0.01436658233</v>
      </c>
      <c r="BB62" s="37">
        <f>Info!$B$50*(-LN(1-RAND()))^(1/Info!$B$51)</f>
        <v>0.002814169265</v>
      </c>
      <c r="BC62" s="37">
        <f>Info!$B$50*(-LN(1-RAND()))^(1/Info!$B$51)</f>
        <v>0.09830441578</v>
      </c>
      <c r="BD62" s="37">
        <f>Info!$B$50*(-LN(1-RAND()))^(1/Info!$B$51)</f>
        <v>0.06197173907</v>
      </c>
      <c r="BE62" s="37">
        <f>Info!$B$50*(-LN(1-RAND()))^(1/Info!$B$51)</f>
        <v>0.06097529553</v>
      </c>
      <c r="BF62" s="37">
        <f>Info!$B$50*(-LN(1-RAND()))^(1/Info!$B$51)</f>
        <v>0.0219500531</v>
      </c>
      <c r="BG62" s="37">
        <f>Info!$B$50*(-LN(1-RAND()))^(1/Info!$B$51)</f>
        <v>0.008632312603</v>
      </c>
      <c r="BH62" s="37">
        <f>Info!$B$50*(-LN(1-RAND()))^(1/Info!$B$51)</f>
        <v>0.177146801</v>
      </c>
      <c r="BI62" s="37">
        <f>Info!$B$50*(-LN(1-RAND()))^(1/Info!$B$51)</f>
        <v>0.1651286259</v>
      </c>
      <c r="BJ62" s="37">
        <f>Info!$B$50*(-LN(1-RAND()))^(1/Info!$B$51)</f>
        <v>0.02605786722</v>
      </c>
      <c r="BK62" s="37">
        <f>Info!$B$50*(-LN(1-RAND()))^(1/Info!$B$51)</f>
        <v>0.0342202853</v>
      </c>
      <c r="BL62" s="37">
        <f>Info!$B$50*(-LN(1-RAND()))^(1/Info!$B$51)</f>
        <v>0.1162857131</v>
      </c>
      <c r="BM62" s="37">
        <f>Info!$B$50*(-LN(1-RAND()))^(1/Info!$B$51)</f>
        <v>0.06581692767</v>
      </c>
      <c r="BN62" s="37">
        <f>Info!$B$50*(-LN(1-RAND()))^(1/Info!$B$51)</f>
        <v>0.08134370609</v>
      </c>
      <c r="BO62" s="37">
        <f>Info!$B$50*(-LN(1-RAND()))^(1/Info!$B$51)</f>
        <v>0.03897959138</v>
      </c>
      <c r="BP62" s="37">
        <f>Info!$B$50*(-LN(1-RAND()))^(1/Info!$B$51)</f>
        <v>0.01414034917</v>
      </c>
      <c r="BQ62" s="37">
        <f>Info!$B$50*(-LN(1-RAND()))^(1/Info!$B$51)</f>
        <v>0.05039306105</v>
      </c>
      <c r="BR62" s="37">
        <f>Info!$B$50*(-LN(1-RAND()))^(1/Info!$B$51)</f>
        <v>0.04794163274</v>
      </c>
      <c r="BS62" s="37">
        <f>Info!$B$50*(-LN(1-RAND()))^(1/Info!$B$51)</f>
        <v>0.01458523013</v>
      </c>
      <c r="BT62" s="37">
        <f>Info!$B$50*(-LN(1-RAND()))^(1/Info!$B$51)</f>
        <v>0.06842389388</v>
      </c>
      <c r="BU62" s="37">
        <f>Info!$B$50*(-LN(1-RAND()))^(1/Info!$B$51)</f>
        <v>0.06086950424</v>
      </c>
      <c r="BV62" s="37">
        <f>Info!$B$50*(-LN(1-RAND()))^(1/Info!$B$51)</f>
        <v>0.06559766674</v>
      </c>
      <c r="BW62" s="37">
        <f>Info!$B$50*(-LN(1-RAND()))^(1/Info!$B$51)</f>
        <v>0.06752102463</v>
      </c>
      <c r="BX62" s="37">
        <f>Info!$B$50*(-LN(1-RAND()))^(1/Info!$B$51)</f>
        <v>0.08193760618</v>
      </c>
      <c r="BY62" s="37">
        <f>Info!$B$50*(-LN(1-RAND()))^(1/Info!$B$51)</f>
        <v>0.02091907879</v>
      </c>
      <c r="BZ62" s="37">
        <f>Info!$B$50*(-LN(1-RAND()))^(1/Info!$B$51)</f>
        <v>0.05112545945</v>
      </c>
      <c r="CA62" s="37">
        <f>Info!$B$50*(-LN(1-RAND()))^(1/Info!$B$51)</f>
        <v>0.04154401482</v>
      </c>
      <c r="CB62" s="37">
        <f>Info!$B$50*(-LN(1-RAND()))^(1/Info!$B$51)</f>
        <v>0.1036723094</v>
      </c>
      <c r="CC62" s="37">
        <f>Info!$B$50*(-LN(1-RAND()))^(1/Info!$B$51)</f>
        <v>0.1038587191</v>
      </c>
      <c r="CD62" s="37">
        <f>Info!$B$50*(-LN(1-RAND()))^(1/Info!$B$51)</f>
        <v>0.08462721135</v>
      </c>
      <c r="CE62" s="37">
        <f>Info!$B$50*(-LN(1-RAND()))^(1/Info!$B$51)</f>
        <v>0.01486752074</v>
      </c>
      <c r="CF62" s="37">
        <f>Info!$B$50*(-LN(1-RAND()))^(1/Info!$B$51)</f>
        <v>0.06836372013</v>
      </c>
      <c r="CG62" s="37">
        <f>Info!$B$50*(-LN(1-RAND()))^(1/Info!$B$51)</f>
        <v>0.02956927814</v>
      </c>
      <c r="CH62" s="37">
        <f>Info!$B$50*(-LN(1-RAND()))^(1/Info!$B$51)</f>
        <v>0.01956104769</v>
      </c>
      <c r="CI62" s="37">
        <f>Info!$B$50*(-LN(1-RAND()))^(1/Info!$B$51)</f>
        <v>0.06464501611</v>
      </c>
      <c r="CJ62" s="37">
        <f>Info!$B$50*(-LN(1-RAND()))^(1/Info!$B$51)</f>
        <v>0.02187201448</v>
      </c>
      <c r="CK62" s="37">
        <f>Info!$B$50*(-LN(1-RAND()))^(1/Info!$B$51)</f>
        <v>0.06672764243</v>
      </c>
      <c r="CL62" s="37">
        <f>Info!$B$50*(-LN(1-RAND()))^(1/Info!$B$51)</f>
        <v>0.1380013643</v>
      </c>
      <c r="CM62" s="37">
        <f>Info!$B$50*(-LN(1-RAND()))^(1/Info!$B$51)</f>
        <v>0.0163336812</v>
      </c>
      <c r="CN62" s="37">
        <f>Info!$B$50*(-LN(1-RAND()))^(1/Info!$B$51)</f>
        <v>0.0754063351</v>
      </c>
      <c r="CO62" s="37">
        <f>Info!$B$50*(-LN(1-RAND()))^(1/Info!$B$51)</f>
        <v>0.01843250694</v>
      </c>
      <c r="CP62" s="37">
        <f>Info!$B$50*(-LN(1-RAND()))^(1/Info!$B$51)</f>
        <v>0.02871937282</v>
      </c>
      <c r="CQ62" s="37">
        <f>Info!$B$50*(-LN(1-RAND()))^(1/Info!$B$51)</f>
        <v>0.009291595634</v>
      </c>
      <c r="CR62" s="37">
        <f>Info!$B$50*(-LN(1-RAND()))^(1/Info!$B$51)</f>
        <v>0.06361267016</v>
      </c>
      <c r="CS62" s="37">
        <f>Info!$B$50*(-LN(1-RAND()))^(1/Info!$B$51)</f>
        <v>0.03769089776</v>
      </c>
      <c r="CT62" s="37">
        <f>Info!$B$50*(-LN(1-RAND()))^(1/Info!$B$51)</f>
        <v>0.1639113323</v>
      </c>
      <c r="CU62" s="37">
        <f>Info!$B$50*(-LN(1-RAND()))^(1/Info!$B$51)</f>
        <v>0.008329433029</v>
      </c>
      <c r="CV62" s="37">
        <f>Info!$B$50*(-LN(1-RAND()))^(1/Info!$B$51)</f>
        <v>0.07557822032</v>
      </c>
      <c r="CW62" s="37">
        <f>Info!$B$50*(-LN(1-RAND()))^(1/Info!$B$51)</f>
        <v>0.01494353221</v>
      </c>
    </row>
    <row r="63" ht="15.75" customHeight="1">
      <c r="A63" s="8">
        <v>2084.0</v>
      </c>
      <c r="B63" s="37">
        <f>Info!$B$50*(-LN(1-RAND()))^(1/Info!$B$51)</f>
        <v>0.05219984142</v>
      </c>
      <c r="C63" s="37">
        <f>Info!$B$50*(-LN(1-RAND()))^(1/Info!$B$51)</f>
        <v>0.04136956526</v>
      </c>
      <c r="D63" s="37">
        <f>Info!$B$50*(-LN(1-RAND()))^(1/Info!$B$51)</f>
        <v>0.06283959572</v>
      </c>
      <c r="E63" s="37">
        <f>Info!$B$50*(-LN(1-RAND()))^(1/Info!$B$51)</f>
        <v>0.02946548805</v>
      </c>
      <c r="F63" s="37">
        <f>Info!$B$50*(-LN(1-RAND()))^(1/Info!$B$51)</f>
        <v>0.05939112707</v>
      </c>
      <c r="G63" s="37">
        <f>Info!$B$50*(-LN(1-RAND()))^(1/Info!$B$51)</f>
        <v>0.05548609729</v>
      </c>
      <c r="H63" s="37">
        <f>Info!$B$50*(-LN(1-RAND()))^(1/Info!$B$51)</f>
        <v>0.02065375599</v>
      </c>
      <c r="I63" s="37">
        <f>Info!$B$50*(-LN(1-RAND()))^(1/Info!$B$51)</f>
        <v>0.03869659851</v>
      </c>
      <c r="J63" s="37">
        <f>Info!$B$50*(-LN(1-RAND()))^(1/Info!$B$51)</f>
        <v>0.008502023822</v>
      </c>
      <c r="K63" s="37">
        <f>Info!$B$50*(-LN(1-RAND()))^(1/Info!$B$51)</f>
        <v>0.1294813681</v>
      </c>
      <c r="L63" s="37">
        <f>Info!$B$50*(-LN(1-RAND()))^(1/Info!$B$51)</f>
        <v>0.0690343515</v>
      </c>
      <c r="M63" s="37">
        <f>Info!$B$50*(-LN(1-RAND()))^(1/Info!$B$51)</f>
        <v>0.004327901708</v>
      </c>
      <c r="N63" s="37">
        <f>Info!$B$50*(-LN(1-RAND()))^(1/Info!$B$51)</f>
        <v>0.0446384138</v>
      </c>
      <c r="O63" s="37">
        <f>Info!$B$50*(-LN(1-RAND()))^(1/Info!$B$51)</f>
        <v>0.0561220838</v>
      </c>
      <c r="P63" s="37">
        <f>Info!$B$50*(-LN(1-RAND()))^(1/Info!$B$51)</f>
        <v>0.08250056094</v>
      </c>
      <c r="Q63" s="37">
        <f>Info!$B$50*(-LN(1-RAND()))^(1/Info!$B$51)</f>
        <v>0.0339928836</v>
      </c>
      <c r="R63" s="37">
        <f>Info!$B$50*(-LN(1-RAND()))^(1/Info!$B$51)</f>
        <v>0.07308929298</v>
      </c>
      <c r="S63" s="37">
        <f>Info!$B$50*(-LN(1-RAND()))^(1/Info!$B$51)</f>
        <v>0.002895989709</v>
      </c>
      <c r="T63" s="37">
        <f>Info!$B$50*(-LN(1-RAND()))^(1/Info!$B$51)</f>
        <v>0.03715356803</v>
      </c>
      <c r="U63" s="37">
        <f>Info!$B$50*(-LN(1-RAND()))^(1/Info!$B$51)</f>
        <v>0.003409870992</v>
      </c>
      <c r="V63" s="37">
        <f>Info!$B$50*(-LN(1-RAND()))^(1/Info!$B$51)</f>
        <v>0.09630088718</v>
      </c>
      <c r="W63" s="37">
        <f>Info!$B$50*(-LN(1-RAND()))^(1/Info!$B$51)</f>
        <v>0.0911377812</v>
      </c>
      <c r="X63" s="37">
        <f>Info!$B$50*(-LN(1-RAND()))^(1/Info!$B$51)</f>
        <v>0.09629721769</v>
      </c>
      <c r="Y63" s="37">
        <f>Info!$B$50*(-LN(1-RAND()))^(1/Info!$B$51)</f>
        <v>0.07084795901</v>
      </c>
      <c r="Z63" s="37">
        <f>Info!$B$50*(-LN(1-RAND()))^(1/Info!$B$51)</f>
        <v>0.01634193697</v>
      </c>
      <c r="AA63" s="37">
        <f>Info!$B$50*(-LN(1-RAND()))^(1/Info!$B$51)</f>
        <v>0.1157047377</v>
      </c>
      <c r="AB63" s="37">
        <f>Info!$B$50*(-LN(1-RAND()))^(1/Info!$B$51)</f>
        <v>0.04349394882</v>
      </c>
      <c r="AC63" s="37">
        <f>Info!$B$50*(-LN(1-RAND()))^(1/Info!$B$51)</f>
        <v>0.04189902882</v>
      </c>
      <c r="AD63" s="37">
        <f>Info!$B$50*(-LN(1-RAND()))^(1/Info!$B$51)</f>
        <v>0.02768511215</v>
      </c>
      <c r="AE63" s="37">
        <f>Info!$B$50*(-LN(1-RAND()))^(1/Info!$B$51)</f>
        <v>0.03582458615</v>
      </c>
      <c r="AF63" s="37">
        <f>Info!$B$50*(-LN(1-RAND()))^(1/Info!$B$51)</f>
        <v>0.00831298016</v>
      </c>
      <c r="AG63" s="37">
        <f>Info!$B$50*(-LN(1-RAND()))^(1/Info!$B$51)</f>
        <v>0.05285546673</v>
      </c>
      <c r="AH63" s="37">
        <f>Info!$B$50*(-LN(1-RAND()))^(1/Info!$B$51)</f>
        <v>0.009523624346</v>
      </c>
      <c r="AI63" s="37">
        <f>Info!$B$50*(-LN(1-RAND()))^(1/Info!$B$51)</f>
        <v>0.07510021555</v>
      </c>
      <c r="AJ63" s="37">
        <f>Info!$B$50*(-LN(1-RAND()))^(1/Info!$B$51)</f>
        <v>0.05134696754</v>
      </c>
      <c r="AK63" s="37">
        <f>Info!$B$50*(-LN(1-RAND()))^(1/Info!$B$51)</f>
        <v>0.04923556609</v>
      </c>
      <c r="AL63" s="37">
        <f>Info!$B$50*(-LN(1-RAND()))^(1/Info!$B$51)</f>
        <v>0.05426679423</v>
      </c>
      <c r="AM63" s="37">
        <f>Info!$B$50*(-LN(1-RAND()))^(1/Info!$B$51)</f>
        <v>0.04835354691</v>
      </c>
      <c r="AN63" s="37">
        <f>Info!$B$50*(-LN(1-RAND()))^(1/Info!$B$51)</f>
        <v>0.01471021184</v>
      </c>
      <c r="AO63" s="37">
        <f>Info!$B$50*(-LN(1-RAND()))^(1/Info!$B$51)</f>
        <v>0.01398076683</v>
      </c>
      <c r="AP63" s="37">
        <f>Info!$B$50*(-LN(1-RAND()))^(1/Info!$B$51)</f>
        <v>0.01345915736</v>
      </c>
      <c r="AQ63" s="37">
        <f>Info!$B$50*(-LN(1-RAND()))^(1/Info!$B$51)</f>
        <v>0.06853061567</v>
      </c>
      <c r="AR63" s="37">
        <f>Info!$B$50*(-LN(1-RAND()))^(1/Info!$B$51)</f>
        <v>0.02732226485</v>
      </c>
      <c r="AS63" s="37">
        <f>Info!$B$50*(-LN(1-RAND()))^(1/Info!$B$51)</f>
        <v>0.0353099755</v>
      </c>
      <c r="AT63" s="37">
        <f>Info!$B$50*(-LN(1-RAND()))^(1/Info!$B$51)</f>
        <v>0.02869115144</v>
      </c>
      <c r="AU63" s="37">
        <f>Info!$B$50*(-LN(1-RAND()))^(1/Info!$B$51)</f>
        <v>0.03214135229</v>
      </c>
      <c r="AV63" s="37">
        <f>Info!$B$50*(-LN(1-RAND()))^(1/Info!$B$51)</f>
        <v>0.07501504732</v>
      </c>
      <c r="AW63" s="37">
        <f>Info!$B$50*(-LN(1-RAND()))^(1/Info!$B$51)</f>
        <v>0.05378119109</v>
      </c>
      <c r="AX63" s="37">
        <f>Info!$B$50*(-LN(1-RAND()))^(1/Info!$B$51)</f>
        <v>0.1868556785</v>
      </c>
      <c r="AY63" s="37">
        <f>Info!$B$50*(-LN(1-RAND()))^(1/Info!$B$51)</f>
        <v>0.1365954321</v>
      </c>
      <c r="AZ63" s="37">
        <f>Info!$B$50*(-LN(1-RAND()))^(1/Info!$B$51)</f>
        <v>0.03462151091</v>
      </c>
      <c r="BA63" s="37">
        <f>Info!$B$50*(-LN(1-RAND()))^(1/Info!$B$51)</f>
        <v>0.01933612274</v>
      </c>
      <c r="BB63" s="37">
        <f>Info!$B$50*(-LN(1-RAND()))^(1/Info!$B$51)</f>
        <v>0.01776781046</v>
      </c>
      <c r="BC63" s="37">
        <f>Info!$B$50*(-LN(1-RAND()))^(1/Info!$B$51)</f>
        <v>0.007298034667</v>
      </c>
      <c r="BD63" s="37">
        <f>Info!$B$50*(-LN(1-RAND()))^(1/Info!$B$51)</f>
        <v>0.04360897736</v>
      </c>
      <c r="BE63" s="37">
        <f>Info!$B$50*(-LN(1-RAND()))^(1/Info!$B$51)</f>
        <v>0.006560484417</v>
      </c>
      <c r="BF63" s="37">
        <f>Info!$B$50*(-LN(1-RAND()))^(1/Info!$B$51)</f>
        <v>0.02549003475</v>
      </c>
      <c r="BG63" s="37">
        <f>Info!$B$50*(-LN(1-RAND()))^(1/Info!$B$51)</f>
        <v>0.06000752644</v>
      </c>
      <c r="BH63" s="37">
        <f>Info!$B$50*(-LN(1-RAND()))^(1/Info!$B$51)</f>
        <v>0.04273322434</v>
      </c>
      <c r="BI63" s="37">
        <f>Info!$B$50*(-LN(1-RAND()))^(1/Info!$B$51)</f>
        <v>0.01341630255</v>
      </c>
      <c r="BJ63" s="37">
        <f>Info!$B$50*(-LN(1-RAND()))^(1/Info!$B$51)</f>
        <v>0.09966094722</v>
      </c>
      <c r="BK63" s="37">
        <f>Info!$B$50*(-LN(1-RAND()))^(1/Info!$B$51)</f>
        <v>0.086110761</v>
      </c>
      <c r="BL63" s="37">
        <f>Info!$B$50*(-LN(1-RAND()))^(1/Info!$B$51)</f>
        <v>0.008251185148</v>
      </c>
      <c r="BM63" s="37">
        <f>Info!$B$50*(-LN(1-RAND()))^(1/Info!$B$51)</f>
        <v>0.07344831901</v>
      </c>
      <c r="BN63" s="37">
        <f>Info!$B$50*(-LN(1-RAND()))^(1/Info!$B$51)</f>
        <v>0.07186124052</v>
      </c>
      <c r="BO63" s="37">
        <f>Info!$B$50*(-LN(1-RAND()))^(1/Info!$B$51)</f>
        <v>0.1388088772</v>
      </c>
      <c r="BP63" s="37">
        <f>Info!$B$50*(-LN(1-RAND()))^(1/Info!$B$51)</f>
        <v>0.0210584306</v>
      </c>
      <c r="BQ63" s="37">
        <f>Info!$B$50*(-LN(1-RAND()))^(1/Info!$B$51)</f>
        <v>0.03033277248</v>
      </c>
      <c r="BR63" s="37">
        <f>Info!$B$50*(-LN(1-RAND()))^(1/Info!$B$51)</f>
        <v>0.1622117953</v>
      </c>
      <c r="BS63" s="37">
        <f>Info!$B$50*(-LN(1-RAND()))^(1/Info!$B$51)</f>
        <v>0.07283189109</v>
      </c>
      <c r="BT63" s="37">
        <f>Info!$B$50*(-LN(1-RAND()))^(1/Info!$B$51)</f>
        <v>0.01525652909</v>
      </c>
      <c r="BU63" s="37">
        <f>Info!$B$50*(-LN(1-RAND()))^(1/Info!$B$51)</f>
        <v>0.07937850966</v>
      </c>
      <c r="BV63" s="37">
        <f>Info!$B$50*(-LN(1-RAND()))^(1/Info!$B$51)</f>
        <v>0.1348173127</v>
      </c>
      <c r="BW63" s="37">
        <f>Info!$B$50*(-LN(1-RAND()))^(1/Info!$B$51)</f>
        <v>0.004263339016</v>
      </c>
      <c r="BX63" s="37">
        <f>Info!$B$50*(-LN(1-RAND()))^(1/Info!$B$51)</f>
        <v>0.02794145043</v>
      </c>
      <c r="BY63" s="37">
        <f>Info!$B$50*(-LN(1-RAND()))^(1/Info!$B$51)</f>
        <v>0.0002346947821</v>
      </c>
      <c r="BZ63" s="37">
        <f>Info!$B$50*(-LN(1-RAND()))^(1/Info!$B$51)</f>
        <v>0.01900958527</v>
      </c>
      <c r="CA63" s="37">
        <f>Info!$B$50*(-LN(1-RAND()))^(1/Info!$B$51)</f>
        <v>0.002332304943</v>
      </c>
      <c r="CB63" s="37">
        <f>Info!$B$50*(-LN(1-RAND()))^(1/Info!$B$51)</f>
        <v>0.03600540318</v>
      </c>
      <c r="CC63" s="37">
        <f>Info!$B$50*(-LN(1-RAND()))^(1/Info!$B$51)</f>
        <v>0.02847355667</v>
      </c>
      <c r="CD63" s="37">
        <f>Info!$B$50*(-LN(1-RAND()))^(1/Info!$B$51)</f>
        <v>0.05715530629</v>
      </c>
      <c r="CE63" s="37">
        <f>Info!$B$50*(-LN(1-RAND()))^(1/Info!$B$51)</f>
        <v>0.007187707766</v>
      </c>
      <c r="CF63" s="37">
        <f>Info!$B$50*(-LN(1-RAND()))^(1/Info!$B$51)</f>
        <v>0.03481911678</v>
      </c>
      <c r="CG63" s="37">
        <f>Info!$B$50*(-LN(1-RAND()))^(1/Info!$B$51)</f>
        <v>0.0232016534</v>
      </c>
      <c r="CH63" s="37">
        <f>Info!$B$50*(-LN(1-RAND()))^(1/Info!$B$51)</f>
        <v>0.02108271063</v>
      </c>
      <c r="CI63" s="37">
        <f>Info!$B$50*(-LN(1-RAND()))^(1/Info!$B$51)</f>
        <v>0.09354927651</v>
      </c>
      <c r="CJ63" s="37">
        <f>Info!$B$50*(-LN(1-RAND()))^(1/Info!$B$51)</f>
        <v>0.04325359749</v>
      </c>
      <c r="CK63" s="37">
        <f>Info!$B$50*(-LN(1-RAND()))^(1/Info!$B$51)</f>
        <v>0.05300970675</v>
      </c>
      <c r="CL63" s="37">
        <f>Info!$B$50*(-LN(1-RAND()))^(1/Info!$B$51)</f>
        <v>0.03563482809</v>
      </c>
      <c r="CM63" s="37">
        <f>Info!$B$50*(-LN(1-RAND()))^(1/Info!$B$51)</f>
        <v>0.01867180752</v>
      </c>
      <c r="CN63" s="37">
        <f>Info!$B$50*(-LN(1-RAND()))^(1/Info!$B$51)</f>
        <v>0.01321850256</v>
      </c>
      <c r="CO63" s="37">
        <f>Info!$B$50*(-LN(1-RAND()))^(1/Info!$B$51)</f>
        <v>0.02620875706</v>
      </c>
      <c r="CP63" s="37">
        <f>Info!$B$50*(-LN(1-RAND()))^(1/Info!$B$51)</f>
        <v>0.0707286639</v>
      </c>
      <c r="CQ63" s="37">
        <f>Info!$B$50*(-LN(1-RAND()))^(1/Info!$B$51)</f>
        <v>0.02940997974</v>
      </c>
      <c r="CR63" s="37">
        <f>Info!$B$50*(-LN(1-RAND()))^(1/Info!$B$51)</f>
        <v>0.006372436676</v>
      </c>
      <c r="CS63" s="37">
        <f>Info!$B$50*(-LN(1-RAND()))^(1/Info!$B$51)</f>
        <v>0.06726772352</v>
      </c>
      <c r="CT63" s="37">
        <f>Info!$B$50*(-LN(1-RAND()))^(1/Info!$B$51)</f>
        <v>0.1853944228</v>
      </c>
      <c r="CU63" s="37">
        <f>Info!$B$50*(-LN(1-RAND()))^(1/Info!$B$51)</f>
        <v>0.05769802135</v>
      </c>
      <c r="CV63" s="37">
        <f>Info!$B$50*(-LN(1-RAND()))^(1/Info!$B$51)</f>
        <v>0.0183615957</v>
      </c>
      <c r="CW63" s="37">
        <f>Info!$B$50*(-LN(1-RAND()))^(1/Info!$B$51)</f>
        <v>0.02419197701</v>
      </c>
    </row>
    <row r="64" ht="15.75" customHeight="1">
      <c r="A64" s="8">
        <v>2085.0</v>
      </c>
      <c r="B64" s="37">
        <f>Info!$B$50*(-LN(1-RAND()))^(1/Info!$B$51)</f>
        <v>0.08609789517</v>
      </c>
      <c r="C64" s="37">
        <f>Info!$B$50*(-LN(1-RAND()))^(1/Info!$B$51)</f>
        <v>0.02853552343</v>
      </c>
      <c r="D64" s="37">
        <f>Info!$B$50*(-LN(1-RAND()))^(1/Info!$B$51)</f>
        <v>0.007566925721</v>
      </c>
      <c r="E64" s="37">
        <f>Info!$B$50*(-LN(1-RAND()))^(1/Info!$B$51)</f>
        <v>0.06801493683</v>
      </c>
      <c r="F64" s="37">
        <f>Info!$B$50*(-LN(1-RAND()))^(1/Info!$B$51)</f>
        <v>0.008947228705</v>
      </c>
      <c r="G64" s="37">
        <f>Info!$B$50*(-LN(1-RAND()))^(1/Info!$B$51)</f>
        <v>0.03045269548</v>
      </c>
      <c r="H64" s="37">
        <f>Info!$B$50*(-LN(1-RAND()))^(1/Info!$B$51)</f>
        <v>0.08816956352</v>
      </c>
      <c r="I64" s="37">
        <f>Info!$B$50*(-LN(1-RAND()))^(1/Info!$B$51)</f>
        <v>0.001341187183</v>
      </c>
      <c r="J64" s="37">
        <f>Info!$B$50*(-LN(1-RAND()))^(1/Info!$B$51)</f>
        <v>0.07051489402</v>
      </c>
      <c r="K64" s="37">
        <f>Info!$B$50*(-LN(1-RAND()))^(1/Info!$B$51)</f>
        <v>0.1167956161</v>
      </c>
      <c r="L64" s="37">
        <f>Info!$B$50*(-LN(1-RAND()))^(1/Info!$B$51)</f>
        <v>0.08447504772</v>
      </c>
      <c r="M64" s="37">
        <f>Info!$B$50*(-LN(1-RAND()))^(1/Info!$B$51)</f>
        <v>0.08478238554</v>
      </c>
      <c r="N64" s="37">
        <f>Info!$B$50*(-LN(1-RAND()))^(1/Info!$B$51)</f>
        <v>0.04995620114</v>
      </c>
      <c r="O64" s="37">
        <f>Info!$B$50*(-LN(1-RAND()))^(1/Info!$B$51)</f>
        <v>0.131500238</v>
      </c>
      <c r="P64" s="37">
        <f>Info!$B$50*(-LN(1-RAND()))^(1/Info!$B$51)</f>
        <v>0.002976505934</v>
      </c>
      <c r="Q64" s="37">
        <f>Info!$B$50*(-LN(1-RAND()))^(1/Info!$B$51)</f>
        <v>0.01132798093</v>
      </c>
      <c r="R64" s="37">
        <f>Info!$B$50*(-LN(1-RAND()))^(1/Info!$B$51)</f>
        <v>0.07464386383</v>
      </c>
      <c r="S64" s="37">
        <f>Info!$B$50*(-LN(1-RAND()))^(1/Info!$B$51)</f>
        <v>0.05907616455</v>
      </c>
      <c r="T64" s="37">
        <f>Info!$B$50*(-LN(1-RAND()))^(1/Info!$B$51)</f>
        <v>0.07765536358</v>
      </c>
      <c r="U64" s="37">
        <f>Info!$B$50*(-LN(1-RAND()))^(1/Info!$B$51)</f>
        <v>0.02568964025</v>
      </c>
      <c r="V64" s="37">
        <f>Info!$B$50*(-LN(1-RAND()))^(1/Info!$B$51)</f>
        <v>0.06095374592</v>
      </c>
      <c r="W64" s="37">
        <f>Info!$B$50*(-LN(1-RAND()))^(1/Info!$B$51)</f>
        <v>0.0377828779</v>
      </c>
      <c r="X64" s="37">
        <f>Info!$B$50*(-LN(1-RAND()))^(1/Info!$B$51)</f>
        <v>0.04375372331</v>
      </c>
      <c r="Y64" s="37">
        <f>Info!$B$50*(-LN(1-RAND()))^(1/Info!$B$51)</f>
        <v>0.1112119692</v>
      </c>
      <c r="Z64" s="37">
        <f>Info!$B$50*(-LN(1-RAND()))^(1/Info!$B$51)</f>
        <v>0.1159534044</v>
      </c>
      <c r="AA64" s="37">
        <f>Info!$B$50*(-LN(1-RAND()))^(1/Info!$B$51)</f>
        <v>0.003823805073</v>
      </c>
      <c r="AB64" s="37">
        <f>Info!$B$50*(-LN(1-RAND()))^(1/Info!$B$51)</f>
        <v>0.2041339619</v>
      </c>
      <c r="AC64" s="37">
        <f>Info!$B$50*(-LN(1-RAND()))^(1/Info!$B$51)</f>
        <v>0.07258779677</v>
      </c>
      <c r="AD64" s="37">
        <f>Info!$B$50*(-LN(1-RAND()))^(1/Info!$B$51)</f>
        <v>0.03407279698</v>
      </c>
      <c r="AE64" s="37">
        <f>Info!$B$50*(-LN(1-RAND()))^(1/Info!$B$51)</f>
        <v>0.03195289526</v>
      </c>
      <c r="AF64" s="37">
        <f>Info!$B$50*(-LN(1-RAND()))^(1/Info!$B$51)</f>
        <v>0.02227203239</v>
      </c>
      <c r="AG64" s="37">
        <f>Info!$B$50*(-LN(1-RAND()))^(1/Info!$B$51)</f>
        <v>0.1017406918</v>
      </c>
      <c r="AH64" s="37">
        <f>Info!$B$50*(-LN(1-RAND()))^(1/Info!$B$51)</f>
        <v>0.02108743302</v>
      </c>
      <c r="AI64" s="37">
        <f>Info!$B$50*(-LN(1-RAND()))^(1/Info!$B$51)</f>
        <v>0.05935771736</v>
      </c>
      <c r="AJ64" s="37">
        <f>Info!$B$50*(-LN(1-RAND()))^(1/Info!$B$51)</f>
        <v>0.04718868858</v>
      </c>
      <c r="AK64" s="37">
        <f>Info!$B$50*(-LN(1-RAND()))^(1/Info!$B$51)</f>
        <v>0.05739317215</v>
      </c>
      <c r="AL64" s="37">
        <f>Info!$B$50*(-LN(1-RAND()))^(1/Info!$B$51)</f>
        <v>0.09049086193</v>
      </c>
      <c r="AM64" s="37">
        <f>Info!$B$50*(-LN(1-RAND()))^(1/Info!$B$51)</f>
        <v>0.02367501368</v>
      </c>
      <c r="AN64" s="37">
        <f>Info!$B$50*(-LN(1-RAND()))^(1/Info!$B$51)</f>
        <v>0.02814858819</v>
      </c>
      <c r="AO64" s="37">
        <f>Info!$B$50*(-LN(1-RAND()))^(1/Info!$B$51)</f>
        <v>0.05033285545</v>
      </c>
      <c r="AP64" s="37">
        <f>Info!$B$50*(-LN(1-RAND()))^(1/Info!$B$51)</f>
        <v>0.07955671217</v>
      </c>
      <c r="AQ64" s="37">
        <f>Info!$B$50*(-LN(1-RAND()))^(1/Info!$B$51)</f>
        <v>0.1548946949</v>
      </c>
      <c r="AR64" s="37">
        <f>Info!$B$50*(-LN(1-RAND()))^(1/Info!$B$51)</f>
        <v>0.03404629109</v>
      </c>
      <c r="AS64" s="37">
        <f>Info!$B$50*(-LN(1-RAND()))^(1/Info!$B$51)</f>
        <v>0.04398857676</v>
      </c>
      <c r="AT64" s="37">
        <f>Info!$B$50*(-LN(1-RAND()))^(1/Info!$B$51)</f>
        <v>0.1459500738</v>
      </c>
      <c r="AU64" s="37">
        <f>Info!$B$50*(-LN(1-RAND()))^(1/Info!$B$51)</f>
        <v>0.06354757709</v>
      </c>
      <c r="AV64" s="37">
        <f>Info!$B$50*(-LN(1-RAND()))^(1/Info!$B$51)</f>
        <v>0.07422555621</v>
      </c>
      <c r="AW64" s="37">
        <f>Info!$B$50*(-LN(1-RAND()))^(1/Info!$B$51)</f>
        <v>0.04459283957</v>
      </c>
      <c r="AX64" s="37">
        <f>Info!$B$50*(-LN(1-RAND()))^(1/Info!$B$51)</f>
        <v>0.04623919583</v>
      </c>
      <c r="AY64" s="37">
        <f>Info!$B$50*(-LN(1-RAND()))^(1/Info!$B$51)</f>
        <v>0.05033298627</v>
      </c>
      <c r="AZ64" s="37">
        <f>Info!$B$50*(-LN(1-RAND()))^(1/Info!$B$51)</f>
        <v>0.05649085061</v>
      </c>
      <c r="BA64" s="37">
        <f>Info!$B$50*(-LN(1-RAND()))^(1/Info!$B$51)</f>
        <v>0.1109788815</v>
      </c>
      <c r="BB64" s="37">
        <f>Info!$B$50*(-LN(1-RAND()))^(1/Info!$B$51)</f>
        <v>0.09332535162</v>
      </c>
      <c r="BC64" s="37">
        <f>Info!$B$50*(-LN(1-RAND()))^(1/Info!$B$51)</f>
        <v>0.008558972568</v>
      </c>
      <c r="BD64" s="37">
        <f>Info!$B$50*(-LN(1-RAND()))^(1/Info!$B$51)</f>
        <v>0.04616028101</v>
      </c>
      <c r="BE64" s="37">
        <f>Info!$B$50*(-LN(1-RAND()))^(1/Info!$B$51)</f>
        <v>0.02029572776</v>
      </c>
      <c r="BF64" s="37">
        <f>Info!$B$50*(-LN(1-RAND()))^(1/Info!$B$51)</f>
        <v>0.04663301886</v>
      </c>
      <c r="BG64" s="37">
        <f>Info!$B$50*(-LN(1-RAND()))^(1/Info!$B$51)</f>
        <v>0.1303881997</v>
      </c>
      <c r="BH64" s="37">
        <f>Info!$B$50*(-LN(1-RAND()))^(1/Info!$B$51)</f>
        <v>0.01909278774</v>
      </c>
      <c r="BI64" s="37">
        <f>Info!$B$50*(-LN(1-RAND()))^(1/Info!$B$51)</f>
        <v>0.02857383064</v>
      </c>
      <c r="BJ64" s="37">
        <f>Info!$B$50*(-LN(1-RAND()))^(1/Info!$B$51)</f>
        <v>0.0414561859</v>
      </c>
      <c r="BK64" s="37">
        <f>Info!$B$50*(-LN(1-RAND()))^(1/Info!$B$51)</f>
        <v>0.005735839743</v>
      </c>
      <c r="BL64" s="37">
        <f>Info!$B$50*(-LN(1-RAND()))^(1/Info!$B$51)</f>
        <v>0.06814762864</v>
      </c>
      <c r="BM64" s="37">
        <f>Info!$B$50*(-LN(1-RAND()))^(1/Info!$B$51)</f>
        <v>0.02285696959</v>
      </c>
      <c r="BN64" s="37">
        <f>Info!$B$50*(-LN(1-RAND()))^(1/Info!$B$51)</f>
        <v>0.08738678742</v>
      </c>
      <c r="BO64" s="37">
        <f>Info!$B$50*(-LN(1-RAND()))^(1/Info!$B$51)</f>
        <v>0.05829361134</v>
      </c>
      <c r="BP64" s="37">
        <f>Info!$B$50*(-LN(1-RAND()))^(1/Info!$B$51)</f>
        <v>0.0201623117</v>
      </c>
      <c r="BQ64" s="37">
        <f>Info!$B$50*(-LN(1-RAND()))^(1/Info!$B$51)</f>
        <v>0.02925699957</v>
      </c>
      <c r="BR64" s="37">
        <f>Info!$B$50*(-LN(1-RAND()))^(1/Info!$B$51)</f>
        <v>0.1160006478</v>
      </c>
      <c r="BS64" s="37">
        <f>Info!$B$50*(-LN(1-RAND()))^(1/Info!$B$51)</f>
        <v>0.00971606713</v>
      </c>
      <c r="BT64" s="37">
        <f>Info!$B$50*(-LN(1-RAND()))^(1/Info!$B$51)</f>
        <v>0.02634337648</v>
      </c>
      <c r="BU64" s="37">
        <f>Info!$B$50*(-LN(1-RAND()))^(1/Info!$B$51)</f>
        <v>0.01209442287</v>
      </c>
      <c r="BV64" s="37">
        <f>Info!$B$50*(-LN(1-RAND()))^(1/Info!$B$51)</f>
        <v>0.0344044777</v>
      </c>
      <c r="BW64" s="37">
        <f>Info!$B$50*(-LN(1-RAND()))^(1/Info!$B$51)</f>
        <v>0.01467951712</v>
      </c>
      <c r="BX64" s="37">
        <f>Info!$B$50*(-LN(1-RAND()))^(1/Info!$B$51)</f>
        <v>0.06535799389</v>
      </c>
      <c r="BY64" s="37">
        <f>Info!$B$50*(-LN(1-RAND()))^(1/Info!$B$51)</f>
        <v>0.03876583634</v>
      </c>
      <c r="BZ64" s="37">
        <f>Info!$B$50*(-LN(1-RAND()))^(1/Info!$B$51)</f>
        <v>0.01471160526</v>
      </c>
      <c r="CA64" s="37">
        <f>Info!$B$50*(-LN(1-RAND()))^(1/Info!$B$51)</f>
        <v>0.07629981324</v>
      </c>
      <c r="CB64" s="37">
        <f>Info!$B$50*(-LN(1-RAND()))^(1/Info!$B$51)</f>
        <v>0.03118295575</v>
      </c>
      <c r="CC64" s="37">
        <f>Info!$B$50*(-LN(1-RAND()))^(1/Info!$B$51)</f>
        <v>0.0308214499</v>
      </c>
      <c r="CD64" s="37">
        <f>Info!$B$50*(-LN(1-RAND()))^(1/Info!$B$51)</f>
        <v>0.02788871798</v>
      </c>
      <c r="CE64" s="37">
        <f>Info!$B$50*(-LN(1-RAND()))^(1/Info!$B$51)</f>
        <v>0.006512887616</v>
      </c>
      <c r="CF64" s="37">
        <f>Info!$B$50*(-LN(1-RAND()))^(1/Info!$B$51)</f>
        <v>0.054902755</v>
      </c>
      <c r="CG64" s="37">
        <f>Info!$B$50*(-LN(1-RAND()))^(1/Info!$B$51)</f>
        <v>0.01618192302</v>
      </c>
      <c r="CH64" s="37">
        <f>Info!$B$50*(-LN(1-RAND()))^(1/Info!$B$51)</f>
        <v>0.02296163439</v>
      </c>
      <c r="CI64" s="37">
        <f>Info!$B$50*(-LN(1-RAND()))^(1/Info!$B$51)</f>
        <v>0.04772371361</v>
      </c>
      <c r="CJ64" s="37">
        <f>Info!$B$50*(-LN(1-RAND()))^(1/Info!$B$51)</f>
        <v>0.1130466882</v>
      </c>
      <c r="CK64" s="37">
        <f>Info!$B$50*(-LN(1-RAND()))^(1/Info!$B$51)</f>
        <v>0.0417293972</v>
      </c>
      <c r="CL64" s="37">
        <f>Info!$B$50*(-LN(1-RAND()))^(1/Info!$B$51)</f>
        <v>0.05614159162</v>
      </c>
      <c r="CM64" s="37">
        <f>Info!$B$50*(-LN(1-RAND()))^(1/Info!$B$51)</f>
        <v>0.100703905</v>
      </c>
      <c r="CN64" s="37">
        <f>Info!$B$50*(-LN(1-RAND()))^(1/Info!$B$51)</f>
        <v>0.00161112387</v>
      </c>
      <c r="CO64" s="37">
        <f>Info!$B$50*(-LN(1-RAND()))^(1/Info!$B$51)</f>
        <v>0.006881586317</v>
      </c>
      <c r="CP64" s="37">
        <f>Info!$B$50*(-LN(1-RAND()))^(1/Info!$B$51)</f>
        <v>0.02126729987</v>
      </c>
      <c r="CQ64" s="37">
        <f>Info!$B$50*(-LN(1-RAND()))^(1/Info!$B$51)</f>
        <v>0.17185457</v>
      </c>
      <c r="CR64" s="37">
        <f>Info!$B$50*(-LN(1-RAND()))^(1/Info!$B$51)</f>
        <v>0.1357911583</v>
      </c>
      <c r="CS64" s="37">
        <f>Info!$B$50*(-LN(1-RAND()))^(1/Info!$B$51)</f>
        <v>0.001722348298</v>
      </c>
      <c r="CT64" s="37">
        <f>Info!$B$50*(-LN(1-RAND()))^(1/Info!$B$51)</f>
        <v>0.02499106904</v>
      </c>
      <c r="CU64" s="37">
        <f>Info!$B$50*(-LN(1-RAND()))^(1/Info!$B$51)</f>
        <v>0.008616819723</v>
      </c>
      <c r="CV64" s="37">
        <f>Info!$B$50*(-LN(1-RAND()))^(1/Info!$B$51)</f>
        <v>0.1383605851</v>
      </c>
      <c r="CW64" s="37">
        <f>Info!$B$50*(-LN(1-RAND()))^(1/Info!$B$51)</f>
        <v>0.05936904546</v>
      </c>
    </row>
    <row r="65" ht="15.75" customHeight="1">
      <c r="A65" s="8">
        <v>2086.0</v>
      </c>
      <c r="B65" s="37">
        <f>Info!$B$50*(-LN(1-RAND()))^(1/Info!$B$51)</f>
        <v>0.02732230377</v>
      </c>
      <c r="C65" s="37">
        <f>Info!$B$50*(-LN(1-RAND()))^(1/Info!$B$51)</f>
        <v>0.2021206584</v>
      </c>
      <c r="D65" s="37">
        <f>Info!$B$50*(-LN(1-RAND()))^(1/Info!$B$51)</f>
        <v>0.04127260251</v>
      </c>
      <c r="E65" s="37">
        <f>Info!$B$50*(-LN(1-RAND()))^(1/Info!$B$51)</f>
        <v>0.04657283814</v>
      </c>
      <c r="F65" s="37">
        <f>Info!$B$50*(-LN(1-RAND()))^(1/Info!$B$51)</f>
        <v>0.04393072379</v>
      </c>
      <c r="G65" s="37">
        <f>Info!$B$50*(-LN(1-RAND()))^(1/Info!$B$51)</f>
        <v>0.02701359972</v>
      </c>
      <c r="H65" s="37">
        <f>Info!$B$50*(-LN(1-RAND()))^(1/Info!$B$51)</f>
        <v>0.03956795973</v>
      </c>
      <c r="I65" s="37">
        <f>Info!$B$50*(-LN(1-RAND()))^(1/Info!$B$51)</f>
        <v>0.1773650599</v>
      </c>
      <c r="J65" s="37">
        <f>Info!$B$50*(-LN(1-RAND()))^(1/Info!$B$51)</f>
        <v>0.04775171839</v>
      </c>
      <c r="K65" s="37">
        <f>Info!$B$50*(-LN(1-RAND()))^(1/Info!$B$51)</f>
        <v>0.02685228456</v>
      </c>
      <c r="L65" s="37">
        <f>Info!$B$50*(-LN(1-RAND()))^(1/Info!$B$51)</f>
        <v>0.008289882995</v>
      </c>
      <c r="M65" s="37">
        <f>Info!$B$50*(-LN(1-RAND()))^(1/Info!$B$51)</f>
        <v>0.0177183</v>
      </c>
      <c r="N65" s="37">
        <f>Info!$B$50*(-LN(1-RAND()))^(1/Info!$B$51)</f>
        <v>0.05188003395</v>
      </c>
      <c r="O65" s="37">
        <f>Info!$B$50*(-LN(1-RAND()))^(1/Info!$B$51)</f>
        <v>0.06776136742</v>
      </c>
      <c r="P65" s="37">
        <f>Info!$B$50*(-LN(1-RAND()))^(1/Info!$B$51)</f>
        <v>0.05844010038</v>
      </c>
      <c r="Q65" s="37">
        <f>Info!$B$50*(-LN(1-RAND()))^(1/Info!$B$51)</f>
        <v>0.2249767288</v>
      </c>
      <c r="R65" s="37">
        <f>Info!$B$50*(-LN(1-RAND()))^(1/Info!$B$51)</f>
        <v>0.0009925905479</v>
      </c>
      <c r="S65" s="37">
        <f>Info!$B$50*(-LN(1-RAND()))^(1/Info!$B$51)</f>
        <v>0.03752018207</v>
      </c>
      <c r="T65" s="37">
        <f>Info!$B$50*(-LN(1-RAND()))^(1/Info!$B$51)</f>
        <v>0.05664261382</v>
      </c>
      <c r="U65" s="37">
        <f>Info!$B$50*(-LN(1-RAND()))^(1/Info!$B$51)</f>
        <v>0.04110673647</v>
      </c>
      <c r="V65" s="37">
        <f>Info!$B$50*(-LN(1-RAND()))^(1/Info!$B$51)</f>
        <v>0.04279021994</v>
      </c>
      <c r="W65" s="37">
        <f>Info!$B$50*(-LN(1-RAND()))^(1/Info!$B$51)</f>
        <v>0.07189070053</v>
      </c>
      <c r="X65" s="37">
        <f>Info!$B$50*(-LN(1-RAND()))^(1/Info!$B$51)</f>
        <v>0.0879027923</v>
      </c>
      <c r="Y65" s="37">
        <f>Info!$B$50*(-LN(1-RAND()))^(1/Info!$B$51)</f>
        <v>0.1368701279</v>
      </c>
      <c r="Z65" s="37">
        <f>Info!$B$50*(-LN(1-RAND()))^(1/Info!$B$51)</f>
        <v>0.1159333472</v>
      </c>
      <c r="AA65" s="37">
        <f>Info!$B$50*(-LN(1-RAND()))^(1/Info!$B$51)</f>
        <v>0.003687679117</v>
      </c>
      <c r="AB65" s="37">
        <f>Info!$B$50*(-LN(1-RAND()))^(1/Info!$B$51)</f>
        <v>0.02102466045</v>
      </c>
      <c r="AC65" s="37">
        <f>Info!$B$50*(-LN(1-RAND()))^(1/Info!$B$51)</f>
        <v>0.001630473779</v>
      </c>
      <c r="AD65" s="37">
        <f>Info!$B$50*(-LN(1-RAND()))^(1/Info!$B$51)</f>
        <v>0.03571836823</v>
      </c>
      <c r="AE65" s="37">
        <f>Info!$B$50*(-LN(1-RAND()))^(1/Info!$B$51)</f>
        <v>0.006791661621</v>
      </c>
      <c r="AF65" s="37">
        <f>Info!$B$50*(-LN(1-RAND()))^(1/Info!$B$51)</f>
        <v>0.01561424901</v>
      </c>
      <c r="AG65" s="37">
        <f>Info!$B$50*(-LN(1-RAND()))^(1/Info!$B$51)</f>
        <v>0.04436784864</v>
      </c>
      <c r="AH65" s="37">
        <f>Info!$B$50*(-LN(1-RAND()))^(1/Info!$B$51)</f>
        <v>0.03477262648</v>
      </c>
      <c r="AI65" s="37">
        <f>Info!$B$50*(-LN(1-RAND()))^(1/Info!$B$51)</f>
        <v>0.08215357798</v>
      </c>
      <c r="AJ65" s="37">
        <f>Info!$B$50*(-LN(1-RAND()))^(1/Info!$B$51)</f>
        <v>0.01222795454</v>
      </c>
      <c r="AK65" s="37">
        <f>Info!$B$50*(-LN(1-RAND()))^(1/Info!$B$51)</f>
        <v>0.04407523095</v>
      </c>
      <c r="AL65" s="37">
        <f>Info!$B$50*(-LN(1-RAND()))^(1/Info!$B$51)</f>
        <v>0.04626256656</v>
      </c>
      <c r="AM65" s="37">
        <f>Info!$B$50*(-LN(1-RAND()))^(1/Info!$B$51)</f>
        <v>0.03396379577</v>
      </c>
      <c r="AN65" s="37">
        <f>Info!$B$50*(-LN(1-RAND()))^(1/Info!$B$51)</f>
        <v>0.1079342832</v>
      </c>
      <c r="AO65" s="37">
        <f>Info!$B$50*(-LN(1-RAND()))^(1/Info!$B$51)</f>
        <v>0.02924855664</v>
      </c>
      <c r="AP65" s="37">
        <f>Info!$B$50*(-LN(1-RAND()))^(1/Info!$B$51)</f>
        <v>0.06354538473</v>
      </c>
      <c r="AQ65" s="37">
        <f>Info!$B$50*(-LN(1-RAND()))^(1/Info!$B$51)</f>
        <v>0.03069912186</v>
      </c>
      <c r="AR65" s="37">
        <f>Info!$B$50*(-LN(1-RAND()))^(1/Info!$B$51)</f>
        <v>0.03999087096</v>
      </c>
      <c r="AS65" s="37">
        <f>Info!$B$50*(-LN(1-RAND()))^(1/Info!$B$51)</f>
        <v>0.05528013318</v>
      </c>
      <c r="AT65" s="37">
        <f>Info!$B$50*(-LN(1-RAND()))^(1/Info!$B$51)</f>
        <v>0.18158039</v>
      </c>
      <c r="AU65" s="37">
        <f>Info!$B$50*(-LN(1-RAND()))^(1/Info!$B$51)</f>
        <v>0.03278415099</v>
      </c>
      <c r="AV65" s="37">
        <f>Info!$B$50*(-LN(1-RAND()))^(1/Info!$B$51)</f>
        <v>0.01161340171</v>
      </c>
      <c r="AW65" s="37">
        <f>Info!$B$50*(-LN(1-RAND()))^(1/Info!$B$51)</f>
        <v>0.01195681714</v>
      </c>
      <c r="AX65" s="37">
        <f>Info!$B$50*(-LN(1-RAND()))^(1/Info!$B$51)</f>
        <v>0.1048813936</v>
      </c>
      <c r="AY65" s="37">
        <f>Info!$B$50*(-LN(1-RAND()))^(1/Info!$B$51)</f>
        <v>0.03676027246</v>
      </c>
      <c r="AZ65" s="37">
        <f>Info!$B$50*(-LN(1-RAND()))^(1/Info!$B$51)</f>
        <v>0.03437761258</v>
      </c>
      <c r="BA65" s="37">
        <f>Info!$B$50*(-LN(1-RAND()))^(1/Info!$B$51)</f>
        <v>0.2008423198</v>
      </c>
      <c r="BB65" s="37">
        <f>Info!$B$50*(-LN(1-RAND()))^(1/Info!$B$51)</f>
        <v>0.1699985544</v>
      </c>
      <c r="BC65" s="37">
        <f>Info!$B$50*(-LN(1-RAND()))^(1/Info!$B$51)</f>
        <v>0.06781706065</v>
      </c>
      <c r="BD65" s="37">
        <f>Info!$B$50*(-LN(1-RAND()))^(1/Info!$B$51)</f>
        <v>0.005979065316</v>
      </c>
      <c r="BE65" s="37">
        <f>Info!$B$50*(-LN(1-RAND()))^(1/Info!$B$51)</f>
        <v>0.04804831871</v>
      </c>
      <c r="BF65" s="37">
        <f>Info!$B$50*(-LN(1-RAND()))^(1/Info!$B$51)</f>
        <v>0.01772983782</v>
      </c>
      <c r="BG65" s="37">
        <f>Info!$B$50*(-LN(1-RAND()))^(1/Info!$B$51)</f>
        <v>0.06247418619</v>
      </c>
      <c r="BH65" s="37">
        <f>Info!$B$50*(-LN(1-RAND()))^(1/Info!$B$51)</f>
        <v>0.01139542962</v>
      </c>
      <c r="BI65" s="37">
        <f>Info!$B$50*(-LN(1-RAND()))^(1/Info!$B$51)</f>
        <v>0.02979133512</v>
      </c>
      <c r="BJ65" s="37">
        <f>Info!$B$50*(-LN(1-RAND()))^(1/Info!$B$51)</f>
        <v>0.0645671149</v>
      </c>
      <c r="BK65" s="37">
        <f>Info!$B$50*(-LN(1-RAND()))^(1/Info!$B$51)</f>
        <v>0.0023201101</v>
      </c>
      <c r="BL65" s="37">
        <f>Info!$B$50*(-LN(1-RAND()))^(1/Info!$B$51)</f>
        <v>0.100012446</v>
      </c>
      <c r="BM65" s="37">
        <f>Info!$B$50*(-LN(1-RAND()))^(1/Info!$B$51)</f>
        <v>0.02169664462</v>
      </c>
      <c r="BN65" s="37">
        <f>Info!$B$50*(-LN(1-RAND()))^(1/Info!$B$51)</f>
        <v>0.08731777762</v>
      </c>
      <c r="BO65" s="37">
        <f>Info!$B$50*(-LN(1-RAND()))^(1/Info!$B$51)</f>
        <v>0.07370327039</v>
      </c>
      <c r="BP65" s="37">
        <f>Info!$B$50*(-LN(1-RAND()))^(1/Info!$B$51)</f>
        <v>0.08498347547</v>
      </c>
      <c r="BQ65" s="37">
        <f>Info!$B$50*(-LN(1-RAND()))^(1/Info!$B$51)</f>
        <v>0.02846524838</v>
      </c>
      <c r="BR65" s="37">
        <f>Info!$B$50*(-LN(1-RAND()))^(1/Info!$B$51)</f>
        <v>0.02132496288</v>
      </c>
      <c r="BS65" s="37">
        <f>Info!$B$50*(-LN(1-RAND()))^(1/Info!$B$51)</f>
        <v>0.002054896054</v>
      </c>
      <c r="BT65" s="37">
        <f>Info!$B$50*(-LN(1-RAND()))^(1/Info!$B$51)</f>
        <v>0.06869455707</v>
      </c>
      <c r="BU65" s="37">
        <f>Info!$B$50*(-LN(1-RAND()))^(1/Info!$B$51)</f>
        <v>0.1244144706</v>
      </c>
      <c r="BV65" s="37">
        <f>Info!$B$50*(-LN(1-RAND()))^(1/Info!$B$51)</f>
        <v>0.1052921816</v>
      </c>
      <c r="BW65" s="37">
        <f>Info!$B$50*(-LN(1-RAND()))^(1/Info!$B$51)</f>
        <v>0.02793223971</v>
      </c>
      <c r="BX65" s="37">
        <f>Info!$B$50*(-LN(1-RAND()))^(1/Info!$B$51)</f>
        <v>0.05509795269</v>
      </c>
      <c r="BY65" s="37">
        <f>Info!$B$50*(-LN(1-RAND()))^(1/Info!$B$51)</f>
        <v>0.0572630171</v>
      </c>
      <c r="BZ65" s="37">
        <f>Info!$B$50*(-LN(1-RAND()))^(1/Info!$B$51)</f>
        <v>0.09917302254</v>
      </c>
      <c r="CA65" s="37">
        <f>Info!$B$50*(-LN(1-RAND()))^(1/Info!$B$51)</f>
        <v>0.03133280385</v>
      </c>
      <c r="CB65" s="37">
        <f>Info!$B$50*(-LN(1-RAND()))^(1/Info!$B$51)</f>
        <v>0.07821479173</v>
      </c>
      <c r="CC65" s="37">
        <f>Info!$B$50*(-LN(1-RAND()))^(1/Info!$B$51)</f>
        <v>0.02149271277</v>
      </c>
      <c r="CD65" s="37">
        <f>Info!$B$50*(-LN(1-RAND()))^(1/Info!$B$51)</f>
        <v>0.05235136703</v>
      </c>
      <c r="CE65" s="37">
        <f>Info!$B$50*(-LN(1-RAND()))^(1/Info!$B$51)</f>
        <v>0.009402136033</v>
      </c>
      <c r="CF65" s="37">
        <f>Info!$B$50*(-LN(1-RAND()))^(1/Info!$B$51)</f>
        <v>0.06903300859</v>
      </c>
      <c r="CG65" s="37">
        <f>Info!$B$50*(-LN(1-RAND()))^(1/Info!$B$51)</f>
        <v>0.1085148006</v>
      </c>
      <c r="CH65" s="37">
        <f>Info!$B$50*(-LN(1-RAND()))^(1/Info!$B$51)</f>
        <v>0.06635400483</v>
      </c>
      <c r="CI65" s="37">
        <f>Info!$B$50*(-LN(1-RAND()))^(1/Info!$B$51)</f>
        <v>0.07280875627</v>
      </c>
      <c r="CJ65" s="37">
        <f>Info!$B$50*(-LN(1-RAND()))^(1/Info!$B$51)</f>
        <v>0.01832966489</v>
      </c>
      <c r="CK65" s="37">
        <f>Info!$B$50*(-LN(1-RAND()))^(1/Info!$B$51)</f>
        <v>0.1057502127</v>
      </c>
      <c r="CL65" s="37">
        <f>Info!$B$50*(-LN(1-RAND()))^(1/Info!$B$51)</f>
        <v>0.008304338062</v>
      </c>
      <c r="CM65" s="37">
        <f>Info!$B$50*(-LN(1-RAND()))^(1/Info!$B$51)</f>
        <v>0.07201463988</v>
      </c>
      <c r="CN65" s="37">
        <f>Info!$B$50*(-LN(1-RAND()))^(1/Info!$B$51)</f>
        <v>0.02455372952</v>
      </c>
      <c r="CO65" s="37">
        <f>Info!$B$50*(-LN(1-RAND()))^(1/Info!$B$51)</f>
        <v>0.08650778523</v>
      </c>
      <c r="CP65" s="37">
        <f>Info!$B$50*(-LN(1-RAND()))^(1/Info!$B$51)</f>
        <v>0.1171069888</v>
      </c>
      <c r="CQ65" s="37">
        <f>Info!$B$50*(-LN(1-RAND()))^(1/Info!$B$51)</f>
        <v>0.08359277551</v>
      </c>
      <c r="CR65" s="37">
        <f>Info!$B$50*(-LN(1-RAND()))^(1/Info!$B$51)</f>
        <v>0.01852828485</v>
      </c>
      <c r="CS65" s="37">
        <f>Info!$B$50*(-LN(1-RAND()))^(1/Info!$B$51)</f>
        <v>0.04383468515</v>
      </c>
      <c r="CT65" s="37">
        <f>Info!$B$50*(-LN(1-RAND()))^(1/Info!$B$51)</f>
        <v>0.05083564182</v>
      </c>
      <c r="CU65" s="37">
        <f>Info!$B$50*(-LN(1-RAND()))^(1/Info!$B$51)</f>
        <v>0.1075166933</v>
      </c>
      <c r="CV65" s="37">
        <f>Info!$B$50*(-LN(1-RAND()))^(1/Info!$B$51)</f>
        <v>0.04444199161</v>
      </c>
      <c r="CW65" s="37">
        <f>Info!$B$50*(-LN(1-RAND()))^(1/Info!$B$51)</f>
        <v>0.004819054216</v>
      </c>
    </row>
    <row r="66" ht="15.75" customHeight="1">
      <c r="A66" s="8">
        <v>2087.0</v>
      </c>
      <c r="B66" s="37">
        <f>Info!$B$50*(-LN(1-RAND()))^(1/Info!$B$51)</f>
        <v>0.05819097909</v>
      </c>
      <c r="C66" s="37">
        <f>Info!$B$50*(-LN(1-RAND()))^(1/Info!$B$51)</f>
        <v>0.03643634145</v>
      </c>
      <c r="D66" s="37">
        <f>Info!$B$50*(-LN(1-RAND()))^(1/Info!$B$51)</f>
        <v>0.08275688553</v>
      </c>
      <c r="E66" s="37">
        <f>Info!$B$50*(-LN(1-RAND()))^(1/Info!$B$51)</f>
        <v>0.07351630498</v>
      </c>
      <c r="F66" s="37">
        <f>Info!$B$50*(-LN(1-RAND()))^(1/Info!$B$51)</f>
        <v>0.07855420607</v>
      </c>
      <c r="G66" s="37">
        <f>Info!$B$50*(-LN(1-RAND()))^(1/Info!$B$51)</f>
        <v>0.09906011437</v>
      </c>
      <c r="H66" s="37">
        <f>Info!$B$50*(-LN(1-RAND()))^(1/Info!$B$51)</f>
        <v>0.04201705527</v>
      </c>
      <c r="I66" s="37">
        <f>Info!$B$50*(-LN(1-RAND()))^(1/Info!$B$51)</f>
        <v>0.05349325358</v>
      </c>
      <c r="J66" s="37">
        <f>Info!$B$50*(-LN(1-RAND()))^(1/Info!$B$51)</f>
        <v>0.05723191422</v>
      </c>
      <c r="K66" s="37">
        <f>Info!$B$50*(-LN(1-RAND()))^(1/Info!$B$51)</f>
        <v>0.04380400402</v>
      </c>
      <c r="L66" s="37">
        <f>Info!$B$50*(-LN(1-RAND()))^(1/Info!$B$51)</f>
        <v>0.05893651961</v>
      </c>
      <c r="M66" s="37">
        <f>Info!$B$50*(-LN(1-RAND()))^(1/Info!$B$51)</f>
        <v>0.1213596084</v>
      </c>
      <c r="N66" s="37">
        <f>Info!$B$50*(-LN(1-RAND()))^(1/Info!$B$51)</f>
        <v>0.07394767055</v>
      </c>
      <c r="O66" s="37">
        <f>Info!$B$50*(-LN(1-RAND()))^(1/Info!$B$51)</f>
        <v>0.1398864441</v>
      </c>
      <c r="P66" s="37">
        <f>Info!$B$50*(-LN(1-RAND()))^(1/Info!$B$51)</f>
        <v>0.1189258119</v>
      </c>
      <c r="Q66" s="37">
        <f>Info!$B$50*(-LN(1-RAND()))^(1/Info!$B$51)</f>
        <v>0.04008433966</v>
      </c>
      <c r="R66" s="37">
        <f>Info!$B$50*(-LN(1-RAND()))^(1/Info!$B$51)</f>
        <v>0.1176210889</v>
      </c>
      <c r="S66" s="37">
        <f>Info!$B$50*(-LN(1-RAND()))^(1/Info!$B$51)</f>
        <v>0.007525668987</v>
      </c>
      <c r="T66" s="37">
        <f>Info!$B$50*(-LN(1-RAND()))^(1/Info!$B$51)</f>
        <v>0.0211737804</v>
      </c>
      <c r="U66" s="37">
        <f>Info!$B$50*(-LN(1-RAND()))^(1/Info!$B$51)</f>
        <v>0.01708047272</v>
      </c>
      <c r="V66" s="37">
        <f>Info!$B$50*(-LN(1-RAND()))^(1/Info!$B$51)</f>
        <v>0.01657311339</v>
      </c>
      <c r="W66" s="37">
        <f>Info!$B$50*(-LN(1-RAND()))^(1/Info!$B$51)</f>
        <v>0.1565413582</v>
      </c>
      <c r="X66" s="37">
        <f>Info!$B$50*(-LN(1-RAND()))^(1/Info!$B$51)</f>
        <v>0.08227501383</v>
      </c>
      <c r="Y66" s="37">
        <f>Info!$B$50*(-LN(1-RAND()))^(1/Info!$B$51)</f>
        <v>0.02948910103</v>
      </c>
      <c r="Z66" s="37">
        <f>Info!$B$50*(-LN(1-RAND()))^(1/Info!$B$51)</f>
        <v>0.0973769307</v>
      </c>
      <c r="AA66" s="37">
        <f>Info!$B$50*(-LN(1-RAND()))^(1/Info!$B$51)</f>
        <v>0.2162846898</v>
      </c>
      <c r="AB66" s="37">
        <f>Info!$B$50*(-LN(1-RAND()))^(1/Info!$B$51)</f>
        <v>0.1456403268</v>
      </c>
      <c r="AC66" s="37">
        <f>Info!$B$50*(-LN(1-RAND()))^(1/Info!$B$51)</f>
        <v>0.03416288933</v>
      </c>
      <c r="AD66" s="37">
        <f>Info!$B$50*(-LN(1-RAND()))^(1/Info!$B$51)</f>
        <v>0.03937834306</v>
      </c>
      <c r="AE66" s="37">
        <f>Info!$B$50*(-LN(1-RAND()))^(1/Info!$B$51)</f>
        <v>0.0779947586</v>
      </c>
      <c r="AF66" s="37">
        <f>Info!$B$50*(-LN(1-RAND()))^(1/Info!$B$51)</f>
        <v>0.03790614266</v>
      </c>
      <c r="AG66" s="37">
        <f>Info!$B$50*(-LN(1-RAND()))^(1/Info!$B$51)</f>
        <v>0.008250683444</v>
      </c>
      <c r="AH66" s="37">
        <f>Info!$B$50*(-LN(1-RAND()))^(1/Info!$B$51)</f>
        <v>0.08251065436</v>
      </c>
      <c r="AI66" s="37">
        <f>Info!$B$50*(-LN(1-RAND()))^(1/Info!$B$51)</f>
        <v>0.01109113472</v>
      </c>
      <c r="AJ66" s="37">
        <f>Info!$B$50*(-LN(1-RAND()))^(1/Info!$B$51)</f>
        <v>0.01260157687</v>
      </c>
      <c r="AK66" s="37">
        <f>Info!$B$50*(-LN(1-RAND()))^(1/Info!$B$51)</f>
        <v>0.03307230772</v>
      </c>
      <c r="AL66" s="37">
        <f>Info!$B$50*(-LN(1-RAND()))^(1/Info!$B$51)</f>
        <v>0.1097666225</v>
      </c>
      <c r="AM66" s="37">
        <f>Info!$B$50*(-LN(1-RAND()))^(1/Info!$B$51)</f>
        <v>0.01546784608</v>
      </c>
      <c r="AN66" s="37">
        <f>Info!$B$50*(-LN(1-RAND()))^(1/Info!$B$51)</f>
        <v>0.01959157513</v>
      </c>
      <c r="AO66" s="37">
        <f>Info!$B$50*(-LN(1-RAND()))^(1/Info!$B$51)</f>
        <v>0.04703839095</v>
      </c>
      <c r="AP66" s="37">
        <f>Info!$B$50*(-LN(1-RAND()))^(1/Info!$B$51)</f>
        <v>0.006578052748</v>
      </c>
      <c r="AQ66" s="37">
        <f>Info!$B$50*(-LN(1-RAND()))^(1/Info!$B$51)</f>
        <v>0.02420715903</v>
      </c>
      <c r="AR66" s="37">
        <f>Info!$B$50*(-LN(1-RAND()))^(1/Info!$B$51)</f>
        <v>0.01107640169</v>
      </c>
      <c r="AS66" s="37">
        <f>Info!$B$50*(-LN(1-RAND()))^(1/Info!$B$51)</f>
        <v>0.2572123049</v>
      </c>
      <c r="AT66" s="37">
        <f>Info!$B$50*(-LN(1-RAND()))^(1/Info!$B$51)</f>
        <v>0.0964407222</v>
      </c>
      <c r="AU66" s="37">
        <f>Info!$B$50*(-LN(1-RAND()))^(1/Info!$B$51)</f>
        <v>0.005131872453</v>
      </c>
      <c r="AV66" s="37">
        <f>Info!$B$50*(-LN(1-RAND()))^(1/Info!$B$51)</f>
        <v>0.0426723373</v>
      </c>
      <c r="AW66" s="37">
        <f>Info!$B$50*(-LN(1-RAND()))^(1/Info!$B$51)</f>
        <v>0.04720930502</v>
      </c>
      <c r="AX66" s="37">
        <f>Info!$B$50*(-LN(1-RAND()))^(1/Info!$B$51)</f>
        <v>0.003803414393</v>
      </c>
      <c r="AY66" s="37">
        <f>Info!$B$50*(-LN(1-RAND()))^(1/Info!$B$51)</f>
        <v>0.02870410462</v>
      </c>
      <c r="AZ66" s="37">
        <f>Info!$B$50*(-LN(1-RAND()))^(1/Info!$B$51)</f>
        <v>0.02198906866</v>
      </c>
      <c r="BA66" s="37">
        <f>Info!$B$50*(-LN(1-RAND()))^(1/Info!$B$51)</f>
        <v>0.009624153098</v>
      </c>
      <c r="BB66" s="37">
        <f>Info!$B$50*(-LN(1-RAND()))^(1/Info!$B$51)</f>
        <v>0.06360733756</v>
      </c>
      <c r="BC66" s="37">
        <f>Info!$B$50*(-LN(1-RAND()))^(1/Info!$B$51)</f>
        <v>0.02110021457</v>
      </c>
      <c r="BD66" s="37">
        <f>Info!$B$50*(-LN(1-RAND()))^(1/Info!$B$51)</f>
        <v>0.05250060617</v>
      </c>
      <c r="BE66" s="37">
        <f>Info!$B$50*(-LN(1-RAND()))^(1/Info!$B$51)</f>
        <v>0.1294960075</v>
      </c>
      <c r="BF66" s="37">
        <f>Info!$B$50*(-LN(1-RAND()))^(1/Info!$B$51)</f>
        <v>0.004826632945</v>
      </c>
      <c r="BG66" s="37">
        <f>Info!$B$50*(-LN(1-RAND()))^(1/Info!$B$51)</f>
        <v>0.01193853028</v>
      </c>
      <c r="BH66" s="37">
        <f>Info!$B$50*(-LN(1-RAND()))^(1/Info!$B$51)</f>
        <v>0.1091663741</v>
      </c>
      <c r="BI66" s="37">
        <f>Info!$B$50*(-LN(1-RAND()))^(1/Info!$B$51)</f>
        <v>0.04631850352</v>
      </c>
      <c r="BJ66" s="37">
        <f>Info!$B$50*(-LN(1-RAND()))^(1/Info!$B$51)</f>
        <v>0.06879080256</v>
      </c>
      <c r="BK66" s="37">
        <f>Info!$B$50*(-LN(1-RAND()))^(1/Info!$B$51)</f>
        <v>0.05457953953</v>
      </c>
      <c r="BL66" s="37">
        <f>Info!$B$50*(-LN(1-RAND()))^(1/Info!$B$51)</f>
        <v>0.09693438932</v>
      </c>
      <c r="BM66" s="37">
        <f>Info!$B$50*(-LN(1-RAND()))^(1/Info!$B$51)</f>
        <v>0.05382032521</v>
      </c>
      <c r="BN66" s="37">
        <f>Info!$B$50*(-LN(1-RAND()))^(1/Info!$B$51)</f>
        <v>0.03848367473</v>
      </c>
      <c r="BO66" s="37">
        <f>Info!$B$50*(-LN(1-RAND()))^(1/Info!$B$51)</f>
        <v>0.04487736096</v>
      </c>
      <c r="BP66" s="37">
        <f>Info!$B$50*(-LN(1-RAND()))^(1/Info!$B$51)</f>
        <v>0.03247216181</v>
      </c>
      <c r="BQ66" s="37">
        <f>Info!$B$50*(-LN(1-RAND()))^(1/Info!$B$51)</f>
        <v>0.01151145965</v>
      </c>
      <c r="BR66" s="37">
        <f>Info!$B$50*(-LN(1-RAND()))^(1/Info!$B$51)</f>
        <v>0.02620868908</v>
      </c>
      <c r="BS66" s="37">
        <f>Info!$B$50*(-LN(1-RAND()))^(1/Info!$B$51)</f>
        <v>0.1519923315</v>
      </c>
      <c r="BT66" s="37">
        <f>Info!$B$50*(-LN(1-RAND()))^(1/Info!$B$51)</f>
        <v>0.06005242495</v>
      </c>
      <c r="BU66" s="37">
        <f>Info!$B$50*(-LN(1-RAND()))^(1/Info!$B$51)</f>
        <v>0.02977135282</v>
      </c>
      <c r="BV66" s="37">
        <f>Info!$B$50*(-LN(1-RAND()))^(1/Info!$B$51)</f>
        <v>0.05234852373</v>
      </c>
      <c r="BW66" s="37">
        <f>Info!$B$50*(-LN(1-RAND()))^(1/Info!$B$51)</f>
        <v>0.0281788524</v>
      </c>
      <c r="BX66" s="37">
        <f>Info!$B$50*(-LN(1-RAND()))^(1/Info!$B$51)</f>
        <v>0.006513212437</v>
      </c>
      <c r="BY66" s="37">
        <f>Info!$B$50*(-LN(1-RAND()))^(1/Info!$B$51)</f>
        <v>0.07499365443</v>
      </c>
      <c r="BZ66" s="37">
        <f>Info!$B$50*(-LN(1-RAND()))^(1/Info!$B$51)</f>
        <v>0.08810510212</v>
      </c>
      <c r="CA66" s="37">
        <f>Info!$B$50*(-LN(1-RAND()))^(1/Info!$B$51)</f>
        <v>0.01747788303</v>
      </c>
      <c r="CB66" s="37">
        <f>Info!$B$50*(-LN(1-RAND()))^(1/Info!$B$51)</f>
        <v>0.02659158415</v>
      </c>
      <c r="CC66" s="37">
        <f>Info!$B$50*(-LN(1-RAND()))^(1/Info!$B$51)</f>
        <v>0.005084784751</v>
      </c>
      <c r="CD66" s="37">
        <f>Info!$B$50*(-LN(1-RAND()))^(1/Info!$B$51)</f>
        <v>0.08509114402</v>
      </c>
      <c r="CE66" s="37">
        <f>Info!$B$50*(-LN(1-RAND()))^(1/Info!$B$51)</f>
        <v>0.03716586426</v>
      </c>
      <c r="CF66" s="37">
        <f>Info!$B$50*(-LN(1-RAND()))^(1/Info!$B$51)</f>
        <v>0.02556537595</v>
      </c>
      <c r="CG66" s="37">
        <f>Info!$B$50*(-LN(1-RAND()))^(1/Info!$B$51)</f>
        <v>0.02080897551</v>
      </c>
      <c r="CH66" s="37">
        <f>Info!$B$50*(-LN(1-RAND()))^(1/Info!$B$51)</f>
        <v>0.05247318867</v>
      </c>
      <c r="CI66" s="37">
        <f>Info!$B$50*(-LN(1-RAND()))^(1/Info!$B$51)</f>
        <v>0.01244302279</v>
      </c>
      <c r="CJ66" s="37">
        <f>Info!$B$50*(-LN(1-RAND()))^(1/Info!$B$51)</f>
        <v>0.01736727247</v>
      </c>
      <c r="CK66" s="37">
        <f>Info!$B$50*(-LN(1-RAND()))^(1/Info!$B$51)</f>
        <v>0.0485931114</v>
      </c>
      <c r="CL66" s="37">
        <f>Info!$B$50*(-LN(1-RAND()))^(1/Info!$B$51)</f>
        <v>0.03912958076</v>
      </c>
      <c r="CM66" s="37">
        <f>Info!$B$50*(-LN(1-RAND()))^(1/Info!$B$51)</f>
        <v>0.06292451853</v>
      </c>
      <c r="CN66" s="37">
        <f>Info!$B$50*(-LN(1-RAND()))^(1/Info!$B$51)</f>
        <v>0.03658457762</v>
      </c>
      <c r="CO66" s="37">
        <f>Info!$B$50*(-LN(1-RAND()))^(1/Info!$B$51)</f>
        <v>0.03911191379</v>
      </c>
      <c r="CP66" s="37">
        <f>Info!$B$50*(-LN(1-RAND()))^(1/Info!$B$51)</f>
        <v>0.1409178662</v>
      </c>
      <c r="CQ66" s="37">
        <f>Info!$B$50*(-LN(1-RAND()))^(1/Info!$B$51)</f>
        <v>0.05815121004</v>
      </c>
      <c r="CR66" s="37">
        <f>Info!$B$50*(-LN(1-RAND()))^(1/Info!$B$51)</f>
        <v>0.06101552619</v>
      </c>
      <c r="CS66" s="37">
        <f>Info!$B$50*(-LN(1-RAND()))^(1/Info!$B$51)</f>
        <v>0.06586903289</v>
      </c>
      <c r="CT66" s="37">
        <f>Info!$B$50*(-LN(1-RAND()))^(1/Info!$B$51)</f>
        <v>0.1071242573</v>
      </c>
      <c r="CU66" s="37">
        <f>Info!$B$50*(-LN(1-RAND()))^(1/Info!$B$51)</f>
        <v>0.1057743509</v>
      </c>
      <c r="CV66" s="37">
        <f>Info!$B$50*(-LN(1-RAND()))^(1/Info!$B$51)</f>
        <v>0.08405885414</v>
      </c>
      <c r="CW66" s="37">
        <f>Info!$B$50*(-LN(1-RAND()))^(1/Info!$B$51)</f>
        <v>0.02026270203</v>
      </c>
    </row>
    <row r="67" ht="15.75" customHeight="1">
      <c r="A67" s="8">
        <v>2088.0</v>
      </c>
      <c r="B67" s="37">
        <f>Info!$B$50*(-LN(1-RAND()))^(1/Info!$B$51)</f>
        <v>0.08453991115</v>
      </c>
      <c r="C67" s="37">
        <f>Info!$B$50*(-LN(1-RAND()))^(1/Info!$B$51)</f>
        <v>0.01125692936</v>
      </c>
      <c r="D67" s="37">
        <f>Info!$B$50*(-LN(1-RAND()))^(1/Info!$B$51)</f>
        <v>0.1848922757</v>
      </c>
      <c r="E67" s="37">
        <f>Info!$B$50*(-LN(1-RAND()))^(1/Info!$B$51)</f>
        <v>0.01360763271</v>
      </c>
      <c r="F67" s="37">
        <f>Info!$B$50*(-LN(1-RAND()))^(1/Info!$B$51)</f>
        <v>0.08500789964</v>
      </c>
      <c r="G67" s="37">
        <f>Info!$B$50*(-LN(1-RAND()))^(1/Info!$B$51)</f>
        <v>0.05535615931</v>
      </c>
      <c r="H67" s="37">
        <f>Info!$B$50*(-LN(1-RAND()))^(1/Info!$B$51)</f>
        <v>0.06725150219</v>
      </c>
      <c r="I67" s="37">
        <f>Info!$B$50*(-LN(1-RAND()))^(1/Info!$B$51)</f>
        <v>0.06208102357</v>
      </c>
      <c r="J67" s="37">
        <f>Info!$B$50*(-LN(1-RAND()))^(1/Info!$B$51)</f>
        <v>0.04856079254</v>
      </c>
      <c r="K67" s="37">
        <f>Info!$B$50*(-LN(1-RAND()))^(1/Info!$B$51)</f>
        <v>0.1020466084</v>
      </c>
      <c r="L67" s="37">
        <f>Info!$B$50*(-LN(1-RAND()))^(1/Info!$B$51)</f>
        <v>0.05496970015</v>
      </c>
      <c r="M67" s="37">
        <f>Info!$B$50*(-LN(1-RAND()))^(1/Info!$B$51)</f>
        <v>0.0164302487</v>
      </c>
      <c r="N67" s="37">
        <f>Info!$B$50*(-LN(1-RAND()))^(1/Info!$B$51)</f>
        <v>0.04504919497</v>
      </c>
      <c r="O67" s="37">
        <f>Info!$B$50*(-LN(1-RAND()))^(1/Info!$B$51)</f>
        <v>0.1351050579</v>
      </c>
      <c r="P67" s="37">
        <f>Info!$B$50*(-LN(1-RAND()))^(1/Info!$B$51)</f>
        <v>0.02667082666</v>
      </c>
      <c r="Q67" s="37">
        <f>Info!$B$50*(-LN(1-RAND()))^(1/Info!$B$51)</f>
        <v>0.1080376731</v>
      </c>
      <c r="R67" s="37">
        <f>Info!$B$50*(-LN(1-RAND()))^(1/Info!$B$51)</f>
        <v>0.0365603184</v>
      </c>
      <c r="S67" s="37">
        <f>Info!$B$50*(-LN(1-RAND()))^(1/Info!$B$51)</f>
        <v>0.01192816088</v>
      </c>
      <c r="T67" s="37">
        <f>Info!$B$50*(-LN(1-RAND()))^(1/Info!$B$51)</f>
        <v>0.06361381461</v>
      </c>
      <c r="U67" s="37">
        <f>Info!$B$50*(-LN(1-RAND()))^(1/Info!$B$51)</f>
        <v>0.01626365367</v>
      </c>
      <c r="V67" s="37">
        <f>Info!$B$50*(-LN(1-RAND()))^(1/Info!$B$51)</f>
        <v>0.02230997243</v>
      </c>
      <c r="W67" s="37">
        <f>Info!$B$50*(-LN(1-RAND()))^(1/Info!$B$51)</f>
        <v>0.1384972317</v>
      </c>
      <c r="X67" s="37">
        <f>Info!$B$50*(-LN(1-RAND()))^(1/Info!$B$51)</f>
        <v>0.08183371066</v>
      </c>
      <c r="Y67" s="37">
        <f>Info!$B$50*(-LN(1-RAND()))^(1/Info!$B$51)</f>
        <v>0.07265555796</v>
      </c>
      <c r="Z67" s="37">
        <f>Info!$B$50*(-LN(1-RAND()))^(1/Info!$B$51)</f>
        <v>0.02069691504</v>
      </c>
      <c r="AA67" s="37">
        <f>Info!$B$50*(-LN(1-RAND()))^(1/Info!$B$51)</f>
        <v>0.01809541261</v>
      </c>
      <c r="AB67" s="37">
        <f>Info!$B$50*(-LN(1-RAND()))^(1/Info!$B$51)</f>
        <v>0.2166217467</v>
      </c>
      <c r="AC67" s="37">
        <f>Info!$B$50*(-LN(1-RAND()))^(1/Info!$B$51)</f>
        <v>0.03877975572</v>
      </c>
      <c r="AD67" s="37">
        <f>Info!$B$50*(-LN(1-RAND()))^(1/Info!$B$51)</f>
        <v>0.09425303993</v>
      </c>
      <c r="AE67" s="37">
        <f>Info!$B$50*(-LN(1-RAND()))^(1/Info!$B$51)</f>
        <v>0.1236292482</v>
      </c>
      <c r="AF67" s="37">
        <f>Info!$B$50*(-LN(1-RAND()))^(1/Info!$B$51)</f>
        <v>0.120622205</v>
      </c>
      <c r="AG67" s="37">
        <f>Info!$B$50*(-LN(1-RAND()))^(1/Info!$B$51)</f>
        <v>0.04338409566</v>
      </c>
      <c r="AH67" s="37">
        <f>Info!$B$50*(-LN(1-RAND()))^(1/Info!$B$51)</f>
        <v>0.08327718806</v>
      </c>
      <c r="AI67" s="37">
        <f>Info!$B$50*(-LN(1-RAND()))^(1/Info!$B$51)</f>
        <v>0.03468508049</v>
      </c>
      <c r="AJ67" s="37">
        <f>Info!$B$50*(-LN(1-RAND()))^(1/Info!$B$51)</f>
        <v>0.03391024531</v>
      </c>
      <c r="AK67" s="37">
        <f>Info!$B$50*(-LN(1-RAND()))^(1/Info!$B$51)</f>
        <v>0.02474346473</v>
      </c>
      <c r="AL67" s="37">
        <f>Info!$B$50*(-LN(1-RAND()))^(1/Info!$B$51)</f>
        <v>0.006563630462</v>
      </c>
      <c r="AM67" s="37">
        <f>Info!$B$50*(-LN(1-RAND()))^(1/Info!$B$51)</f>
        <v>0.01568854298</v>
      </c>
      <c r="AN67" s="37">
        <f>Info!$B$50*(-LN(1-RAND()))^(1/Info!$B$51)</f>
        <v>0.0463870729</v>
      </c>
      <c r="AO67" s="37">
        <f>Info!$B$50*(-LN(1-RAND()))^(1/Info!$B$51)</f>
        <v>0.0424041373</v>
      </c>
      <c r="AP67" s="37">
        <f>Info!$B$50*(-LN(1-RAND()))^(1/Info!$B$51)</f>
        <v>0.1085452128</v>
      </c>
      <c r="AQ67" s="37">
        <f>Info!$B$50*(-LN(1-RAND()))^(1/Info!$B$51)</f>
        <v>0.003110930097</v>
      </c>
      <c r="AR67" s="37">
        <f>Info!$B$50*(-LN(1-RAND()))^(1/Info!$B$51)</f>
        <v>0.06239531097</v>
      </c>
      <c r="AS67" s="37">
        <f>Info!$B$50*(-LN(1-RAND()))^(1/Info!$B$51)</f>
        <v>0.2870128398</v>
      </c>
      <c r="AT67" s="37">
        <f>Info!$B$50*(-LN(1-RAND()))^(1/Info!$B$51)</f>
        <v>0.07375261354</v>
      </c>
      <c r="AU67" s="37">
        <f>Info!$B$50*(-LN(1-RAND()))^(1/Info!$B$51)</f>
        <v>0.2545038692</v>
      </c>
      <c r="AV67" s="37">
        <f>Info!$B$50*(-LN(1-RAND()))^(1/Info!$B$51)</f>
        <v>0.0347819182</v>
      </c>
      <c r="AW67" s="37">
        <f>Info!$B$50*(-LN(1-RAND()))^(1/Info!$B$51)</f>
        <v>0.0003634511441</v>
      </c>
      <c r="AX67" s="37">
        <f>Info!$B$50*(-LN(1-RAND()))^(1/Info!$B$51)</f>
        <v>0.02896139998</v>
      </c>
      <c r="AY67" s="37">
        <f>Info!$B$50*(-LN(1-RAND()))^(1/Info!$B$51)</f>
        <v>0.03319074789</v>
      </c>
      <c r="AZ67" s="37">
        <f>Info!$B$50*(-LN(1-RAND()))^(1/Info!$B$51)</f>
        <v>0.05524177161</v>
      </c>
      <c r="BA67" s="37">
        <f>Info!$B$50*(-LN(1-RAND()))^(1/Info!$B$51)</f>
        <v>0.1146166064</v>
      </c>
      <c r="BB67" s="37">
        <f>Info!$B$50*(-LN(1-RAND()))^(1/Info!$B$51)</f>
        <v>0.06270786371</v>
      </c>
      <c r="BC67" s="37">
        <f>Info!$B$50*(-LN(1-RAND()))^(1/Info!$B$51)</f>
        <v>0.07034627075</v>
      </c>
      <c r="BD67" s="37">
        <f>Info!$B$50*(-LN(1-RAND()))^(1/Info!$B$51)</f>
        <v>0.03113722573</v>
      </c>
      <c r="BE67" s="37">
        <f>Info!$B$50*(-LN(1-RAND()))^(1/Info!$B$51)</f>
        <v>0.0312085483</v>
      </c>
      <c r="BF67" s="37">
        <f>Info!$B$50*(-LN(1-RAND()))^(1/Info!$B$51)</f>
        <v>0.1321181169</v>
      </c>
      <c r="BG67" s="37">
        <f>Info!$B$50*(-LN(1-RAND()))^(1/Info!$B$51)</f>
        <v>0.0815427881</v>
      </c>
      <c r="BH67" s="37">
        <f>Info!$B$50*(-LN(1-RAND()))^(1/Info!$B$51)</f>
        <v>0.003223752283</v>
      </c>
      <c r="BI67" s="37">
        <f>Info!$B$50*(-LN(1-RAND()))^(1/Info!$B$51)</f>
        <v>0.02540560964</v>
      </c>
      <c r="BJ67" s="37">
        <f>Info!$B$50*(-LN(1-RAND()))^(1/Info!$B$51)</f>
        <v>0.06057596293</v>
      </c>
      <c r="BK67" s="37">
        <f>Info!$B$50*(-LN(1-RAND()))^(1/Info!$B$51)</f>
        <v>0.05706801026</v>
      </c>
      <c r="BL67" s="37">
        <f>Info!$B$50*(-LN(1-RAND()))^(1/Info!$B$51)</f>
        <v>0.01818523009</v>
      </c>
      <c r="BM67" s="37">
        <f>Info!$B$50*(-LN(1-RAND()))^(1/Info!$B$51)</f>
        <v>0.1002457278</v>
      </c>
      <c r="BN67" s="37">
        <f>Info!$B$50*(-LN(1-RAND()))^(1/Info!$B$51)</f>
        <v>0.04451031384</v>
      </c>
      <c r="BO67" s="37">
        <f>Info!$B$50*(-LN(1-RAND()))^(1/Info!$B$51)</f>
        <v>0.04579976284</v>
      </c>
      <c r="BP67" s="37">
        <f>Info!$B$50*(-LN(1-RAND()))^(1/Info!$B$51)</f>
        <v>0.07444210194</v>
      </c>
      <c r="BQ67" s="37">
        <f>Info!$B$50*(-LN(1-RAND()))^(1/Info!$B$51)</f>
        <v>0.0417145447</v>
      </c>
      <c r="BR67" s="37">
        <f>Info!$B$50*(-LN(1-RAND()))^(1/Info!$B$51)</f>
        <v>0.04331203505</v>
      </c>
      <c r="BS67" s="37">
        <f>Info!$B$50*(-LN(1-RAND()))^(1/Info!$B$51)</f>
        <v>0.001946992255</v>
      </c>
      <c r="BT67" s="37">
        <f>Info!$B$50*(-LN(1-RAND()))^(1/Info!$B$51)</f>
        <v>0.07386769908</v>
      </c>
      <c r="BU67" s="37">
        <f>Info!$B$50*(-LN(1-RAND()))^(1/Info!$B$51)</f>
        <v>0.08671772445</v>
      </c>
      <c r="BV67" s="37">
        <f>Info!$B$50*(-LN(1-RAND()))^(1/Info!$B$51)</f>
        <v>0.09367364431</v>
      </c>
      <c r="BW67" s="37">
        <f>Info!$B$50*(-LN(1-RAND()))^(1/Info!$B$51)</f>
        <v>0.1143680403</v>
      </c>
      <c r="BX67" s="37">
        <f>Info!$B$50*(-LN(1-RAND()))^(1/Info!$B$51)</f>
        <v>0.04863929967</v>
      </c>
      <c r="BY67" s="37">
        <f>Info!$B$50*(-LN(1-RAND()))^(1/Info!$B$51)</f>
        <v>0.07775161475</v>
      </c>
      <c r="BZ67" s="37">
        <f>Info!$B$50*(-LN(1-RAND()))^(1/Info!$B$51)</f>
        <v>0.0009501813825</v>
      </c>
      <c r="CA67" s="37">
        <f>Info!$B$50*(-LN(1-RAND()))^(1/Info!$B$51)</f>
        <v>0.01906993137</v>
      </c>
      <c r="CB67" s="37">
        <f>Info!$B$50*(-LN(1-RAND()))^(1/Info!$B$51)</f>
        <v>0.07859772832</v>
      </c>
      <c r="CC67" s="37">
        <f>Info!$B$50*(-LN(1-RAND()))^(1/Info!$B$51)</f>
        <v>0.04420674168</v>
      </c>
      <c r="CD67" s="37">
        <f>Info!$B$50*(-LN(1-RAND()))^(1/Info!$B$51)</f>
        <v>0.07398529658</v>
      </c>
      <c r="CE67" s="37">
        <f>Info!$B$50*(-LN(1-RAND()))^(1/Info!$B$51)</f>
        <v>0.02117286767</v>
      </c>
      <c r="CF67" s="37">
        <f>Info!$B$50*(-LN(1-RAND()))^(1/Info!$B$51)</f>
        <v>0.02155658669</v>
      </c>
      <c r="CG67" s="37">
        <f>Info!$B$50*(-LN(1-RAND()))^(1/Info!$B$51)</f>
        <v>0.03878204756</v>
      </c>
      <c r="CH67" s="37">
        <f>Info!$B$50*(-LN(1-RAND()))^(1/Info!$B$51)</f>
        <v>0.2185348233</v>
      </c>
      <c r="CI67" s="37">
        <f>Info!$B$50*(-LN(1-RAND()))^(1/Info!$B$51)</f>
        <v>0.04600564839</v>
      </c>
      <c r="CJ67" s="37">
        <f>Info!$B$50*(-LN(1-RAND()))^(1/Info!$B$51)</f>
        <v>0.009002827209</v>
      </c>
      <c r="CK67" s="37">
        <f>Info!$B$50*(-LN(1-RAND()))^(1/Info!$B$51)</f>
        <v>0.02229787025</v>
      </c>
      <c r="CL67" s="37">
        <f>Info!$B$50*(-LN(1-RAND()))^(1/Info!$B$51)</f>
        <v>0.001830631736</v>
      </c>
      <c r="CM67" s="37">
        <f>Info!$B$50*(-LN(1-RAND()))^(1/Info!$B$51)</f>
        <v>0.09421455621</v>
      </c>
      <c r="CN67" s="37">
        <f>Info!$B$50*(-LN(1-RAND()))^(1/Info!$B$51)</f>
        <v>0.06115463325</v>
      </c>
      <c r="CO67" s="37">
        <f>Info!$B$50*(-LN(1-RAND()))^(1/Info!$B$51)</f>
        <v>0.09535651345</v>
      </c>
      <c r="CP67" s="37">
        <f>Info!$B$50*(-LN(1-RAND()))^(1/Info!$B$51)</f>
        <v>0.0231645685</v>
      </c>
      <c r="CQ67" s="37">
        <f>Info!$B$50*(-LN(1-RAND()))^(1/Info!$B$51)</f>
        <v>0.02061969538</v>
      </c>
      <c r="CR67" s="37">
        <f>Info!$B$50*(-LN(1-RAND()))^(1/Info!$B$51)</f>
        <v>0.04642830459</v>
      </c>
      <c r="CS67" s="37">
        <f>Info!$B$50*(-LN(1-RAND()))^(1/Info!$B$51)</f>
        <v>0.03195354649</v>
      </c>
      <c r="CT67" s="37">
        <f>Info!$B$50*(-LN(1-RAND()))^(1/Info!$B$51)</f>
        <v>0.04152744785</v>
      </c>
      <c r="CU67" s="37">
        <f>Info!$B$50*(-LN(1-RAND()))^(1/Info!$B$51)</f>
        <v>0.2170319539</v>
      </c>
      <c r="CV67" s="37">
        <f>Info!$B$50*(-LN(1-RAND()))^(1/Info!$B$51)</f>
        <v>0.05055036737</v>
      </c>
      <c r="CW67" s="37">
        <f>Info!$B$50*(-LN(1-RAND()))^(1/Info!$B$51)</f>
        <v>0.02212557942</v>
      </c>
    </row>
    <row r="68" ht="15.75" customHeight="1">
      <c r="A68" s="8">
        <v>2089.0</v>
      </c>
      <c r="B68" s="37">
        <f>Info!$B$50*(-LN(1-RAND()))^(1/Info!$B$51)</f>
        <v>0.1460709555</v>
      </c>
      <c r="C68" s="37">
        <f>Info!$B$50*(-LN(1-RAND()))^(1/Info!$B$51)</f>
        <v>0.06266659271</v>
      </c>
      <c r="D68" s="37">
        <f>Info!$B$50*(-LN(1-RAND()))^(1/Info!$B$51)</f>
        <v>0.01462105078</v>
      </c>
      <c r="E68" s="37">
        <f>Info!$B$50*(-LN(1-RAND()))^(1/Info!$B$51)</f>
        <v>0.007050217536</v>
      </c>
      <c r="F68" s="37">
        <f>Info!$B$50*(-LN(1-RAND()))^(1/Info!$B$51)</f>
        <v>0.00008782596991</v>
      </c>
      <c r="G68" s="37">
        <f>Info!$B$50*(-LN(1-RAND()))^(1/Info!$B$51)</f>
        <v>0.05265748882</v>
      </c>
      <c r="H68" s="37">
        <f>Info!$B$50*(-LN(1-RAND()))^(1/Info!$B$51)</f>
        <v>0.03613624941</v>
      </c>
      <c r="I68" s="37">
        <f>Info!$B$50*(-LN(1-RAND()))^(1/Info!$B$51)</f>
        <v>0.01239206079</v>
      </c>
      <c r="J68" s="37">
        <f>Info!$B$50*(-LN(1-RAND()))^(1/Info!$B$51)</f>
        <v>0.02965213651</v>
      </c>
      <c r="K68" s="37">
        <f>Info!$B$50*(-LN(1-RAND()))^(1/Info!$B$51)</f>
        <v>0.06421101646</v>
      </c>
      <c r="L68" s="37">
        <f>Info!$B$50*(-LN(1-RAND()))^(1/Info!$B$51)</f>
        <v>0.07445364475</v>
      </c>
      <c r="M68" s="37">
        <f>Info!$B$50*(-LN(1-RAND()))^(1/Info!$B$51)</f>
        <v>0.01530594549</v>
      </c>
      <c r="N68" s="37">
        <f>Info!$B$50*(-LN(1-RAND()))^(1/Info!$B$51)</f>
        <v>0.05257206187</v>
      </c>
      <c r="O68" s="37">
        <f>Info!$B$50*(-LN(1-RAND()))^(1/Info!$B$51)</f>
        <v>0.05484604909</v>
      </c>
      <c r="P68" s="37">
        <f>Info!$B$50*(-LN(1-RAND()))^(1/Info!$B$51)</f>
        <v>0.09791637206</v>
      </c>
      <c r="Q68" s="37">
        <f>Info!$B$50*(-LN(1-RAND()))^(1/Info!$B$51)</f>
        <v>0.1494264156</v>
      </c>
      <c r="R68" s="37">
        <f>Info!$B$50*(-LN(1-RAND()))^(1/Info!$B$51)</f>
        <v>0.05044341048</v>
      </c>
      <c r="S68" s="37">
        <f>Info!$B$50*(-LN(1-RAND()))^(1/Info!$B$51)</f>
        <v>0.02370825111</v>
      </c>
      <c r="T68" s="37">
        <f>Info!$B$50*(-LN(1-RAND()))^(1/Info!$B$51)</f>
        <v>0.07230008613</v>
      </c>
      <c r="U68" s="37">
        <f>Info!$B$50*(-LN(1-RAND()))^(1/Info!$B$51)</f>
        <v>0.04974620297</v>
      </c>
      <c r="V68" s="37">
        <f>Info!$B$50*(-LN(1-RAND()))^(1/Info!$B$51)</f>
        <v>0.033322692</v>
      </c>
      <c r="W68" s="37">
        <f>Info!$B$50*(-LN(1-RAND()))^(1/Info!$B$51)</f>
        <v>0.09831948548</v>
      </c>
      <c r="X68" s="37">
        <f>Info!$B$50*(-LN(1-RAND()))^(1/Info!$B$51)</f>
        <v>0.05368420989</v>
      </c>
      <c r="Y68" s="37">
        <f>Info!$B$50*(-LN(1-RAND()))^(1/Info!$B$51)</f>
        <v>0.02013012055</v>
      </c>
      <c r="Z68" s="37">
        <f>Info!$B$50*(-LN(1-RAND()))^(1/Info!$B$51)</f>
        <v>0.03496688142</v>
      </c>
      <c r="AA68" s="37">
        <f>Info!$B$50*(-LN(1-RAND()))^(1/Info!$B$51)</f>
        <v>0.07683624205</v>
      </c>
      <c r="AB68" s="37">
        <f>Info!$B$50*(-LN(1-RAND()))^(1/Info!$B$51)</f>
        <v>0.118847104</v>
      </c>
      <c r="AC68" s="37">
        <f>Info!$B$50*(-LN(1-RAND()))^(1/Info!$B$51)</f>
        <v>0.0461984514</v>
      </c>
      <c r="AD68" s="37">
        <f>Info!$B$50*(-LN(1-RAND()))^(1/Info!$B$51)</f>
        <v>0.01909741146</v>
      </c>
      <c r="AE68" s="37">
        <f>Info!$B$50*(-LN(1-RAND()))^(1/Info!$B$51)</f>
        <v>0.05933267924</v>
      </c>
      <c r="AF68" s="37">
        <f>Info!$B$50*(-LN(1-RAND()))^(1/Info!$B$51)</f>
        <v>0.03670724179</v>
      </c>
      <c r="AG68" s="37">
        <f>Info!$B$50*(-LN(1-RAND()))^(1/Info!$B$51)</f>
        <v>0.01947402797</v>
      </c>
      <c r="AH68" s="37">
        <f>Info!$B$50*(-LN(1-RAND()))^(1/Info!$B$51)</f>
        <v>0.06356009792</v>
      </c>
      <c r="AI68" s="37">
        <f>Info!$B$50*(-LN(1-RAND()))^(1/Info!$B$51)</f>
        <v>0.03555083756</v>
      </c>
      <c r="AJ68" s="37">
        <f>Info!$B$50*(-LN(1-RAND()))^(1/Info!$B$51)</f>
        <v>0.009214998094</v>
      </c>
      <c r="AK68" s="37">
        <f>Info!$B$50*(-LN(1-RAND()))^(1/Info!$B$51)</f>
        <v>0.03118485589</v>
      </c>
      <c r="AL68" s="37">
        <f>Info!$B$50*(-LN(1-RAND()))^(1/Info!$B$51)</f>
        <v>0.1005614916</v>
      </c>
      <c r="AM68" s="37">
        <f>Info!$B$50*(-LN(1-RAND()))^(1/Info!$B$51)</f>
        <v>0.02112738997</v>
      </c>
      <c r="AN68" s="37">
        <f>Info!$B$50*(-LN(1-RAND()))^(1/Info!$B$51)</f>
        <v>0.01366864503</v>
      </c>
      <c r="AO68" s="37">
        <f>Info!$B$50*(-LN(1-RAND()))^(1/Info!$B$51)</f>
        <v>0.02046090789</v>
      </c>
      <c r="AP68" s="37">
        <f>Info!$B$50*(-LN(1-RAND()))^(1/Info!$B$51)</f>
        <v>0.01343128647</v>
      </c>
      <c r="AQ68" s="37">
        <f>Info!$B$50*(-LN(1-RAND()))^(1/Info!$B$51)</f>
        <v>0.04782258778</v>
      </c>
      <c r="AR68" s="37">
        <f>Info!$B$50*(-LN(1-RAND()))^(1/Info!$B$51)</f>
        <v>0.006322533309</v>
      </c>
      <c r="AS68" s="37">
        <f>Info!$B$50*(-LN(1-RAND()))^(1/Info!$B$51)</f>
        <v>0.03183848167</v>
      </c>
      <c r="AT68" s="37">
        <f>Info!$B$50*(-LN(1-RAND()))^(1/Info!$B$51)</f>
        <v>0.01120189765</v>
      </c>
      <c r="AU68" s="37">
        <f>Info!$B$50*(-LN(1-RAND()))^(1/Info!$B$51)</f>
        <v>0.1471139132</v>
      </c>
      <c r="AV68" s="37">
        <f>Info!$B$50*(-LN(1-RAND()))^(1/Info!$B$51)</f>
        <v>0.04983735332</v>
      </c>
      <c r="AW68" s="37">
        <f>Info!$B$50*(-LN(1-RAND()))^(1/Info!$B$51)</f>
        <v>0.05018257894</v>
      </c>
      <c r="AX68" s="37">
        <f>Info!$B$50*(-LN(1-RAND()))^(1/Info!$B$51)</f>
        <v>0.05839111331</v>
      </c>
      <c r="AY68" s="37">
        <f>Info!$B$50*(-LN(1-RAND()))^(1/Info!$B$51)</f>
        <v>0.03680085828</v>
      </c>
      <c r="AZ68" s="37">
        <f>Info!$B$50*(-LN(1-RAND()))^(1/Info!$B$51)</f>
        <v>0.05577018615</v>
      </c>
      <c r="BA68" s="37">
        <f>Info!$B$50*(-LN(1-RAND()))^(1/Info!$B$51)</f>
        <v>0.09410983134</v>
      </c>
      <c r="BB68" s="37">
        <f>Info!$B$50*(-LN(1-RAND()))^(1/Info!$B$51)</f>
        <v>0.0810591055</v>
      </c>
      <c r="BC68" s="37">
        <f>Info!$B$50*(-LN(1-RAND()))^(1/Info!$B$51)</f>
        <v>0.008904865586</v>
      </c>
      <c r="BD68" s="37">
        <f>Info!$B$50*(-LN(1-RAND()))^(1/Info!$B$51)</f>
        <v>0.03820922311</v>
      </c>
      <c r="BE68" s="37">
        <f>Info!$B$50*(-LN(1-RAND()))^(1/Info!$B$51)</f>
        <v>0.04323267257</v>
      </c>
      <c r="BF68" s="37">
        <f>Info!$B$50*(-LN(1-RAND()))^(1/Info!$B$51)</f>
        <v>0.1183376934</v>
      </c>
      <c r="BG68" s="37">
        <f>Info!$B$50*(-LN(1-RAND()))^(1/Info!$B$51)</f>
        <v>0.03177254541</v>
      </c>
      <c r="BH68" s="37">
        <f>Info!$B$50*(-LN(1-RAND()))^(1/Info!$B$51)</f>
        <v>0.04687266453</v>
      </c>
      <c r="BI68" s="37">
        <f>Info!$B$50*(-LN(1-RAND()))^(1/Info!$B$51)</f>
        <v>0.006248500451</v>
      </c>
      <c r="BJ68" s="37">
        <f>Info!$B$50*(-LN(1-RAND()))^(1/Info!$B$51)</f>
        <v>0.05905313473</v>
      </c>
      <c r="BK68" s="37">
        <f>Info!$B$50*(-LN(1-RAND()))^(1/Info!$B$51)</f>
        <v>0.1224198584</v>
      </c>
      <c r="BL68" s="37">
        <f>Info!$B$50*(-LN(1-RAND()))^(1/Info!$B$51)</f>
        <v>0.05429629469</v>
      </c>
      <c r="BM68" s="37">
        <f>Info!$B$50*(-LN(1-RAND()))^(1/Info!$B$51)</f>
        <v>0.02817597468</v>
      </c>
      <c r="BN68" s="37">
        <f>Info!$B$50*(-LN(1-RAND()))^(1/Info!$B$51)</f>
        <v>0.08360961212</v>
      </c>
      <c r="BO68" s="37">
        <f>Info!$B$50*(-LN(1-RAND()))^(1/Info!$B$51)</f>
        <v>0.06263988267</v>
      </c>
      <c r="BP68" s="37">
        <f>Info!$B$50*(-LN(1-RAND()))^(1/Info!$B$51)</f>
        <v>0.05675235538</v>
      </c>
      <c r="BQ68" s="37">
        <f>Info!$B$50*(-LN(1-RAND()))^(1/Info!$B$51)</f>
        <v>0.02842120693</v>
      </c>
      <c r="BR68" s="37">
        <f>Info!$B$50*(-LN(1-RAND()))^(1/Info!$B$51)</f>
        <v>0.04213206519</v>
      </c>
      <c r="BS68" s="37">
        <f>Info!$B$50*(-LN(1-RAND()))^(1/Info!$B$51)</f>
        <v>0.0759697878</v>
      </c>
      <c r="BT68" s="37">
        <f>Info!$B$50*(-LN(1-RAND()))^(1/Info!$B$51)</f>
        <v>0.08851383648</v>
      </c>
      <c r="BU68" s="37">
        <f>Info!$B$50*(-LN(1-RAND()))^(1/Info!$B$51)</f>
        <v>0.03060728745</v>
      </c>
      <c r="BV68" s="37">
        <f>Info!$B$50*(-LN(1-RAND()))^(1/Info!$B$51)</f>
        <v>0.005847900458</v>
      </c>
      <c r="BW68" s="37">
        <f>Info!$B$50*(-LN(1-RAND()))^(1/Info!$B$51)</f>
        <v>0.05452443358</v>
      </c>
      <c r="BX68" s="37">
        <f>Info!$B$50*(-LN(1-RAND()))^(1/Info!$B$51)</f>
        <v>0.06294136241</v>
      </c>
      <c r="BY68" s="37">
        <f>Info!$B$50*(-LN(1-RAND()))^(1/Info!$B$51)</f>
        <v>0.1321973152</v>
      </c>
      <c r="BZ68" s="37">
        <f>Info!$B$50*(-LN(1-RAND()))^(1/Info!$B$51)</f>
        <v>0.01074162589</v>
      </c>
      <c r="CA68" s="37">
        <f>Info!$B$50*(-LN(1-RAND()))^(1/Info!$B$51)</f>
        <v>0.1018623825</v>
      </c>
      <c r="CB68" s="37">
        <f>Info!$B$50*(-LN(1-RAND()))^(1/Info!$B$51)</f>
        <v>0.1094222344</v>
      </c>
      <c r="CC68" s="37">
        <f>Info!$B$50*(-LN(1-RAND()))^(1/Info!$B$51)</f>
        <v>0.1034532214</v>
      </c>
      <c r="CD68" s="37">
        <f>Info!$B$50*(-LN(1-RAND()))^(1/Info!$B$51)</f>
        <v>0.04409181275</v>
      </c>
      <c r="CE68" s="37">
        <f>Info!$B$50*(-LN(1-RAND()))^(1/Info!$B$51)</f>
        <v>0.04090265088</v>
      </c>
      <c r="CF68" s="37">
        <f>Info!$B$50*(-LN(1-RAND()))^(1/Info!$B$51)</f>
        <v>0.04064837077</v>
      </c>
      <c r="CG68" s="37">
        <f>Info!$B$50*(-LN(1-RAND()))^(1/Info!$B$51)</f>
        <v>0.01667269623</v>
      </c>
      <c r="CH68" s="37">
        <f>Info!$B$50*(-LN(1-RAND()))^(1/Info!$B$51)</f>
        <v>0.02767064109</v>
      </c>
      <c r="CI68" s="37">
        <f>Info!$B$50*(-LN(1-RAND()))^(1/Info!$B$51)</f>
        <v>0.05095706005</v>
      </c>
      <c r="CJ68" s="37">
        <f>Info!$B$50*(-LN(1-RAND()))^(1/Info!$B$51)</f>
        <v>0.05685971418</v>
      </c>
      <c r="CK68" s="37">
        <f>Info!$B$50*(-LN(1-RAND()))^(1/Info!$B$51)</f>
        <v>0.01534635415</v>
      </c>
      <c r="CL68" s="37">
        <f>Info!$B$50*(-LN(1-RAND()))^(1/Info!$B$51)</f>
        <v>0.1218048547</v>
      </c>
      <c r="CM68" s="37">
        <f>Info!$B$50*(-LN(1-RAND()))^(1/Info!$B$51)</f>
        <v>0.05138498908</v>
      </c>
      <c r="CN68" s="37">
        <f>Info!$B$50*(-LN(1-RAND()))^(1/Info!$B$51)</f>
        <v>0.0889157378</v>
      </c>
      <c r="CO68" s="37">
        <f>Info!$B$50*(-LN(1-RAND()))^(1/Info!$B$51)</f>
        <v>0.03089595909</v>
      </c>
      <c r="CP68" s="37">
        <f>Info!$B$50*(-LN(1-RAND()))^(1/Info!$B$51)</f>
        <v>0.1131109368</v>
      </c>
      <c r="CQ68" s="37">
        <f>Info!$B$50*(-LN(1-RAND()))^(1/Info!$B$51)</f>
        <v>0.01315482876</v>
      </c>
      <c r="CR68" s="37">
        <f>Info!$B$50*(-LN(1-RAND()))^(1/Info!$B$51)</f>
        <v>0.08299197155</v>
      </c>
      <c r="CS68" s="37">
        <f>Info!$B$50*(-LN(1-RAND()))^(1/Info!$B$51)</f>
        <v>0.04825041935</v>
      </c>
      <c r="CT68" s="37">
        <f>Info!$B$50*(-LN(1-RAND()))^(1/Info!$B$51)</f>
        <v>0.01037096066</v>
      </c>
      <c r="CU68" s="37">
        <f>Info!$B$50*(-LN(1-RAND()))^(1/Info!$B$51)</f>
        <v>0.01733671093</v>
      </c>
      <c r="CV68" s="37">
        <f>Info!$B$50*(-LN(1-RAND()))^(1/Info!$B$51)</f>
        <v>0.04461997537</v>
      </c>
      <c r="CW68" s="37">
        <f>Info!$B$50*(-LN(1-RAND()))^(1/Info!$B$51)</f>
        <v>0.07660235004</v>
      </c>
    </row>
    <row r="69" ht="15.75" customHeight="1">
      <c r="A69" s="8">
        <v>2090.0</v>
      </c>
      <c r="B69" s="37">
        <f>Info!$B$50*(-LN(1-RAND()))^(1/Info!$B$51)</f>
        <v>0.0320552499</v>
      </c>
      <c r="C69" s="37">
        <f>Info!$B$50*(-LN(1-RAND()))^(1/Info!$B$51)</f>
        <v>0.09068584765</v>
      </c>
      <c r="D69" s="37">
        <f>Info!$B$50*(-LN(1-RAND()))^(1/Info!$B$51)</f>
        <v>0.08361477289</v>
      </c>
      <c r="E69" s="37">
        <f>Info!$B$50*(-LN(1-RAND()))^(1/Info!$B$51)</f>
        <v>0.04367104782</v>
      </c>
      <c r="F69" s="37">
        <f>Info!$B$50*(-LN(1-RAND()))^(1/Info!$B$51)</f>
        <v>0.07924592016</v>
      </c>
      <c r="G69" s="37">
        <f>Info!$B$50*(-LN(1-RAND()))^(1/Info!$B$51)</f>
        <v>0.003607716901</v>
      </c>
      <c r="H69" s="37">
        <f>Info!$B$50*(-LN(1-RAND()))^(1/Info!$B$51)</f>
        <v>0.02763697219</v>
      </c>
      <c r="I69" s="37">
        <f>Info!$B$50*(-LN(1-RAND()))^(1/Info!$B$51)</f>
        <v>0.02315689576</v>
      </c>
      <c r="J69" s="37">
        <f>Info!$B$50*(-LN(1-RAND()))^(1/Info!$B$51)</f>
        <v>0.01015621378</v>
      </c>
      <c r="K69" s="37">
        <f>Info!$B$50*(-LN(1-RAND()))^(1/Info!$B$51)</f>
        <v>0.06466929844</v>
      </c>
      <c r="L69" s="37">
        <f>Info!$B$50*(-LN(1-RAND()))^(1/Info!$B$51)</f>
        <v>0.03638505575</v>
      </c>
      <c r="M69" s="37">
        <f>Info!$B$50*(-LN(1-RAND()))^(1/Info!$B$51)</f>
        <v>0.03286317442</v>
      </c>
      <c r="N69" s="37">
        <f>Info!$B$50*(-LN(1-RAND()))^(1/Info!$B$51)</f>
        <v>0.01819971388</v>
      </c>
      <c r="O69" s="37">
        <f>Info!$B$50*(-LN(1-RAND()))^(1/Info!$B$51)</f>
        <v>0.01295312358</v>
      </c>
      <c r="P69" s="37">
        <f>Info!$B$50*(-LN(1-RAND()))^(1/Info!$B$51)</f>
        <v>0.004064390183</v>
      </c>
      <c r="Q69" s="37">
        <f>Info!$B$50*(-LN(1-RAND()))^(1/Info!$B$51)</f>
        <v>0.03016798066</v>
      </c>
      <c r="R69" s="37">
        <f>Info!$B$50*(-LN(1-RAND()))^(1/Info!$B$51)</f>
        <v>0.0127046881</v>
      </c>
      <c r="S69" s="37">
        <f>Info!$B$50*(-LN(1-RAND()))^(1/Info!$B$51)</f>
        <v>0.005691590043</v>
      </c>
      <c r="T69" s="37">
        <f>Info!$B$50*(-LN(1-RAND()))^(1/Info!$B$51)</f>
        <v>0.03135635131</v>
      </c>
      <c r="U69" s="37">
        <f>Info!$B$50*(-LN(1-RAND()))^(1/Info!$B$51)</f>
        <v>0.1268214055</v>
      </c>
      <c r="V69" s="37">
        <f>Info!$B$50*(-LN(1-RAND()))^(1/Info!$B$51)</f>
        <v>0.01948624202</v>
      </c>
      <c r="W69" s="37">
        <f>Info!$B$50*(-LN(1-RAND()))^(1/Info!$B$51)</f>
        <v>0.02615315696</v>
      </c>
      <c r="X69" s="37">
        <f>Info!$B$50*(-LN(1-RAND()))^(1/Info!$B$51)</f>
        <v>0.09674636289</v>
      </c>
      <c r="Y69" s="37">
        <f>Info!$B$50*(-LN(1-RAND()))^(1/Info!$B$51)</f>
        <v>0.01226842212</v>
      </c>
      <c r="Z69" s="37">
        <f>Info!$B$50*(-LN(1-RAND()))^(1/Info!$B$51)</f>
        <v>0.003198952212</v>
      </c>
      <c r="AA69" s="37">
        <f>Info!$B$50*(-LN(1-RAND()))^(1/Info!$B$51)</f>
        <v>0.002158350178</v>
      </c>
      <c r="AB69" s="37">
        <f>Info!$B$50*(-LN(1-RAND()))^(1/Info!$B$51)</f>
        <v>0.0165407785</v>
      </c>
      <c r="AC69" s="37">
        <f>Info!$B$50*(-LN(1-RAND()))^(1/Info!$B$51)</f>
        <v>0.01850901951</v>
      </c>
      <c r="AD69" s="37">
        <f>Info!$B$50*(-LN(1-RAND()))^(1/Info!$B$51)</f>
        <v>0.03266193659</v>
      </c>
      <c r="AE69" s="37">
        <f>Info!$B$50*(-LN(1-RAND()))^(1/Info!$B$51)</f>
        <v>0.05306947761</v>
      </c>
      <c r="AF69" s="37">
        <f>Info!$B$50*(-LN(1-RAND()))^(1/Info!$B$51)</f>
        <v>0.02738067187</v>
      </c>
      <c r="AG69" s="37">
        <f>Info!$B$50*(-LN(1-RAND()))^(1/Info!$B$51)</f>
        <v>0.06396081945</v>
      </c>
      <c r="AH69" s="37">
        <f>Info!$B$50*(-LN(1-RAND()))^(1/Info!$B$51)</f>
        <v>0.02960682039</v>
      </c>
      <c r="AI69" s="37">
        <f>Info!$B$50*(-LN(1-RAND()))^(1/Info!$B$51)</f>
        <v>0.05898414351</v>
      </c>
      <c r="AJ69" s="37">
        <f>Info!$B$50*(-LN(1-RAND()))^(1/Info!$B$51)</f>
        <v>0.03849661617</v>
      </c>
      <c r="AK69" s="37">
        <f>Info!$B$50*(-LN(1-RAND()))^(1/Info!$B$51)</f>
        <v>0.02407263341</v>
      </c>
      <c r="AL69" s="37">
        <f>Info!$B$50*(-LN(1-RAND()))^(1/Info!$B$51)</f>
        <v>0.02124359803</v>
      </c>
      <c r="AM69" s="37">
        <f>Info!$B$50*(-LN(1-RAND()))^(1/Info!$B$51)</f>
        <v>0.005205836831</v>
      </c>
      <c r="AN69" s="37">
        <f>Info!$B$50*(-LN(1-RAND()))^(1/Info!$B$51)</f>
        <v>0.0007640342015</v>
      </c>
      <c r="AO69" s="37">
        <f>Info!$B$50*(-LN(1-RAND()))^(1/Info!$B$51)</f>
        <v>0.003832650208</v>
      </c>
      <c r="AP69" s="37">
        <f>Info!$B$50*(-LN(1-RAND()))^(1/Info!$B$51)</f>
        <v>0.06055660478</v>
      </c>
      <c r="AQ69" s="37">
        <f>Info!$B$50*(-LN(1-RAND()))^(1/Info!$B$51)</f>
        <v>0.14791777</v>
      </c>
      <c r="AR69" s="37">
        <f>Info!$B$50*(-LN(1-RAND()))^(1/Info!$B$51)</f>
        <v>0.0688599412</v>
      </c>
      <c r="AS69" s="37">
        <f>Info!$B$50*(-LN(1-RAND()))^(1/Info!$B$51)</f>
        <v>0.0178456265</v>
      </c>
      <c r="AT69" s="37">
        <f>Info!$B$50*(-LN(1-RAND()))^(1/Info!$B$51)</f>
        <v>0.03225008162</v>
      </c>
      <c r="AU69" s="37">
        <f>Info!$B$50*(-LN(1-RAND()))^(1/Info!$B$51)</f>
        <v>0.07734482099</v>
      </c>
      <c r="AV69" s="37">
        <f>Info!$B$50*(-LN(1-RAND()))^(1/Info!$B$51)</f>
        <v>0.04218812025</v>
      </c>
      <c r="AW69" s="37">
        <f>Info!$B$50*(-LN(1-RAND()))^(1/Info!$B$51)</f>
        <v>0.02453162841</v>
      </c>
      <c r="AX69" s="37">
        <f>Info!$B$50*(-LN(1-RAND()))^(1/Info!$B$51)</f>
        <v>0.04377866825</v>
      </c>
      <c r="AY69" s="37">
        <f>Info!$B$50*(-LN(1-RAND()))^(1/Info!$B$51)</f>
        <v>0.006880058334</v>
      </c>
      <c r="AZ69" s="37">
        <f>Info!$B$50*(-LN(1-RAND()))^(1/Info!$B$51)</f>
        <v>0.04735624754</v>
      </c>
      <c r="BA69" s="37">
        <f>Info!$B$50*(-LN(1-RAND()))^(1/Info!$B$51)</f>
        <v>0.00441508017</v>
      </c>
      <c r="BB69" s="37">
        <f>Info!$B$50*(-LN(1-RAND()))^(1/Info!$B$51)</f>
        <v>0.02906313098</v>
      </c>
      <c r="BC69" s="37">
        <f>Info!$B$50*(-LN(1-RAND()))^(1/Info!$B$51)</f>
        <v>0.08037788688</v>
      </c>
      <c r="BD69" s="37">
        <f>Info!$B$50*(-LN(1-RAND()))^(1/Info!$B$51)</f>
        <v>0.02620191774</v>
      </c>
      <c r="BE69" s="37">
        <f>Info!$B$50*(-LN(1-RAND()))^(1/Info!$B$51)</f>
        <v>0.04201165181</v>
      </c>
      <c r="BF69" s="37">
        <f>Info!$B$50*(-LN(1-RAND()))^(1/Info!$B$51)</f>
        <v>0.0403205238</v>
      </c>
      <c r="BG69" s="37">
        <f>Info!$B$50*(-LN(1-RAND()))^(1/Info!$B$51)</f>
        <v>0.001258902619</v>
      </c>
      <c r="BH69" s="37">
        <f>Info!$B$50*(-LN(1-RAND()))^(1/Info!$B$51)</f>
        <v>0.04284709991</v>
      </c>
      <c r="BI69" s="37">
        <f>Info!$B$50*(-LN(1-RAND()))^(1/Info!$B$51)</f>
        <v>0.1001335333</v>
      </c>
      <c r="BJ69" s="37">
        <f>Info!$B$50*(-LN(1-RAND()))^(1/Info!$B$51)</f>
        <v>0.06724571248</v>
      </c>
      <c r="BK69" s="37">
        <f>Info!$B$50*(-LN(1-RAND()))^(1/Info!$B$51)</f>
        <v>0.01473369862</v>
      </c>
      <c r="BL69" s="37">
        <f>Info!$B$50*(-LN(1-RAND()))^(1/Info!$B$51)</f>
        <v>0.003836915485</v>
      </c>
      <c r="BM69" s="37">
        <f>Info!$B$50*(-LN(1-RAND()))^(1/Info!$B$51)</f>
        <v>0.06643300705</v>
      </c>
      <c r="BN69" s="37">
        <f>Info!$B$50*(-LN(1-RAND()))^(1/Info!$B$51)</f>
        <v>0.009969904726</v>
      </c>
      <c r="BO69" s="37">
        <f>Info!$B$50*(-LN(1-RAND()))^(1/Info!$B$51)</f>
        <v>0.09937737983</v>
      </c>
      <c r="BP69" s="37">
        <f>Info!$B$50*(-LN(1-RAND()))^(1/Info!$B$51)</f>
        <v>0.0126695867</v>
      </c>
      <c r="BQ69" s="37">
        <f>Info!$B$50*(-LN(1-RAND()))^(1/Info!$B$51)</f>
        <v>0.0716756342</v>
      </c>
      <c r="BR69" s="37">
        <f>Info!$B$50*(-LN(1-RAND()))^(1/Info!$B$51)</f>
        <v>0.0009432857104</v>
      </c>
      <c r="BS69" s="37">
        <f>Info!$B$50*(-LN(1-RAND()))^(1/Info!$B$51)</f>
        <v>0.1725785875</v>
      </c>
      <c r="BT69" s="37">
        <f>Info!$B$50*(-LN(1-RAND()))^(1/Info!$B$51)</f>
        <v>0.02092205623</v>
      </c>
      <c r="BU69" s="37">
        <f>Info!$B$50*(-LN(1-RAND()))^(1/Info!$B$51)</f>
        <v>0.1580073297</v>
      </c>
      <c r="BV69" s="37">
        <f>Info!$B$50*(-LN(1-RAND()))^(1/Info!$B$51)</f>
        <v>0.171665926</v>
      </c>
      <c r="BW69" s="37">
        <f>Info!$B$50*(-LN(1-RAND()))^(1/Info!$B$51)</f>
        <v>0.06370439611</v>
      </c>
      <c r="BX69" s="37">
        <f>Info!$B$50*(-LN(1-RAND()))^(1/Info!$B$51)</f>
        <v>0.004160987972</v>
      </c>
      <c r="BY69" s="37">
        <f>Info!$B$50*(-LN(1-RAND()))^(1/Info!$B$51)</f>
        <v>0.06699690954</v>
      </c>
      <c r="BZ69" s="37">
        <f>Info!$B$50*(-LN(1-RAND()))^(1/Info!$B$51)</f>
        <v>0.09555814218</v>
      </c>
      <c r="CA69" s="37">
        <f>Info!$B$50*(-LN(1-RAND()))^(1/Info!$B$51)</f>
        <v>0.02600720786</v>
      </c>
      <c r="CB69" s="37">
        <f>Info!$B$50*(-LN(1-RAND()))^(1/Info!$B$51)</f>
        <v>0.04186631477</v>
      </c>
      <c r="CC69" s="37">
        <f>Info!$B$50*(-LN(1-RAND()))^(1/Info!$B$51)</f>
        <v>0.03390724509</v>
      </c>
      <c r="CD69" s="37">
        <f>Info!$B$50*(-LN(1-RAND()))^(1/Info!$B$51)</f>
        <v>0.06281614797</v>
      </c>
      <c r="CE69" s="37">
        <f>Info!$B$50*(-LN(1-RAND()))^(1/Info!$B$51)</f>
        <v>0.04495801919</v>
      </c>
      <c r="CF69" s="37">
        <f>Info!$B$50*(-LN(1-RAND()))^(1/Info!$B$51)</f>
        <v>0.0772511388</v>
      </c>
      <c r="CG69" s="37">
        <f>Info!$B$50*(-LN(1-RAND()))^(1/Info!$B$51)</f>
        <v>0.09247408247</v>
      </c>
      <c r="CH69" s="37">
        <f>Info!$B$50*(-LN(1-RAND()))^(1/Info!$B$51)</f>
        <v>0.07802605735</v>
      </c>
      <c r="CI69" s="37">
        <f>Info!$B$50*(-LN(1-RAND()))^(1/Info!$B$51)</f>
        <v>0.01611948118</v>
      </c>
      <c r="CJ69" s="37">
        <f>Info!$B$50*(-LN(1-RAND()))^(1/Info!$B$51)</f>
        <v>0.02740792594</v>
      </c>
      <c r="CK69" s="37">
        <f>Info!$B$50*(-LN(1-RAND()))^(1/Info!$B$51)</f>
        <v>0.001680074647</v>
      </c>
      <c r="CL69" s="37">
        <f>Info!$B$50*(-LN(1-RAND()))^(1/Info!$B$51)</f>
        <v>0.06932886784</v>
      </c>
      <c r="CM69" s="37">
        <f>Info!$B$50*(-LN(1-RAND()))^(1/Info!$B$51)</f>
        <v>0.03827242191</v>
      </c>
      <c r="CN69" s="37">
        <f>Info!$B$50*(-LN(1-RAND()))^(1/Info!$B$51)</f>
        <v>0.09902749192</v>
      </c>
      <c r="CO69" s="37">
        <f>Info!$B$50*(-LN(1-RAND()))^(1/Info!$B$51)</f>
        <v>0.01793525263</v>
      </c>
      <c r="CP69" s="37">
        <f>Info!$B$50*(-LN(1-RAND()))^(1/Info!$B$51)</f>
        <v>0.02803376161</v>
      </c>
      <c r="CQ69" s="37">
        <f>Info!$B$50*(-LN(1-RAND()))^(1/Info!$B$51)</f>
        <v>0.06508019302</v>
      </c>
      <c r="CR69" s="37">
        <f>Info!$B$50*(-LN(1-RAND()))^(1/Info!$B$51)</f>
        <v>0.02748480833</v>
      </c>
      <c r="CS69" s="37">
        <f>Info!$B$50*(-LN(1-RAND()))^(1/Info!$B$51)</f>
        <v>0.1129087161</v>
      </c>
      <c r="CT69" s="37">
        <f>Info!$B$50*(-LN(1-RAND()))^(1/Info!$B$51)</f>
        <v>0.06538528638</v>
      </c>
      <c r="CU69" s="37">
        <f>Info!$B$50*(-LN(1-RAND()))^(1/Info!$B$51)</f>
        <v>0.04672221433</v>
      </c>
      <c r="CV69" s="37">
        <f>Info!$B$50*(-LN(1-RAND()))^(1/Info!$B$51)</f>
        <v>0.1128853507</v>
      </c>
      <c r="CW69" s="37">
        <f>Info!$B$50*(-LN(1-RAND()))^(1/Info!$B$51)</f>
        <v>0.1019764209</v>
      </c>
    </row>
    <row r="70" ht="15.75" customHeight="1">
      <c r="A70" s="8">
        <v>2091.0</v>
      </c>
      <c r="B70" s="37">
        <f>Info!$B$50*(-LN(1-RAND()))^(1/Info!$B$51)</f>
        <v>0.02018372917</v>
      </c>
      <c r="C70" s="37">
        <f>Info!$B$50*(-LN(1-RAND()))^(1/Info!$B$51)</f>
        <v>0.007510337945</v>
      </c>
      <c r="D70" s="37">
        <f>Info!$B$50*(-LN(1-RAND()))^(1/Info!$B$51)</f>
        <v>0.1839307823</v>
      </c>
      <c r="E70" s="37">
        <f>Info!$B$50*(-LN(1-RAND()))^(1/Info!$B$51)</f>
        <v>0.1688487776</v>
      </c>
      <c r="F70" s="37">
        <f>Info!$B$50*(-LN(1-RAND()))^(1/Info!$B$51)</f>
        <v>0.09092335058</v>
      </c>
      <c r="G70" s="37">
        <f>Info!$B$50*(-LN(1-RAND()))^(1/Info!$B$51)</f>
        <v>0.006436880638</v>
      </c>
      <c r="H70" s="37">
        <f>Info!$B$50*(-LN(1-RAND()))^(1/Info!$B$51)</f>
        <v>0.2408172909</v>
      </c>
      <c r="I70" s="37">
        <f>Info!$B$50*(-LN(1-RAND()))^(1/Info!$B$51)</f>
        <v>0.07039274452</v>
      </c>
      <c r="J70" s="37">
        <f>Info!$B$50*(-LN(1-RAND()))^(1/Info!$B$51)</f>
        <v>0.005023868258</v>
      </c>
      <c r="K70" s="37">
        <f>Info!$B$50*(-LN(1-RAND()))^(1/Info!$B$51)</f>
        <v>0.05513586989</v>
      </c>
      <c r="L70" s="37">
        <f>Info!$B$50*(-LN(1-RAND()))^(1/Info!$B$51)</f>
        <v>0.07721876093</v>
      </c>
      <c r="M70" s="37">
        <f>Info!$B$50*(-LN(1-RAND()))^(1/Info!$B$51)</f>
        <v>0.06114933613</v>
      </c>
      <c r="N70" s="37">
        <f>Info!$B$50*(-LN(1-RAND()))^(1/Info!$B$51)</f>
        <v>0.01712397519</v>
      </c>
      <c r="O70" s="37">
        <f>Info!$B$50*(-LN(1-RAND()))^(1/Info!$B$51)</f>
        <v>0.005617027961</v>
      </c>
      <c r="P70" s="37">
        <f>Info!$B$50*(-LN(1-RAND()))^(1/Info!$B$51)</f>
        <v>0.06466438573</v>
      </c>
      <c r="Q70" s="37">
        <f>Info!$B$50*(-LN(1-RAND()))^(1/Info!$B$51)</f>
        <v>0.02336960771</v>
      </c>
      <c r="R70" s="37">
        <f>Info!$B$50*(-LN(1-RAND()))^(1/Info!$B$51)</f>
        <v>0.08632114096</v>
      </c>
      <c r="S70" s="37">
        <f>Info!$B$50*(-LN(1-RAND()))^(1/Info!$B$51)</f>
        <v>0.002551382483</v>
      </c>
      <c r="T70" s="37">
        <f>Info!$B$50*(-LN(1-RAND()))^(1/Info!$B$51)</f>
        <v>0.03730697605</v>
      </c>
      <c r="U70" s="37">
        <f>Info!$B$50*(-LN(1-RAND()))^(1/Info!$B$51)</f>
        <v>0.02619558282</v>
      </c>
      <c r="V70" s="37">
        <f>Info!$B$50*(-LN(1-RAND()))^(1/Info!$B$51)</f>
        <v>0.06513360712</v>
      </c>
      <c r="W70" s="37">
        <f>Info!$B$50*(-LN(1-RAND()))^(1/Info!$B$51)</f>
        <v>0.03165678067</v>
      </c>
      <c r="X70" s="37">
        <f>Info!$B$50*(-LN(1-RAND()))^(1/Info!$B$51)</f>
        <v>0.1317752716</v>
      </c>
      <c r="Y70" s="37">
        <f>Info!$B$50*(-LN(1-RAND()))^(1/Info!$B$51)</f>
        <v>0.07378394472</v>
      </c>
      <c r="Z70" s="37">
        <f>Info!$B$50*(-LN(1-RAND()))^(1/Info!$B$51)</f>
        <v>0.1013594623</v>
      </c>
      <c r="AA70" s="37">
        <f>Info!$B$50*(-LN(1-RAND()))^(1/Info!$B$51)</f>
        <v>0.01760208722</v>
      </c>
      <c r="AB70" s="37">
        <f>Info!$B$50*(-LN(1-RAND()))^(1/Info!$B$51)</f>
        <v>0.03224190709</v>
      </c>
      <c r="AC70" s="37">
        <f>Info!$B$50*(-LN(1-RAND()))^(1/Info!$B$51)</f>
        <v>0.08595159289</v>
      </c>
      <c r="AD70" s="37">
        <f>Info!$B$50*(-LN(1-RAND()))^(1/Info!$B$51)</f>
        <v>0.06159207216</v>
      </c>
      <c r="AE70" s="37">
        <f>Info!$B$50*(-LN(1-RAND()))^(1/Info!$B$51)</f>
        <v>0.1027263705</v>
      </c>
      <c r="AF70" s="37">
        <f>Info!$B$50*(-LN(1-RAND()))^(1/Info!$B$51)</f>
        <v>0.01417514963</v>
      </c>
      <c r="AG70" s="37">
        <f>Info!$B$50*(-LN(1-RAND()))^(1/Info!$B$51)</f>
        <v>0.1723040015</v>
      </c>
      <c r="AH70" s="37">
        <f>Info!$B$50*(-LN(1-RAND()))^(1/Info!$B$51)</f>
        <v>0.05402295219</v>
      </c>
      <c r="AI70" s="37">
        <f>Info!$B$50*(-LN(1-RAND()))^(1/Info!$B$51)</f>
        <v>0.1915506621</v>
      </c>
      <c r="AJ70" s="37">
        <f>Info!$B$50*(-LN(1-RAND()))^(1/Info!$B$51)</f>
        <v>0.1391839647</v>
      </c>
      <c r="AK70" s="37">
        <f>Info!$B$50*(-LN(1-RAND()))^(1/Info!$B$51)</f>
        <v>0.001247284896</v>
      </c>
      <c r="AL70" s="37">
        <f>Info!$B$50*(-LN(1-RAND()))^(1/Info!$B$51)</f>
        <v>0.04172842095</v>
      </c>
      <c r="AM70" s="37">
        <f>Info!$B$50*(-LN(1-RAND()))^(1/Info!$B$51)</f>
        <v>0.03651594016</v>
      </c>
      <c r="AN70" s="37">
        <f>Info!$B$50*(-LN(1-RAND()))^(1/Info!$B$51)</f>
        <v>0.06581563065</v>
      </c>
      <c r="AO70" s="37">
        <f>Info!$B$50*(-LN(1-RAND()))^(1/Info!$B$51)</f>
        <v>0.1031353934</v>
      </c>
      <c r="AP70" s="37">
        <f>Info!$B$50*(-LN(1-RAND()))^(1/Info!$B$51)</f>
        <v>0.0303484886</v>
      </c>
      <c r="AQ70" s="37">
        <f>Info!$B$50*(-LN(1-RAND()))^(1/Info!$B$51)</f>
        <v>0.02336935718</v>
      </c>
      <c r="AR70" s="37">
        <f>Info!$B$50*(-LN(1-RAND()))^(1/Info!$B$51)</f>
        <v>0.04657127739</v>
      </c>
      <c r="AS70" s="37">
        <f>Info!$B$50*(-LN(1-RAND()))^(1/Info!$B$51)</f>
        <v>0.08428967239</v>
      </c>
      <c r="AT70" s="37">
        <f>Info!$B$50*(-LN(1-RAND()))^(1/Info!$B$51)</f>
        <v>0.04537608714</v>
      </c>
      <c r="AU70" s="37">
        <f>Info!$B$50*(-LN(1-RAND()))^(1/Info!$B$51)</f>
        <v>0.1093235058</v>
      </c>
      <c r="AV70" s="37">
        <f>Info!$B$50*(-LN(1-RAND()))^(1/Info!$B$51)</f>
        <v>0.1107595112</v>
      </c>
      <c r="AW70" s="37">
        <f>Info!$B$50*(-LN(1-RAND()))^(1/Info!$B$51)</f>
        <v>0.02301237758</v>
      </c>
      <c r="AX70" s="37">
        <f>Info!$B$50*(-LN(1-RAND()))^(1/Info!$B$51)</f>
        <v>0.04466942141</v>
      </c>
      <c r="AY70" s="37">
        <f>Info!$B$50*(-LN(1-RAND()))^(1/Info!$B$51)</f>
        <v>0.1103937814</v>
      </c>
      <c r="AZ70" s="37">
        <f>Info!$B$50*(-LN(1-RAND()))^(1/Info!$B$51)</f>
        <v>0.0400918086</v>
      </c>
      <c r="BA70" s="37">
        <f>Info!$B$50*(-LN(1-RAND()))^(1/Info!$B$51)</f>
        <v>0.001685531214</v>
      </c>
      <c r="BB70" s="37">
        <f>Info!$B$50*(-LN(1-RAND()))^(1/Info!$B$51)</f>
        <v>0.01194619839</v>
      </c>
      <c r="BC70" s="37">
        <f>Info!$B$50*(-LN(1-RAND()))^(1/Info!$B$51)</f>
        <v>0.01265983398</v>
      </c>
      <c r="BD70" s="37">
        <f>Info!$B$50*(-LN(1-RAND()))^(1/Info!$B$51)</f>
        <v>0.01345119498</v>
      </c>
      <c r="BE70" s="37">
        <f>Info!$B$50*(-LN(1-RAND()))^(1/Info!$B$51)</f>
        <v>0.003146935698</v>
      </c>
      <c r="BF70" s="37">
        <f>Info!$B$50*(-LN(1-RAND()))^(1/Info!$B$51)</f>
        <v>0.03632697572</v>
      </c>
      <c r="BG70" s="37">
        <f>Info!$B$50*(-LN(1-RAND()))^(1/Info!$B$51)</f>
        <v>0.07223281678</v>
      </c>
      <c r="BH70" s="37">
        <f>Info!$B$50*(-LN(1-RAND()))^(1/Info!$B$51)</f>
        <v>0.01136801078</v>
      </c>
      <c r="BI70" s="37">
        <f>Info!$B$50*(-LN(1-RAND()))^(1/Info!$B$51)</f>
        <v>0.04775682169</v>
      </c>
      <c r="BJ70" s="37">
        <f>Info!$B$50*(-LN(1-RAND()))^(1/Info!$B$51)</f>
        <v>0.0653074156</v>
      </c>
      <c r="BK70" s="37">
        <f>Info!$B$50*(-LN(1-RAND()))^(1/Info!$B$51)</f>
        <v>0.00279519509</v>
      </c>
      <c r="BL70" s="37">
        <f>Info!$B$50*(-LN(1-RAND()))^(1/Info!$B$51)</f>
        <v>0.08636646518</v>
      </c>
      <c r="BM70" s="37">
        <f>Info!$B$50*(-LN(1-RAND()))^(1/Info!$B$51)</f>
        <v>0.002783717994</v>
      </c>
      <c r="BN70" s="37">
        <f>Info!$B$50*(-LN(1-RAND()))^(1/Info!$B$51)</f>
        <v>0.03965058361</v>
      </c>
      <c r="BO70" s="37">
        <f>Info!$B$50*(-LN(1-RAND()))^(1/Info!$B$51)</f>
        <v>0.05923090565</v>
      </c>
      <c r="BP70" s="37">
        <f>Info!$B$50*(-LN(1-RAND()))^(1/Info!$B$51)</f>
        <v>0.1023971233</v>
      </c>
      <c r="BQ70" s="37">
        <f>Info!$B$50*(-LN(1-RAND()))^(1/Info!$B$51)</f>
        <v>0.0197237591</v>
      </c>
      <c r="BR70" s="37">
        <f>Info!$B$50*(-LN(1-RAND()))^(1/Info!$B$51)</f>
        <v>0.04805810671</v>
      </c>
      <c r="BS70" s="37">
        <f>Info!$B$50*(-LN(1-RAND()))^(1/Info!$B$51)</f>
        <v>0.03623666411</v>
      </c>
      <c r="BT70" s="37">
        <f>Info!$B$50*(-LN(1-RAND()))^(1/Info!$B$51)</f>
        <v>0.02045996609</v>
      </c>
      <c r="BU70" s="37">
        <f>Info!$B$50*(-LN(1-RAND()))^(1/Info!$B$51)</f>
        <v>0.01119318406</v>
      </c>
      <c r="BV70" s="37">
        <f>Info!$B$50*(-LN(1-RAND()))^(1/Info!$B$51)</f>
        <v>0.164791607</v>
      </c>
      <c r="BW70" s="37">
        <f>Info!$B$50*(-LN(1-RAND()))^(1/Info!$B$51)</f>
        <v>0.04222138946</v>
      </c>
      <c r="BX70" s="37">
        <f>Info!$B$50*(-LN(1-RAND()))^(1/Info!$B$51)</f>
        <v>0.007013012011</v>
      </c>
      <c r="BY70" s="37">
        <f>Info!$B$50*(-LN(1-RAND()))^(1/Info!$B$51)</f>
        <v>0.1317867494</v>
      </c>
      <c r="BZ70" s="37">
        <f>Info!$B$50*(-LN(1-RAND()))^(1/Info!$B$51)</f>
        <v>0.006780168124</v>
      </c>
      <c r="CA70" s="37">
        <f>Info!$B$50*(-LN(1-RAND()))^(1/Info!$B$51)</f>
        <v>0.0165027053</v>
      </c>
      <c r="CB70" s="37">
        <f>Info!$B$50*(-LN(1-RAND()))^(1/Info!$B$51)</f>
        <v>0.08463838023</v>
      </c>
      <c r="CC70" s="37">
        <f>Info!$B$50*(-LN(1-RAND()))^(1/Info!$B$51)</f>
        <v>0.01560636346</v>
      </c>
      <c r="CD70" s="37">
        <f>Info!$B$50*(-LN(1-RAND()))^(1/Info!$B$51)</f>
        <v>0.03011721285</v>
      </c>
      <c r="CE70" s="37">
        <f>Info!$B$50*(-LN(1-RAND()))^(1/Info!$B$51)</f>
        <v>0.0122411273</v>
      </c>
      <c r="CF70" s="37">
        <f>Info!$B$50*(-LN(1-RAND()))^(1/Info!$B$51)</f>
        <v>0.008434543723</v>
      </c>
      <c r="CG70" s="37">
        <f>Info!$B$50*(-LN(1-RAND()))^(1/Info!$B$51)</f>
        <v>0.04904402181</v>
      </c>
      <c r="CH70" s="37">
        <f>Info!$B$50*(-LN(1-RAND()))^(1/Info!$B$51)</f>
        <v>0.05781216328</v>
      </c>
      <c r="CI70" s="37">
        <f>Info!$B$50*(-LN(1-RAND()))^(1/Info!$B$51)</f>
        <v>0.01635768978</v>
      </c>
      <c r="CJ70" s="37">
        <f>Info!$B$50*(-LN(1-RAND()))^(1/Info!$B$51)</f>
        <v>0.0990504817</v>
      </c>
      <c r="CK70" s="37">
        <f>Info!$B$50*(-LN(1-RAND()))^(1/Info!$B$51)</f>
        <v>0.005467034321</v>
      </c>
      <c r="CL70" s="37">
        <f>Info!$B$50*(-LN(1-RAND()))^(1/Info!$B$51)</f>
        <v>0.1293384291</v>
      </c>
      <c r="CM70" s="37">
        <f>Info!$B$50*(-LN(1-RAND()))^(1/Info!$B$51)</f>
        <v>0.03860619615</v>
      </c>
      <c r="CN70" s="37">
        <f>Info!$B$50*(-LN(1-RAND()))^(1/Info!$B$51)</f>
        <v>0.02437566114</v>
      </c>
      <c r="CO70" s="37">
        <f>Info!$B$50*(-LN(1-RAND()))^(1/Info!$B$51)</f>
        <v>0.1187151987</v>
      </c>
      <c r="CP70" s="37">
        <f>Info!$B$50*(-LN(1-RAND()))^(1/Info!$B$51)</f>
        <v>0.05236850403</v>
      </c>
      <c r="CQ70" s="37">
        <f>Info!$B$50*(-LN(1-RAND()))^(1/Info!$B$51)</f>
        <v>0.02406989078</v>
      </c>
      <c r="CR70" s="37">
        <f>Info!$B$50*(-LN(1-RAND()))^(1/Info!$B$51)</f>
        <v>0.08131721228</v>
      </c>
      <c r="CS70" s="37">
        <f>Info!$B$50*(-LN(1-RAND()))^(1/Info!$B$51)</f>
        <v>0.05712976457</v>
      </c>
      <c r="CT70" s="37">
        <f>Info!$B$50*(-LN(1-RAND()))^(1/Info!$B$51)</f>
        <v>0.009622303393</v>
      </c>
      <c r="CU70" s="37">
        <f>Info!$B$50*(-LN(1-RAND()))^(1/Info!$B$51)</f>
        <v>0.02493352782</v>
      </c>
      <c r="CV70" s="37">
        <f>Info!$B$50*(-LN(1-RAND()))^(1/Info!$B$51)</f>
        <v>0.002400089223</v>
      </c>
      <c r="CW70" s="37">
        <f>Info!$B$50*(-LN(1-RAND()))^(1/Info!$B$51)</f>
        <v>0.1128640507</v>
      </c>
    </row>
    <row r="71" ht="15.75" customHeight="1">
      <c r="A71" s="8">
        <v>2092.0</v>
      </c>
      <c r="B71" s="37">
        <f>Info!$B$50*(-LN(1-RAND()))^(1/Info!$B$51)</f>
        <v>0.1613496918</v>
      </c>
      <c r="C71" s="37">
        <f>Info!$B$50*(-LN(1-RAND()))^(1/Info!$B$51)</f>
        <v>0.05263185031</v>
      </c>
      <c r="D71" s="37">
        <f>Info!$B$50*(-LN(1-RAND()))^(1/Info!$B$51)</f>
        <v>0.08433845233</v>
      </c>
      <c r="E71" s="37">
        <f>Info!$B$50*(-LN(1-RAND()))^(1/Info!$B$51)</f>
        <v>0.003158244238</v>
      </c>
      <c r="F71" s="37">
        <f>Info!$B$50*(-LN(1-RAND()))^(1/Info!$B$51)</f>
        <v>0.06615657407</v>
      </c>
      <c r="G71" s="37">
        <f>Info!$B$50*(-LN(1-RAND()))^(1/Info!$B$51)</f>
        <v>0.01547825469</v>
      </c>
      <c r="H71" s="37">
        <f>Info!$B$50*(-LN(1-RAND()))^(1/Info!$B$51)</f>
        <v>0.1032664706</v>
      </c>
      <c r="I71" s="37">
        <f>Info!$B$50*(-LN(1-RAND()))^(1/Info!$B$51)</f>
        <v>0.01566019824</v>
      </c>
      <c r="J71" s="37">
        <f>Info!$B$50*(-LN(1-RAND()))^(1/Info!$B$51)</f>
        <v>0.03958504028</v>
      </c>
      <c r="K71" s="37">
        <f>Info!$B$50*(-LN(1-RAND()))^(1/Info!$B$51)</f>
        <v>0.008732080906</v>
      </c>
      <c r="L71" s="37">
        <f>Info!$B$50*(-LN(1-RAND()))^(1/Info!$B$51)</f>
        <v>0.03798377188</v>
      </c>
      <c r="M71" s="37">
        <f>Info!$B$50*(-LN(1-RAND()))^(1/Info!$B$51)</f>
        <v>0.10042017</v>
      </c>
      <c r="N71" s="37">
        <f>Info!$B$50*(-LN(1-RAND()))^(1/Info!$B$51)</f>
        <v>0.0695213941</v>
      </c>
      <c r="O71" s="37">
        <f>Info!$B$50*(-LN(1-RAND()))^(1/Info!$B$51)</f>
        <v>0.02819738357</v>
      </c>
      <c r="P71" s="37">
        <f>Info!$B$50*(-LN(1-RAND()))^(1/Info!$B$51)</f>
        <v>0.005402522761</v>
      </c>
      <c r="Q71" s="37">
        <f>Info!$B$50*(-LN(1-RAND()))^(1/Info!$B$51)</f>
        <v>0.01871607512</v>
      </c>
      <c r="R71" s="37">
        <f>Info!$B$50*(-LN(1-RAND()))^(1/Info!$B$51)</f>
        <v>0.01234521372</v>
      </c>
      <c r="S71" s="37">
        <f>Info!$B$50*(-LN(1-RAND()))^(1/Info!$B$51)</f>
        <v>0.01218189743</v>
      </c>
      <c r="T71" s="37">
        <f>Info!$B$50*(-LN(1-RAND()))^(1/Info!$B$51)</f>
        <v>0.04551509571</v>
      </c>
      <c r="U71" s="37">
        <f>Info!$B$50*(-LN(1-RAND()))^(1/Info!$B$51)</f>
        <v>0.05373856257</v>
      </c>
      <c r="V71" s="37">
        <f>Info!$B$50*(-LN(1-RAND()))^(1/Info!$B$51)</f>
        <v>0.06139631129</v>
      </c>
      <c r="W71" s="37">
        <f>Info!$B$50*(-LN(1-RAND()))^(1/Info!$B$51)</f>
        <v>0.1881366324</v>
      </c>
      <c r="X71" s="37">
        <f>Info!$B$50*(-LN(1-RAND()))^(1/Info!$B$51)</f>
        <v>0.1083280162</v>
      </c>
      <c r="Y71" s="37">
        <f>Info!$B$50*(-LN(1-RAND()))^(1/Info!$B$51)</f>
        <v>0.05697583907</v>
      </c>
      <c r="Z71" s="37">
        <f>Info!$B$50*(-LN(1-RAND()))^(1/Info!$B$51)</f>
        <v>0.03927778247</v>
      </c>
      <c r="AA71" s="37">
        <f>Info!$B$50*(-LN(1-RAND()))^(1/Info!$B$51)</f>
        <v>0.06125052107</v>
      </c>
      <c r="AB71" s="37">
        <f>Info!$B$50*(-LN(1-RAND()))^(1/Info!$B$51)</f>
        <v>0.04116701329</v>
      </c>
      <c r="AC71" s="37">
        <f>Info!$B$50*(-LN(1-RAND()))^(1/Info!$B$51)</f>
        <v>0.0146761994</v>
      </c>
      <c r="AD71" s="37">
        <f>Info!$B$50*(-LN(1-RAND()))^(1/Info!$B$51)</f>
        <v>0.1466457499</v>
      </c>
      <c r="AE71" s="37">
        <f>Info!$B$50*(-LN(1-RAND()))^(1/Info!$B$51)</f>
        <v>0.01022506623</v>
      </c>
      <c r="AF71" s="37">
        <f>Info!$B$50*(-LN(1-RAND()))^(1/Info!$B$51)</f>
        <v>0.09102191724</v>
      </c>
      <c r="AG71" s="37">
        <f>Info!$B$50*(-LN(1-RAND()))^(1/Info!$B$51)</f>
        <v>0.02913888152</v>
      </c>
      <c r="AH71" s="37">
        <f>Info!$B$50*(-LN(1-RAND()))^(1/Info!$B$51)</f>
        <v>0.100061104</v>
      </c>
      <c r="AI71" s="37">
        <f>Info!$B$50*(-LN(1-RAND()))^(1/Info!$B$51)</f>
        <v>0.05464324421</v>
      </c>
      <c r="AJ71" s="37">
        <f>Info!$B$50*(-LN(1-RAND()))^(1/Info!$B$51)</f>
        <v>0.07656138588</v>
      </c>
      <c r="AK71" s="37">
        <f>Info!$B$50*(-LN(1-RAND()))^(1/Info!$B$51)</f>
        <v>0.04582739531</v>
      </c>
      <c r="AL71" s="37">
        <f>Info!$B$50*(-LN(1-RAND()))^(1/Info!$B$51)</f>
        <v>0.008066206639</v>
      </c>
      <c r="AM71" s="37">
        <f>Info!$B$50*(-LN(1-RAND()))^(1/Info!$B$51)</f>
        <v>0.05733925877</v>
      </c>
      <c r="AN71" s="37">
        <f>Info!$B$50*(-LN(1-RAND()))^(1/Info!$B$51)</f>
        <v>0.02686111622</v>
      </c>
      <c r="AO71" s="37">
        <f>Info!$B$50*(-LN(1-RAND()))^(1/Info!$B$51)</f>
        <v>0.02749734262</v>
      </c>
      <c r="AP71" s="37">
        <f>Info!$B$50*(-LN(1-RAND()))^(1/Info!$B$51)</f>
        <v>0.08613619397</v>
      </c>
      <c r="AQ71" s="37">
        <f>Info!$B$50*(-LN(1-RAND()))^(1/Info!$B$51)</f>
        <v>0.1198766509</v>
      </c>
      <c r="AR71" s="37">
        <f>Info!$B$50*(-LN(1-RAND()))^(1/Info!$B$51)</f>
        <v>0.0866258939</v>
      </c>
      <c r="AS71" s="37">
        <f>Info!$B$50*(-LN(1-RAND()))^(1/Info!$B$51)</f>
        <v>0.05584686406</v>
      </c>
      <c r="AT71" s="37">
        <f>Info!$B$50*(-LN(1-RAND()))^(1/Info!$B$51)</f>
        <v>0.03985586445</v>
      </c>
      <c r="AU71" s="37">
        <f>Info!$B$50*(-LN(1-RAND()))^(1/Info!$B$51)</f>
        <v>0.04192221124</v>
      </c>
      <c r="AV71" s="37">
        <f>Info!$B$50*(-LN(1-RAND()))^(1/Info!$B$51)</f>
        <v>0.08368728721</v>
      </c>
      <c r="AW71" s="37">
        <f>Info!$B$50*(-LN(1-RAND()))^(1/Info!$B$51)</f>
        <v>0.0444885392</v>
      </c>
      <c r="AX71" s="37">
        <f>Info!$B$50*(-LN(1-RAND()))^(1/Info!$B$51)</f>
        <v>0.07206119149</v>
      </c>
      <c r="AY71" s="37">
        <f>Info!$B$50*(-LN(1-RAND()))^(1/Info!$B$51)</f>
        <v>0.04941515024</v>
      </c>
      <c r="AZ71" s="37">
        <f>Info!$B$50*(-LN(1-RAND()))^(1/Info!$B$51)</f>
        <v>0.007513362547</v>
      </c>
      <c r="BA71" s="37">
        <f>Info!$B$50*(-LN(1-RAND()))^(1/Info!$B$51)</f>
        <v>0.03249526762</v>
      </c>
      <c r="BB71" s="37">
        <f>Info!$B$50*(-LN(1-RAND()))^(1/Info!$B$51)</f>
        <v>0.04792551758</v>
      </c>
      <c r="BC71" s="37">
        <f>Info!$B$50*(-LN(1-RAND()))^(1/Info!$B$51)</f>
        <v>0.05826352078</v>
      </c>
      <c r="BD71" s="37">
        <f>Info!$B$50*(-LN(1-RAND()))^(1/Info!$B$51)</f>
        <v>0.0696482661</v>
      </c>
      <c r="BE71" s="37">
        <f>Info!$B$50*(-LN(1-RAND()))^(1/Info!$B$51)</f>
        <v>0.09539678916</v>
      </c>
      <c r="BF71" s="37">
        <f>Info!$B$50*(-LN(1-RAND()))^(1/Info!$B$51)</f>
        <v>0.007581185352</v>
      </c>
      <c r="BG71" s="37">
        <f>Info!$B$50*(-LN(1-RAND()))^(1/Info!$B$51)</f>
        <v>0.03915884513</v>
      </c>
      <c r="BH71" s="37">
        <f>Info!$B$50*(-LN(1-RAND()))^(1/Info!$B$51)</f>
        <v>0.000454578821</v>
      </c>
      <c r="BI71" s="37">
        <f>Info!$B$50*(-LN(1-RAND()))^(1/Info!$B$51)</f>
        <v>0.07969955577</v>
      </c>
      <c r="BJ71" s="37">
        <f>Info!$B$50*(-LN(1-RAND()))^(1/Info!$B$51)</f>
        <v>0.07914278666</v>
      </c>
      <c r="BK71" s="37">
        <f>Info!$B$50*(-LN(1-RAND()))^(1/Info!$B$51)</f>
        <v>0.001445245818</v>
      </c>
      <c r="BL71" s="37">
        <f>Info!$B$50*(-LN(1-RAND()))^(1/Info!$B$51)</f>
        <v>0.04555031199</v>
      </c>
      <c r="BM71" s="37">
        <f>Info!$B$50*(-LN(1-RAND()))^(1/Info!$B$51)</f>
        <v>0.02412470956</v>
      </c>
      <c r="BN71" s="37">
        <f>Info!$B$50*(-LN(1-RAND()))^(1/Info!$B$51)</f>
        <v>0.02559643065</v>
      </c>
      <c r="BO71" s="37">
        <f>Info!$B$50*(-LN(1-RAND()))^(1/Info!$B$51)</f>
        <v>0.05004530471</v>
      </c>
      <c r="BP71" s="37">
        <f>Info!$B$50*(-LN(1-RAND()))^(1/Info!$B$51)</f>
        <v>0.004906893827</v>
      </c>
      <c r="BQ71" s="37">
        <f>Info!$B$50*(-LN(1-RAND()))^(1/Info!$B$51)</f>
        <v>0.07334339374</v>
      </c>
      <c r="BR71" s="37">
        <f>Info!$B$50*(-LN(1-RAND()))^(1/Info!$B$51)</f>
        <v>0.05383791206</v>
      </c>
      <c r="BS71" s="37">
        <f>Info!$B$50*(-LN(1-RAND()))^(1/Info!$B$51)</f>
        <v>0.05242073663</v>
      </c>
      <c r="BT71" s="37">
        <f>Info!$B$50*(-LN(1-RAND()))^(1/Info!$B$51)</f>
        <v>0.0612743808</v>
      </c>
      <c r="BU71" s="37">
        <f>Info!$B$50*(-LN(1-RAND()))^(1/Info!$B$51)</f>
        <v>0.07715281404</v>
      </c>
      <c r="BV71" s="37">
        <f>Info!$B$50*(-LN(1-RAND()))^(1/Info!$B$51)</f>
        <v>0.09327474083</v>
      </c>
      <c r="BW71" s="37">
        <f>Info!$B$50*(-LN(1-RAND()))^(1/Info!$B$51)</f>
        <v>0.0897928631</v>
      </c>
      <c r="BX71" s="37">
        <f>Info!$B$50*(-LN(1-RAND()))^(1/Info!$B$51)</f>
        <v>0.05968505011</v>
      </c>
      <c r="BY71" s="37">
        <f>Info!$B$50*(-LN(1-RAND()))^(1/Info!$B$51)</f>
        <v>0.01890159787</v>
      </c>
      <c r="BZ71" s="37">
        <f>Info!$B$50*(-LN(1-RAND()))^(1/Info!$B$51)</f>
        <v>0.03966139861</v>
      </c>
      <c r="CA71" s="37">
        <f>Info!$B$50*(-LN(1-RAND()))^(1/Info!$B$51)</f>
        <v>0.0237037123</v>
      </c>
      <c r="CB71" s="37">
        <f>Info!$B$50*(-LN(1-RAND()))^(1/Info!$B$51)</f>
        <v>0.05078480768</v>
      </c>
      <c r="CC71" s="37">
        <f>Info!$B$50*(-LN(1-RAND()))^(1/Info!$B$51)</f>
        <v>0.01971308437</v>
      </c>
      <c r="CD71" s="37">
        <f>Info!$B$50*(-LN(1-RAND()))^(1/Info!$B$51)</f>
        <v>0.01269678549</v>
      </c>
      <c r="CE71" s="37">
        <f>Info!$B$50*(-LN(1-RAND()))^(1/Info!$B$51)</f>
        <v>0.01637258597</v>
      </c>
      <c r="CF71" s="37">
        <f>Info!$B$50*(-LN(1-RAND()))^(1/Info!$B$51)</f>
        <v>0.02046362008</v>
      </c>
      <c r="CG71" s="37">
        <f>Info!$B$50*(-LN(1-RAND()))^(1/Info!$B$51)</f>
        <v>0.01419939329</v>
      </c>
      <c r="CH71" s="37">
        <f>Info!$B$50*(-LN(1-RAND()))^(1/Info!$B$51)</f>
        <v>0.08690594054</v>
      </c>
      <c r="CI71" s="37">
        <f>Info!$B$50*(-LN(1-RAND()))^(1/Info!$B$51)</f>
        <v>0.00438584084</v>
      </c>
      <c r="CJ71" s="37">
        <f>Info!$B$50*(-LN(1-RAND()))^(1/Info!$B$51)</f>
        <v>0.06809083609</v>
      </c>
      <c r="CK71" s="37">
        <f>Info!$B$50*(-LN(1-RAND()))^(1/Info!$B$51)</f>
        <v>0.05795781141</v>
      </c>
      <c r="CL71" s="37">
        <f>Info!$B$50*(-LN(1-RAND()))^(1/Info!$B$51)</f>
        <v>0.06074176121</v>
      </c>
      <c r="CM71" s="37">
        <f>Info!$B$50*(-LN(1-RAND()))^(1/Info!$B$51)</f>
        <v>0.0537265185</v>
      </c>
      <c r="CN71" s="37">
        <f>Info!$B$50*(-LN(1-RAND()))^(1/Info!$B$51)</f>
        <v>0.02365158986</v>
      </c>
      <c r="CO71" s="37">
        <f>Info!$B$50*(-LN(1-RAND()))^(1/Info!$B$51)</f>
        <v>0.04437436913</v>
      </c>
      <c r="CP71" s="37">
        <f>Info!$B$50*(-LN(1-RAND()))^(1/Info!$B$51)</f>
        <v>0.008822427453</v>
      </c>
      <c r="CQ71" s="37">
        <f>Info!$B$50*(-LN(1-RAND()))^(1/Info!$B$51)</f>
        <v>0.09131899326</v>
      </c>
      <c r="CR71" s="37">
        <f>Info!$B$50*(-LN(1-RAND()))^(1/Info!$B$51)</f>
        <v>0.04444328474</v>
      </c>
      <c r="CS71" s="37">
        <f>Info!$B$50*(-LN(1-RAND()))^(1/Info!$B$51)</f>
        <v>0.1162873042</v>
      </c>
      <c r="CT71" s="37">
        <f>Info!$B$50*(-LN(1-RAND()))^(1/Info!$B$51)</f>
        <v>0.08842358743</v>
      </c>
      <c r="CU71" s="37">
        <f>Info!$B$50*(-LN(1-RAND()))^(1/Info!$B$51)</f>
        <v>0.1895628133</v>
      </c>
      <c r="CV71" s="37">
        <f>Info!$B$50*(-LN(1-RAND()))^(1/Info!$B$51)</f>
        <v>0.01806490012</v>
      </c>
      <c r="CW71" s="37">
        <f>Info!$B$50*(-LN(1-RAND()))^(1/Info!$B$51)</f>
        <v>0.0183341441</v>
      </c>
    </row>
    <row r="72" ht="15.75" customHeight="1">
      <c r="A72" s="8">
        <v>2093.0</v>
      </c>
      <c r="B72" s="37">
        <f>Info!$B$50*(-LN(1-RAND()))^(1/Info!$B$51)</f>
        <v>0.04531636389</v>
      </c>
      <c r="C72" s="37">
        <f>Info!$B$50*(-LN(1-RAND()))^(1/Info!$B$51)</f>
        <v>0.03947552568</v>
      </c>
      <c r="D72" s="37">
        <f>Info!$B$50*(-LN(1-RAND()))^(1/Info!$B$51)</f>
        <v>0.002375653704</v>
      </c>
      <c r="E72" s="37">
        <f>Info!$B$50*(-LN(1-RAND()))^(1/Info!$B$51)</f>
        <v>0.04437206534</v>
      </c>
      <c r="F72" s="37">
        <f>Info!$B$50*(-LN(1-RAND()))^(1/Info!$B$51)</f>
        <v>0.1635656924</v>
      </c>
      <c r="G72" s="37">
        <f>Info!$B$50*(-LN(1-RAND()))^(1/Info!$B$51)</f>
        <v>0.0254587231</v>
      </c>
      <c r="H72" s="37">
        <f>Info!$B$50*(-LN(1-RAND()))^(1/Info!$B$51)</f>
        <v>0.009176493403</v>
      </c>
      <c r="I72" s="37">
        <f>Info!$B$50*(-LN(1-RAND()))^(1/Info!$B$51)</f>
        <v>0.08439875606</v>
      </c>
      <c r="J72" s="37">
        <f>Info!$B$50*(-LN(1-RAND()))^(1/Info!$B$51)</f>
        <v>0.05471063365</v>
      </c>
      <c r="K72" s="37">
        <f>Info!$B$50*(-LN(1-RAND()))^(1/Info!$B$51)</f>
        <v>0.043004501</v>
      </c>
      <c r="L72" s="37">
        <f>Info!$B$50*(-LN(1-RAND()))^(1/Info!$B$51)</f>
        <v>0.02064741269</v>
      </c>
      <c r="M72" s="37">
        <f>Info!$B$50*(-LN(1-RAND()))^(1/Info!$B$51)</f>
        <v>0.0329296186</v>
      </c>
      <c r="N72" s="37">
        <f>Info!$B$50*(-LN(1-RAND()))^(1/Info!$B$51)</f>
        <v>0.02278690077</v>
      </c>
      <c r="O72" s="37">
        <f>Info!$B$50*(-LN(1-RAND()))^(1/Info!$B$51)</f>
        <v>0.1798711909</v>
      </c>
      <c r="P72" s="37">
        <f>Info!$B$50*(-LN(1-RAND()))^(1/Info!$B$51)</f>
        <v>0.03934392756</v>
      </c>
      <c r="Q72" s="37">
        <f>Info!$B$50*(-LN(1-RAND()))^(1/Info!$B$51)</f>
        <v>0.02897182574</v>
      </c>
      <c r="R72" s="37">
        <f>Info!$B$50*(-LN(1-RAND()))^(1/Info!$B$51)</f>
        <v>0.009512861758</v>
      </c>
      <c r="S72" s="37">
        <f>Info!$B$50*(-LN(1-RAND()))^(1/Info!$B$51)</f>
        <v>0.1660012777</v>
      </c>
      <c r="T72" s="37">
        <f>Info!$B$50*(-LN(1-RAND()))^(1/Info!$B$51)</f>
        <v>0.2815412657</v>
      </c>
      <c r="U72" s="37">
        <f>Info!$B$50*(-LN(1-RAND()))^(1/Info!$B$51)</f>
        <v>0.1638456244</v>
      </c>
      <c r="V72" s="37">
        <f>Info!$B$50*(-LN(1-RAND()))^(1/Info!$B$51)</f>
        <v>0.04291202261</v>
      </c>
      <c r="W72" s="37">
        <f>Info!$B$50*(-LN(1-RAND()))^(1/Info!$B$51)</f>
        <v>0.1173219464</v>
      </c>
      <c r="X72" s="37">
        <f>Info!$B$50*(-LN(1-RAND()))^(1/Info!$B$51)</f>
        <v>0.03396775655</v>
      </c>
      <c r="Y72" s="37">
        <f>Info!$B$50*(-LN(1-RAND()))^(1/Info!$B$51)</f>
        <v>0.1042075634</v>
      </c>
      <c r="Z72" s="37">
        <f>Info!$B$50*(-LN(1-RAND()))^(1/Info!$B$51)</f>
        <v>0.007043473791</v>
      </c>
      <c r="AA72" s="37">
        <f>Info!$B$50*(-LN(1-RAND()))^(1/Info!$B$51)</f>
        <v>0.04178145764</v>
      </c>
      <c r="AB72" s="37">
        <f>Info!$B$50*(-LN(1-RAND()))^(1/Info!$B$51)</f>
        <v>0.03298198153</v>
      </c>
      <c r="AC72" s="37">
        <f>Info!$B$50*(-LN(1-RAND()))^(1/Info!$B$51)</f>
        <v>0.09662961628</v>
      </c>
      <c r="AD72" s="37">
        <f>Info!$B$50*(-LN(1-RAND()))^(1/Info!$B$51)</f>
        <v>0.07093280891</v>
      </c>
      <c r="AE72" s="37">
        <f>Info!$B$50*(-LN(1-RAND()))^(1/Info!$B$51)</f>
        <v>0.057891457</v>
      </c>
      <c r="AF72" s="37">
        <f>Info!$B$50*(-LN(1-RAND()))^(1/Info!$B$51)</f>
        <v>0.1636865846</v>
      </c>
      <c r="AG72" s="37">
        <f>Info!$B$50*(-LN(1-RAND()))^(1/Info!$B$51)</f>
        <v>0.1526864173</v>
      </c>
      <c r="AH72" s="37">
        <f>Info!$B$50*(-LN(1-RAND()))^(1/Info!$B$51)</f>
        <v>0.05157857965</v>
      </c>
      <c r="AI72" s="37">
        <f>Info!$B$50*(-LN(1-RAND()))^(1/Info!$B$51)</f>
        <v>0.0488900454</v>
      </c>
      <c r="AJ72" s="37">
        <f>Info!$B$50*(-LN(1-RAND()))^(1/Info!$B$51)</f>
        <v>0.03758705253</v>
      </c>
      <c r="AK72" s="37">
        <f>Info!$B$50*(-LN(1-RAND()))^(1/Info!$B$51)</f>
        <v>0.04953109173</v>
      </c>
      <c r="AL72" s="37">
        <f>Info!$B$50*(-LN(1-RAND()))^(1/Info!$B$51)</f>
        <v>0.001014969202</v>
      </c>
      <c r="AM72" s="37">
        <f>Info!$B$50*(-LN(1-RAND()))^(1/Info!$B$51)</f>
        <v>0.0664549201</v>
      </c>
      <c r="AN72" s="37">
        <f>Info!$B$50*(-LN(1-RAND()))^(1/Info!$B$51)</f>
        <v>0.02270524277</v>
      </c>
      <c r="AO72" s="37">
        <f>Info!$B$50*(-LN(1-RAND()))^(1/Info!$B$51)</f>
        <v>0.01580515383</v>
      </c>
      <c r="AP72" s="37">
        <f>Info!$B$50*(-LN(1-RAND()))^(1/Info!$B$51)</f>
        <v>0.06305307085</v>
      </c>
      <c r="AQ72" s="37">
        <f>Info!$B$50*(-LN(1-RAND()))^(1/Info!$B$51)</f>
        <v>0.0753058036</v>
      </c>
      <c r="AR72" s="37">
        <f>Info!$B$50*(-LN(1-RAND()))^(1/Info!$B$51)</f>
        <v>0.0190241795</v>
      </c>
      <c r="AS72" s="37">
        <f>Info!$B$50*(-LN(1-RAND()))^(1/Info!$B$51)</f>
        <v>0.06140604122</v>
      </c>
      <c r="AT72" s="37">
        <f>Info!$B$50*(-LN(1-RAND()))^(1/Info!$B$51)</f>
        <v>0.03632951549</v>
      </c>
      <c r="AU72" s="37">
        <f>Info!$B$50*(-LN(1-RAND()))^(1/Info!$B$51)</f>
        <v>0.06265221166</v>
      </c>
      <c r="AV72" s="37">
        <f>Info!$B$50*(-LN(1-RAND()))^(1/Info!$B$51)</f>
        <v>0.02628469494</v>
      </c>
      <c r="AW72" s="37">
        <f>Info!$B$50*(-LN(1-RAND()))^(1/Info!$B$51)</f>
        <v>0.005873502625</v>
      </c>
      <c r="AX72" s="37">
        <f>Info!$B$50*(-LN(1-RAND()))^(1/Info!$B$51)</f>
        <v>0.03519863509</v>
      </c>
      <c r="AY72" s="37">
        <f>Info!$B$50*(-LN(1-RAND()))^(1/Info!$B$51)</f>
        <v>0.05881475341</v>
      </c>
      <c r="AZ72" s="37">
        <f>Info!$B$50*(-LN(1-RAND()))^(1/Info!$B$51)</f>
        <v>0.08261227392</v>
      </c>
      <c r="BA72" s="37">
        <f>Info!$B$50*(-LN(1-RAND()))^(1/Info!$B$51)</f>
        <v>0.06878303119</v>
      </c>
      <c r="BB72" s="37">
        <f>Info!$B$50*(-LN(1-RAND()))^(1/Info!$B$51)</f>
        <v>0.001062947945</v>
      </c>
      <c r="BC72" s="37">
        <f>Info!$B$50*(-LN(1-RAND()))^(1/Info!$B$51)</f>
        <v>0.009902574274</v>
      </c>
      <c r="BD72" s="37">
        <f>Info!$B$50*(-LN(1-RAND()))^(1/Info!$B$51)</f>
        <v>0.01515382976</v>
      </c>
      <c r="BE72" s="37">
        <f>Info!$B$50*(-LN(1-RAND()))^(1/Info!$B$51)</f>
        <v>0.01536960433</v>
      </c>
      <c r="BF72" s="37">
        <f>Info!$B$50*(-LN(1-RAND()))^(1/Info!$B$51)</f>
        <v>0.09974295798</v>
      </c>
      <c r="BG72" s="37">
        <f>Info!$B$50*(-LN(1-RAND()))^(1/Info!$B$51)</f>
        <v>0.07897156617</v>
      </c>
      <c r="BH72" s="37">
        <f>Info!$B$50*(-LN(1-RAND()))^(1/Info!$B$51)</f>
        <v>0.01820530919</v>
      </c>
      <c r="BI72" s="37">
        <f>Info!$B$50*(-LN(1-RAND()))^(1/Info!$B$51)</f>
        <v>0.02341713419</v>
      </c>
      <c r="BJ72" s="37">
        <f>Info!$B$50*(-LN(1-RAND()))^(1/Info!$B$51)</f>
        <v>0.0941010188</v>
      </c>
      <c r="BK72" s="37">
        <f>Info!$B$50*(-LN(1-RAND()))^(1/Info!$B$51)</f>
        <v>0.05136580286</v>
      </c>
      <c r="BL72" s="37">
        <f>Info!$B$50*(-LN(1-RAND()))^(1/Info!$B$51)</f>
        <v>0.1159292553</v>
      </c>
      <c r="BM72" s="37">
        <f>Info!$B$50*(-LN(1-RAND()))^(1/Info!$B$51)</f>
        <v>0.007542342465</v>
      </c>
      <c r="BN72" s="37">
        <f>Info!$B$50*(-LN(1-RAND()))^(1/Info!$B$51)</f>
        <v>0.007860181281</v>
      </c>
      <c r="BO72" s="37">
        <f>Info!$B$50*(-LN(1-RAND()))^(1/Info!$B$51)</f>
        <v>0.06908935794</v>
      </c>
      <c r="BP72" s="37">
        <f>Info!$B$50*(-LN(1-RAND()))^(1/Info!$B$51)</f>
        <v>0.04721459546</v>
      </c>
      <c r="BQ72" s="37">
        <f>Info!$B$50*(-LN(1-RAND()))^(1/Info!$B$51)</f>
        <v>0.1150397554</v>
      </c>
      <c r="BR72" s="37">
        <f>Info!$B$50*(-LN(1-RAND()))^(1/Info!$B$51)</f>
        <v>0.1486120151</v>
      </c>
      <c r="BS72" s="37">
        <f>Info!$B$50*(-LN(1-RAND()))^(1/Info!$B$51)</f>
        <v>0.05763761397</v>
      </c>
      <c r="BT72" s="37">
        <f>Info!$B$50*(-LN(1-RAND()))^(1/Info!$B$51)</f>
        <v>0.05308201528</v>
      </c>
      <c r="BU72" s="37">
        <f>Info!$B$50*(-LN(1-RAND()))^(1/Info!$B$51)</f>
        <v>0.02848496262</v>
      </c>
      <c r="BV72" s="37">
        <f>Info!$B$50*(-LN(1-RAND()))^(1/Info!$B$51)</f>
        <v>0.01172190735</v>
      </c>
      <c r="BW72" s="37">
        <f>Info!$B$50*(-LN(1-RAND()))^(1/Info!$B$51)</f>
        <v>0.00146496912</v>
      </c>
      <c r="BX72" s="37">
        <f>Info!$B$50*(-LN(1-RAND()))^(1/Info!$B$51)</f>
        <v>0.09095902755</v>
      </c>
      <c r="BY72" s="37">
        <f>Info!$B$50*(-LN(1-RAND()))^(1/Info!$B$51)</f>
        <v>0.01549065667</v>
      </c>
      <c r="BZ72" s="37">
        <f>Info!$B$50*(-LN(1-RAND()))^(1/Info!$B$51)</f>
        <v>0.03860883588</v>
      </c>
      <c r="CA72" s="37">
        <f>Info!$B$50*(-LN(1-RAND()))^(1/Info!$B$51)</f>
        <v>0.09017335354</v>
      </c>
      <c r="CB72" s="37">
        <f>Info!$B$50*(-LN(1-RAND()))^(1/Info!$B$51)</f>
        <v>0.02253613962</v>
      </c>
      <c r="CC72" s="37">
        <f>Info!$B$50*(-LN(1-RAND()))^(1/Info!$B$51)</f>
        <v>0.04359727162</v>
      </c>
      <c r="CD72" s="37">
        <f>Info!$B$50*(-LN(1-RAND()))^(1/Info!$B$51)</f>
        <v>0.005917609965</v>
      </c>
      <c r="CE72" s="37">
        <f>Info!$B$50*(-LN(1-RAND()))^(1/Info!$B$51)</f>
        <v>0.02130404532</v>
      </c>
      <c r="CF72" s="37">
        <f>Info!$B$50*(-LN(1-RAND()))^(1/Info!$B$51)</f>
        <v>0.01329541236</v>
      </c>
      <c r="CG72" s="37">
        <f>Info!$B$50*(-LN(1-RAND()))^(1/Info!$B$51)</f>
        <v>0.0580314711</v>
      </c>
      <c r="CH72" s="37">
        <f>Info!$B$50*(-LN(1-RAND()))^(1/Info!$B$51)</f>
        <v>0.02944151215</v>
      </c>
      <c r="CI72" s="37">
        <f>Info!$B$50*(-LN(1-RAND()))^(1/Info!$B$51)</f>
        <v>0.07170098068</v>
      </c>
      <c r="CJ72" s="37">
        <f>Info!$B$50*(-LN(1-RAND()))^(1/Info!$B$51)</f>
        <v>0.1815670267</v>
      </c>
      <c r="CK72" s="37">
        <f>Info!$B$50*(-LN(1-RAND()))^(1/Info!$B$51)</f>
        <v>0.01224502891</v>
      </c>
      <c r="CL72" s="37">
        <f>Info!$B$50*(-LN(1-RAND()))^(1/Info!$B$51)</f>
        <v>0.1281358134</v>
      </c>
      <c r="CM72" s="37">
        <f>Info!$B$50*(-LN(1-RAND()))^(1/Info!$B$51)</f>
        <v>0.1439026085</v>
      </c>
      <c r="CN72" s="37">
        <f>Info!$B$50*(-LN(1-RAND()))^(1/Info!$B$51)</f>
        <v>0.04891755106</v>
      </c>
      <c r="CO72" s="37">
        <f>Info!$B$50*(-LN(1-RAND()))^(1/Info!$B$51)</f>
        <v>0.09216516919</v>
      </c>
      <c r="CP72" s="37">
        <f>Info!$B$50*(-LN(1-RAND()))^(1/Info!$B$51)</f>
        <v>0.07008906911</v>
      </c>
      <c r="CQ72" s="37">
        <f>Info!$B$50*(-LN(1-RAND()))^(1/Info!$B$51)</f>
        <v>0.1092162359</v>
      </c>
      <c r="CR72" s="37">
        <f>Info!$B$50*(-LN(1-RAND()))^(1/Info!$B$51)</f>
        <v>0.09240111795</v>
      </c>
      <c r="CS72" s="37">
        <f>Info!$B$50*(-LN(1-RAND()))^(1/Info!$B$51)</f>
        <v>0.08412679782</v>
      </c>
      <c r="CT72" s="37">
        <f>Info!$B$50*(-LN(1-RAND()))^(1/Info!$B$51)</f>
        <v>0.08862268341</v>
      </c>
      <c r="CU72" s="37">
        <f>Info!$B$50*(-LN(1-RAND()))^(1/Info!$B$51)</f>
        <v>0.07022355303</v>
      </c>
      <c r="CV72" s="37">
        <f>Info!$B$50*(-LN(1-RAND()))^(1/Info!$B$51)</f>
        <v>0.009290240036</v>
      </c>
      <c r="CW72" s="37">
        <f>Info!$B$50*(-LN(1-RAND()))^(1/Info!$B$51)</f>
        <v>0.02937200877</v>
      </c>
    </row>
    <row r="73" ht="15.75" customHeight="1">
      <c r="A73" s="8">
        <v>2094.0</v>
      </c>
      <c r="B73" s="37">
        <f>Info!$B$50*(-LN(1-RAND()))^(1/Info!$B$51)</f>
        <v>0.02642743182</v>
      </c>
      <c r="C73" s="37">
        <f>Info!$B$50*(-LN(1-RAND()))^(1/Info!$B$51)</f>
        <v>0.172522558</v>
      </c>
      <c r="D73" s="37">
        <f>Info!$B$50*(-LN(1-RAND()))^(1/Info!$B$51)</f>
        <v>0.1097053222</v>
      </c>
      <c r="E73" s="37">
        <f>Info!$B$50*(-LN(1-RAND()))^(1/Info!$B$51)</f>
        <v>0.0540126055</v>
      </c>
      <c r="F73" s="37">
        <f>Info!$B$50*(-LN(1-RAND()))^(1/Info!$B$51)</f>
        <v>0.02475398323</v>
      </c>
      <c r="G73" s="37">
        <f>Info!$B$50*(-LN(1-RAND()))^(1/Info!$B$51)</f>
        <v>0.08546933713</v>
      </c>
      <c r="H73" s="37">
        <f>Info!$B$50*(-LN(1-RAND()))^(1/Info!$B$51)</f>
        <v>0.05478420975</v>
      </c>
      <c r="I73" s="37">
        <f>Info!$B$50*(-LN(1-RAND()))^(1/Info!$B$51)</f>
        <v>0.08200923667</v>
      </c>
      <c r="J73" s="37">
        <f>Info!$B$50*(-LN(1-RAND()))^(1/Info!$B$51)</f>
        <v>0.008110732557</v>
      </c>
      <c r="K73" s="37">
        <f>Info!$B$50*(-LN(1-RAND()))^(1/Info!$B$51)</f>
        <v>0.1002418958</v>
      </c>
      <c r="L73" s="37">
        <f>Info!$B$50*(-LN(1-RAND()))^(1/Info!$B$51)</f>
        <v>0.01143840101</v>
      </c>
      <c r="M73" s="37">
        <f>Info!$B$50*(-LN(1-RAND()))^(1/Info!$B$51)</f>
        <v>0.04344291555</v>
      </c>
      <c r="N73" s="37">
        <f>Info!$B$50*(-LN(1-RAND()))^(1/Info!$B$51)</f>
        <v>0.02176851459</v>
      </c>
      <c r="O73" s="37">
        <f>Info!$B$50*(-LN(1-RAND()))^(1/Info!$B$51)</f>
        <v>0.02469370512</v>
      </c>
      <c r="P73" s="37">
        <f>Info!$B$50*(-LN(1-RAND()))^(1/Info!$B$51)</f>
        <v>0.01274461699</v>
      </c>
      <c r="Q73" s="37">
        <f>Info!$B$50*(-LN(1-RAND()))^(1/Info!$B$51)</f>
        <v>0.159120956</v>
      </c>
      <c r="R73" s="37">
        <f>Info!$B$50*(-LN(1-RAND()))^(1/Info!$B$51)</f>
        <v>0.05439447633</v>
      </c>
      <c r="S73" s="37">
        <f>Info!$B$50*(-LN(1-RAND()))^(1/Info!$B$51)</f>
        <v>0.03831195654</v>
      </c>
      <c r="T73" s="37">
        <f>Info!$B$50*(-LN(1-RAND()))^(1/Info!$B$51)</f>
        <v>0.05243018199</v>
      </c>
      <c r="U73" s="37">
        <f>Info!$B$50*(-LN(1-RAND()))^(1/Info!$B$51)</f>
        <v>0.06994275766</v>
      </c>
      <c r="V73" s="37">
        <f>Info!$B$50*(-LN(1-RAND()))^(1/Info!$B$51)</f>
        <v>0.01613481688</v>
      </c>
      <c r="W73" s="37">
        <f>Info!$B$50*(-LN(1-RAND()))^(1/Info!$B$51)</f>
        <v>0.1380472498</v>
      </c>
      <c r="X73" s="37">
        <f>Info!$B$50*(-LN(1-RAND()))^(1/Info!$B$51)</f>
        <v>0.05842035623</v>
      </c>
      <c r="Y73" s="37">
        <f>Info!$B$50*(-LN(1-RAND()))^(1/Info!$B$51)</f>
        <v>0.03974670731</v>
      </c>
      <c r="Z73" s="37">
        <f>Info!$B$50*(-LN(1-RAND()))^(1/Info!$B$51)</f>
        <v>0.02629464688</v>
      </c>
      <c r="AA73" s="37">
        <f>Info!$B$50*(-LN(1-RAND()))^(1/Info!$B$51)</f>
        <v>0.06494096069</v>
      </c>
      <c r="AB73" s="37">
        <f>Info!$B$50*(-LN(1-RAND()))^(1/Info!$B$51)</f>
        <v>0.07096180481</v>
      </c>
      <c r="AC73" s="37">
        <f>Info!$B$50*(-LN(1-RAND()))^(1/Info!$B$51)</f>
        <v>0.01782334128</v>
      </c>
      <c r="AD73" s="37">
        <f>Info!$B$50*(-LN(1-RAND()))^(1/Info!$B$51)</f>
        <v>0.04695351714</v>
      </c>
      <c r="AE73" s="37">
        <f>Info!$B$50*(-LN(1-RAND()))^(1/Info!$B$51)</f>
        <v>0.07558045427</v>
      </c>
      <c r="AF73" s="37">
        <f>Info!$B$50*(-LN(1-RAND()))^(1/Info!$B$51)</f>
        <v>0.04708205705</v>
      </c>
      <c r="AG73" s="37">
        <f>Info!$B$50*(-LN(1-RAND()))^(1/Info!$B$51)</f>
        <v>0.0167530468</v>
      </c>
      <c r="AH73" s="37">
        <f>Info!$B$50*(-LN(1-RAND()))^(1/Info!$B$51)</f>
        <v>0.0623421638</v>
      </c>
      <c r="AI73" s="37">
        <f>Info!$B$50*(-LN(1-RAND()))^(1/Info!$B$51)</f>
        <v>0.04656888077</v>
      </c>
      <c r="AJ73" s="37">
        <f>Info!$B$50*(-LN(1-RAND()))^(1/Info!$B$51)</f>
        <v>0.2004695272</v>
      </c>
      <c r="AK73" s="37">
        <f>Info!$B$50*(-LN(1-RAND()))^(1/Info!$B$51)</f>
        <v>0.1174166578</v>
      </c>
      <c r="AL73" s="37">
        <f>Info!$B$50*(-LN(1-RAND()))^(1/Info!$B$51)</f>
        <v>0.07651607202</v>
      </c>
      <c r="AM73" s="37">
        <f>Info!$B$50*(-LN(1-RAND()))^(1/Info!$B$51)</f>
        <v>0.05872045177</v>
      </c>
      <c r="AN73" s="37">
        <f>Info!$B$50*(-LN(1-RAND()))^(1/Info!$B$51)</f>
        <v>0.02537491276</v>
      </c>
      <c r="AO73" s="37">
        <f>Info!$B$50*(-LN(1-RAND()))^(1/Info!$B$51)</f>
        <v>0.01109627931</v>
      </c>
      <c r="AP73" s="37">
        <f>Info!$B$50*(-LN(1-RAND()))^(1/Info!$B$51)</f>
        <v>0.01097253784</v>
      </c>
      <c r="AQ73" s="37">
        <f>Info!$B$50*(-LN(1-RAND()))^(1/Info!$B$51)</f>
        <v>0.1293783972</v>
      </c>
      <c r="AR73" s="37">
        <f>Info!$B$50*(-LN(1-RAND()))^(1/Info!$B$51)</f>
        <v>0.09960973851</v>
      </c>
      <c r="AS73" s="37">
        <f>Info!$B$50*(-LN(1-RAND()))^(1/Info!$B$51)</f>
        <v>0.08520783369</v>
      </c>
      <c r="AT73" s="37">
        <f>Info!$B$50*(-LN(1-RAND()))^(1/Info!$B$51)</f>
        <v>0.02624807506</v>
      </c>
      <c r="AU73" s="37">
        <f>Info!$B$50*(-LN(1-RAND()))^(1/Info!$B$51)</f>
        <v>0.04988686492</v>
      </c>
      <c r="AV73" s="37">
        <f>Info!$B$50*(-LN(1-RAND()))^(1/Info!$B$51)</f>
        <v>0.0320480371</v>
      </c>
      <c r="AW73" s="37">
        <f>Info!$B$50*(-LN(1-RAND()))^(1/Info!$B$51)</f>
        <v>0.01785945145</v>
      </c>
      <c r="AX73" s="37">
        <f>Info!$B$50*(-LN(1-RAND()))^(1/Info!$B$51)</f>
        <v>0.01178253107</v>
      </c>
      <c r="AY73" s="37">
        <f>Info!$B$50*(-LN(1-RAND()))^(1/Info!$B$51)</f>
        <v>0.1008863438</v>
      </c>
      <c r="AZ73" s="37">
        <f>Info!$B$50*(-LN(1-RAND()))^(1/Info!$B$51)</f>
        <v>0.07876738714</v>
      </c>
      <c r="BA73" s="37">
        <f>Info!$B$50*(-LN(1-RAND()))^(1/Info!$B$51)</f>
        <v>0.08913486049</v>
      </c>
      <c r="BB73" s="37">
        <f>Info!$B$50*(-LN(1-RAND()))^(1/Info!$B$51)</f>
        <v>0.05924814651</v>
      </c>
      <c r="BC73" s="37">
        <f>Info!$B$50*(-LN(1-RAND()))^(1/Info!$B$51)</f>
        <v>0.04149986364</v>
      </c>
      <c r="BD73" s="37">
        <f>Info!$B$50*(-LN(1-RAND()))^(1/Info!$B$51)</f>
        <v>0.01944081145</v>
      </c>
      <c r="BE73" s="37">
        <f>Info!$B$50*(-LN(1-RAND()))^(1/Info!$B$51)</f>
        <v>0.03376538544</v>
      </c>
      <c r="BF73" s="37">
        <f>Info!$B$50*(-LN(1-RAND()))^(1/Info!$B$51)</f>
        <v>0.01321709086</v>
      </c>
      <c r="BG73" s="37">
        <f>Info!$B$50*(-LN(1-RAND()))^(1/Info!$B$51)</f>
        <v>0.02275154925</v>
      </c>
      <c r="BH73" s="37">
        <f>Info!$B$50*(-LN(1-RAND()))^(1/Info!$B$51)</f>
        <v>0.01527861661</v>
      </c>
      <c r="BI73" s="37">
        <f>Info!$B$50*(-LN(1-RAND()))^(1/Info!$B$51)</f>
        <v>0.1210322594</v>
      </c>
      <c r="BJ73" s="37">
        <f>Info!$B$50*(-LN(1-RAND()))^(1/Info!$B$51)</f>
        <v>0.01801691383</v>
      </c>
      <c r="BK73" s="37">
        <f>Info!$B$50*(-LN(1-RAND()))^(1/Info!$B$51)</f>
        <v>0.02937856369</v>
      </c>
      <c r="BL73" s="37">
        <f>Info!$B$50*(-LN(1-RAND()))^(1/Info!$B$51)</f>
        <v>0.025217744</v>
      </c>
      <c r="BM73" s="37">
        <f>Info!$B$50*(-LN(1-RAND()))^(1/Info!$B$51)</f>
        <v>0.06023842701</v>
      </c>
      <c r="BN73" s="37">
        <f>Info!$B$50*(-LN(1-RAND()))^(1/Info!$B$51)</f>
        <v>0.05747979898</v>
      </c>
      <c r="BO73" s="37">
        <f>Info!$B$50*(-LN(1-RAND()))^(1/Info!$B$51)</f>
        <v>0.008325698249</v>
      </c>
      <c r="BP73" s="37">
        <f>Info!$B$50*(-LN(1-RAND()))^(1/Info!$B$51)</f>
        <v>0.04612525407</v>
      </c>
      <c r="BQ73" s="37">
        <f>Info!$B$50*(-LN(1-RAND()))^(1/Info!$B$51)</f>
        <v>0.006171742839</v>
      </c>
      <c r="BR73" s="37">
        <f>Info!$B$50*(-LN(1-RAND()))^(1/Info!$B$51)</f>
        <v>0.03979813381</v>
      </c>
      <c r="BS73" s="37">
        <f>Info!$B$50*(-LN(1-RAND()))^(1/Info!$B$51)</f>
        <v>0.01039939426</v>
      </c>
      <c r="BT73" s="37">
        <f>Info!$B$50*(-LN(1-RAND()))^(1/Info!$B$51)</f>
        <v>0.004292282302</v>
      </c>
      <c r="BU73" s="37">
        <f>Info!$B$50*(-LN(1-RAND()))^(1/Info!$B$51)</f>
        <v>0.1171015575</v>
      </c>
      <c r="BV73" s="37">
        <f>Info!$B$50*(-LN(1-RAND()))^(1/Info!$B$51)</f>
        <v>0.001818769404</v>
      </c>
      <c r="BW73" s="37">
        <f>Info!$B$50*(-LN(1-RAND()))^(1/Info!$B$51)</f>
        <v>0.02462295632</v>
      </c>
      <c r="BX73" s="37">
        <f>Info!$B$50*(-LN(1-RAND()))^(1/Info!$B$51)</f>
        <v>0.02405249978</v>
      </c>
      <c r="BY73" s="37">
        <f>Info!$B$50*(-LN(1-RAND()))^(1/Info!$B$51)</f>
        <v>0.01706466806</v>
      </c>
      <c r="BZ73" s="37">
        <f>Info!$B$50*(-LN(1-RAND()))^(1/Info!$B$51)</f>
        <v>0.09830348423</v>
      </c>
      <c r="CA73" s="37">
        <f>Info!$B$50*(-LN(1-RAND()))^(1/Info!$B$51)</f>
        <v>0.07275225053</v>
      </c>
      <c r="CB73" s="37">
        <f>Info!$B$50*(-LN(1-RAND()))^(1/Info!$B$51)</f>
        <v>0.1200838423</v>
      </c>
      <c r="CC73" s="37">
        <f>Info!$B$50*(-LN(1-RAND()))^(1/Info!$B$51)</f>
        <v>0.01338414207</v>
      </c>
      <c r="CD73" s="37">
        <f>Info!$B$50*(-LN(1-RAND()))^(1/Info!$B$51)</f>
        <v>0.08118909036</v>
      </c>
      <c r="CE73" s="37">
        <f>Info!$B$50*(-LN(1-RAND()))^(1/Info!$B$51)</f>
        <v>0.08898603506</v>
      </c>
      <c r="CF73" s="37">
        <f>Info!$B$50*(-LN(1-RAND()))^(1/Info!$B$51)</f>
        <v>0.1095375309</v>
      </c>
      <c r="CG73" s="37">
        <f>Info!$B$50*(-LN(1-RAND()))^(1/Info!$B$51)</f>
        <v>0.02321876915</v>
      </c>
      <c r="CH73" s="37">
        <f>Info!$B$50*(-LN(1-RAND()))^(1/Info!$B$51)</f>
        <v>0.09617272581</v>
      </c>
      <c r="CI73" s="37">
        <f>Info!$B$50*(-LN(1-RAND()))^(1/Info!$B$51)</f>
        <v>0.01466583278</v>
      </c>
      <c r="CJ73" s="37">
        <f>Info!$B$50*(-LN(1-RAND()))^(1/Info!$B$51)</f>
        <v>0.03263404531</v>
      </c>
      <c r="CK73" s="37">
        <f>Info!$B$50*(-LN(1-RAND()))^(1/Info!$B$51)</f>
        <v>0.02603680857</v>
      </c>
      <c r="CL73" s="37">
        <f>Info!$B$50*(-LN(1-RAND()))^(1/Info!$B$51)</f>
        <v>0.03127646698</v>
      </c>
      <c r="CM73" s="37">
        <f>Info!$B$50*(-LN(1-RAND()))^(1/Info!$B$51)</f>
        <v>0.05891980704</v>
      </c>
      <c r="CN73" s="37">
        <f>Info!$B$50*(-LN(1-RAND()))^(1/Info!$B$51)</f>
        <v>0.08852974045</v>
      </c>
      <c r="CO73" s="37">
        <f>Info!$B$50*(-LN(1-RAND()))^(1/Info!$B$51)</f>
        <v>0.02118737044</v>
      </c>
      <c r="CP73" s="37">
        <f>Info!$B$50*(-LN(1-RAND()))^(1/Info!$B$51)</f>
        <v>0.1083696416</v>
      </c>
      <c r="CQ73" s="37">
        <f>Info!$B$50*(-LN(1-RAND()))^(1/Info!$B$51)</f>
        <v>0.03040166227</v>
      </c>
      <c r="CR73" s="37">
        <f>Info!$B$50*(-LN(1-RAND()))^(1/Info!$B$51)</f>
        <v>0.1053982443</v>
      </c>
      <c r="CS73" s="37">
        <f>Info!$B$50*(-LN(1-RAND()))^(1/Info!$B$51)</f>
        <v>0.02870277432</v>
      </c>
      <c r="CT73" s="37">
        <f>Info!$B$50*(-LN(1-RAND()))^(1/Info!$B$51)</f>
        <v>0.01973176452</v>
      </c>
      <c r="CU73" s="37">
        <f>Info!$B$50*(-LN(1-RAND()))^(1/Info!$B$51)</f>
        <v>0.06646855896</v>
      </c>
      <c r="CV73" s="37">
        <f>Info!$B$50*(-LN(1-RAND()))^(1/Info!$B$51)</f>
        <v>0.04418429306</v>
      </c>
      <c r="CW73" s="37">
        <f>Info!$B$50*(-LN(1-RAND()))^(1/Info!$B$51)</f>
        <v>0.007052900254</v>
      </c>
    </row>
    <row r="74" ht="15.75" customHeight="1">
      <c r="A74" s="8">
        <v>2095.0</v>
      </c>
      <c r="B74" s="37">
        <f>Info!$B$50*(-LN(1-RAND()))^(1/Info!$B$51)</f>
        <v>0.03723491836</v>
      </c>
      <c r="C74" s="37">
        <f>Info!$B$50*(-LN(1-RAND()))^(1/Info!$B$51)</f>
        <v>0.01560971605</v>
      </c>
      <c r="D74" s="37">
        <f>Info!$B$50*(-LN(1-RAND()))^(1/Info!$B$51)</f>
        <v>0.08499132711</v>
      </c>
      <c r="E74" s="37">
        <f>Info!$B$50*(-LN(1-RAND()))^(1/Info!$B$51)</f>
        <v>0.03700988412</v>
      </c>
      <c r="F74" s="37">
        <f>Info!$B$50*(-LN(1-RAND()))^(1/Info!$B$51)</f>
        <v>0.02042849066</v>
      </c>
      <c r="G74" s="37">
        <f>Info!$B$50*(-LN(1-RAND()))^(1/Info!$B$51)</f>
        <v>0.03729807076</v>
      </c>
      <c r="H74" s="37">
        <f>Info!$B$50*(-LN(1-RAND()))^(1/Info!$B$51)</f>
        <v>0.02491437788</v>
      </c>
      <c r="I74" s="37">
        <f>Info!$B$50*(-LN(1-RAND()))^(1/Info!$B$51)</f>
        <v>0.01115233847</v>
      </c>
      <c r="J74" s="37">
        <f>Info!$B$50*(-LN(1-RAND()))^(1/Info!$B$51)</f>
        <v>0.02440423683</v>
      </c>
      <c r="K74" s="37">
        <f>Info!$B$50*(-LN(1-RAND()))^(1/Info!$B$51)</f>
        <v>0.01695352031</v>
      </c>
      <c r="L74" s="37">
        <f>Info!$B$50*(-LN(1-RAND()))^(1/Info!$B$51)</f>
        <v>0.02576024678</v>
      </c>
      <c r="M74" s="37">
        <f>Info!$B$50*(-LN(1-RAND()))^(1/Info!$B$51)</f>
        <v>0.01076817808</v>
      </c>
      <c r="N74" s="37">
        <f>Info!$B$50*(-LN(1-RAND()))^(1/Info!$B$51)</f>
        <v>0.01675601781</v>
      </c>
      <c r="O74" s="37">
        <f>Info!$B$50*(-LN(1-RAND()))^(1/Info!$B$51)</f>
        <v>0.01141652962</v>
      </c>
      <c r="P74" s="37">
        <f>Info!$B$50*(-LN(1-RAND()))^(1/Info!$B$51)</f>
        <v>0.05063924525</v>
      </c>
      <c r="Q74" s="37">
        <f>Info!$B$50*(-LN(1-RAND()))^(1/Info!$B$51)</f>
        <v>0.0186952222</v>
      </c>
      <c r="R74" s="37">
        <f>Info!$B$50*(-LN(1-RAND()))^(1/Info!$B$51)</f>
        <v>0.08725443467</v>
      </c>
      <c r="S74" s="37">
        <f>Info!$B$50*(-LN(1-RAND()))^(1/Info!$B$51)</f>
        <v>0.0135915764</v>
      </c>
      <c r="T74" s="37">
        <f>Info!$B$50*(-LN(1-RAND()))^(1/Info!$B$51)</f>
        <v>0.006996954426</v>
      </c>
      <c r="U74" s="37">
        <f>Info!$B$50*(-LN(1-RAND()))^(1/Info!$B$51)</f>
        <v>0.03999376131</v>
      </c>
      <c r="V74" s="37">
        <f>Info!$B$50*(-LN(1-RAND()))^(1/Info!$B$51)</f>
        <v>0.02231949472</v>
      </c>
      <c r="W74" s="37">
        <f>Info!$B$50*(-LN(1-RAND()))^(1/Info!$B$51)</f>
        <v>0.03833754149</v>
      </c>
      <c r="X74" s="37">
        <f>Info!$B$50*(-LN(1-RAND()))^(1/Info!$B$51)</f>
        <v>0.00519100156</v>
      </c>
      <c r="Y74" s="37">
        <f>Info!$B$50*(-LN(1-RAND()))^(1/Info!$B$51)</f>
        <v>0.01423836713</v>
      </c>
      <c r="Z74" s="37">
        <f>Info!$B$50*(-LN(1-RAND()))^(1/Info!$B$51)</f>
        <v>0.1093057443</v>
      </c>
      <c r="AA74" s="37">
        <f>Info!$B$50*(-LN(1-RAND()))^(1/Info!$B$51)</f>
        <v>0.03690504085</v>
      </c>
      <c r="AB74" s="37">
        <f>Info!$B$50*(-LN(1-RAND()))^(1/Info!$B$51)</f>
        <v>0.1834296436</v>
      </c>
      <c r="AC74" s="37">
        <f>Info!$B$50*(-LN(1-RAND()))^(1/Info!$B$51)</f>
        <v>0.0963393645</v>
      </c>
      <c r="AD74" s="37">
        <f>Info!$B$50*(-LN(1-RAND()))^(1/Info!$B$51)</f>
        <v>0.02754786665</v>
      </c>
      <c r="AE74" s="37">
        <f>Info!$B$50*(-LN(1-RAND()))^(1/Info!$B$51)</f>
        <v>0.0802583602</v>
      </c>
      <c r="AF74" s="37">
        <f>Info!$B$50*(-LN(1-RAND()))^(1/Info!$B$51)</f>
        <v>0.0576321376</v>
      </c>
      <c r="AG74" s="37">
        <f>Info!$B$50*(-LN(1-RAND()))^(1/Info!$B$51)</f>
        <v>0.02845583141</v>
      </c>
      <c r="AH74" s="37">
        <f>Info!$B$50*(-LN(1-RAND()))^(1/Info!$B$51)</f>
        <v>0.03497129708</v>
      </c>
      <c r="AI74" s="37">
        <f>Info!$B$50*(-LN(1-RAND()))^(1/Info!$B$51)</f>
        <v>0.03501069525</v>
      </c>
      <c r="AJ74" s="37">
        <f>Info!$B$50*(-LN(1-RAND()))^(1/Info!$B$51)</f>
        <v>0.1302716038</v>
      </c>
      <c r="AK74" s="37">
        <f>Info!$B$50*(-LN(1-RAND()))^(1/Info!$B$51)</f>
        <v>0.06157394542</v>
      </c>
      <c r="AL74" s="37">
        <f>Info!$B$50*(-LN(1-RAND()))^(1/Info!$B$51)</f>
        <v>0.02237654414</v>
      </c>
      <c r="AM74" s="37">
        <f>Info!$B$50*(-LN(1-RAND()))^(1/Info!$B$51)</f>
        <v>0.0434735599</v>
      </c>
      <c r="AN74" s="37">
        <f>Info!$B$50*(-LN(1-RAND()))^(1/Info!$B$51)</f>
        <v>0.01509476679</v>
      </c>
      <c r="AO74" s="37">
        <f>Info!$B$50*(-LN(1-RAND()))^(1/Info!$B$51)</f>
        <v>0.01092957598</v>
      </c>
      <c r="AP74" s="37">
        <f>Info!$B$50*(-LN(1-RAND()))^(1/Info!$B$51)</f>
        <v>0.02054248522</v>
      </c>
      <c r="AQ74" s="37">
        <f>Info!$B$50*(-LN(1-RAND()))^(1/Info!$B$51)</f>
        <v>0.04046702891</v>
      </c>
      <c r="AR74" s="37">
        <f>Info!$B$50*(-LN(1-RAND()))^(1/Info!$B$51)</f>
        <v>0.08433703533</v>
      </c>
      <c r="AS74" s="37">
        <f>Info!$B$50*(-LN(1-RAND()))^(1/Info!$B$51)</f>
        <v>0.02269012625</v>
      </c>
      <c r="AT74" s="37">
        <f>Info!$B$50*(-LN(1-RAND()))^(1/Info!$B$51)</f>
        <v>0.1362333312</v>
      </c>
      <c r="AU74" s="37">
        <f>Info!$B$50*(-LN(1-RAND()))^(1/Info!$B$51)</f>
        <v>0.1780118501</v>
      </c>
      <c r="AV74" s="37">
        <f>Info!$B$50*(-LN(1-RAND()))^(1/Info!$B$51)</f>
        <v>0.04996036887</v>
      </c>
      <c r="AW74" s="37">
        <f>Info!$B$50*(-LN(1-RAND()))^(1/Info!$B$51)</f>
        <v>0.1088778562</v>
      </c>
      <c r="AX74" s="37">
        <f>Info!$B$50*(-LN(1-RAND()))^(1/Info!$B$51)</f>
        <v>0.02229285634</v>
      </c>
      <c r="AY74" s="37">
        <f>Info!$B$50*(-LN(1-RAND()))^(1/Info!$B$51)</f>
        <v>0.1712495943</v>
      </c>
      <c r="AZ74" s="37">
        <f>Info!$B$50*(-LN(1-RAND()))^(1/Info!$B$51)</f>
        <v>0.03808523565</v>
      </c>
      <c r="BA74" s="37">
        <f>Info!$B$50*(-LN(1-RAND()))^(1/Info!$B$51)</f>
        <v>0.00495481439</v>
      </c>
      <c r="BB74" s="37">
        <f>Info!$B$50*(-LN(1-RAND()))^(1/Info!$B$51)</f>
        <v>0.02344739285</v>
      </c>
      <c r="BC74" s="37">
        <f>Info!$B$50*(-LN(1-RAND()))^(1/Info!$B$51)</f>
        <v>0.05792276392</v>
      </c>
      <c r="BD74" s="37">
        <f>Info!$B$50*(-LN(1-RAND()))^(1/Info!$B$51)</f>
        <v>0.06451137869</v>
      </c>
      <c r="BE74" s="37">
        <f>Info!$B$50*(-LN(1-RAND()))^(1/Info!$B$51)</f>
        <v>0.003448320071</v>
      </c>
      <c r="BF74" s="37">
        <f>Info!$B$50*(-LN(1-RAND()))^(1/Info!$B$51)</f>
        <v>0.03009279792</v>
      </c>
      <c r="BG74" s="37">
        <f>Info!$B$50*(-LN(1-RAND()))^(1/Info!$B$51)</f>
        <v>0.02912987088</v>
      </c>
      <c r="BH74" s="37">
        <f>Info!$B$50*(-LN(1-RAND()))^(1/Info!$B$51)</f>
        <v>0.07620041996</v>
      </c>
      <c r="BI74" s="37">
        <f>Info!$B$50*(-LN(1-RAND()))^(1/Info!$B$51)</f>
        <v>0.03360286202</v>
      </c>
      <c r="BJ74" s="37">
        <f>Info!$B$50*(-LN(1-RAND()))^(1/Info!$B$51)</f>
        <v>0.0100820587</v>
      </c>
      <c r="BK74" s="37">
        <f>Info!$B$50*(-LN(1-RAND()))^(1/Info!$B$51)</f>
        <v>0.08405038741</v>
      </c>
      <c r="BL74" s="37">
        <f>Info!$B$50*(-LN(1-RAND()))^(1/Info!$B$51)</f>
        <v>0.03456347757</v>
      </c>
      <c r="BM74" s="37">
        <f>Info!$B$50*(-LN(1-RAND()))^(1/Info!$B$51)</f>
        <v>0.1217989173</v>
      </c>
      <c r="BN74" s="37">
        <f>Info!$B$50*(-LN(1-RAND()))^(1/Info!$B$51)</f>
        <v>0.03406105558</v>
      </c>
      <c r="BO74" s="37">
        <f>Info!$B$50*(-LN(1-RAND()))^(1/Info!$B$51)</f>
        <v>0.1179177465</v>
      </c>
      <c r="BP74" s="37">
        <f>Info!$B$50*(-LN(1-RAND()))^(1/Info!$B$51)</f>
        <v>0.0559468468</v>
      </c>
      <c r="BQ74" s="37">
        <f>Info!$B$50*(-LN(1-RAND()))^(1/Info!$B$51)</f>
        <v>0.06391725067</v>
      </c>
      <c r="BR74" s="37">
        <f>Info!$B$50*(-LN(1-RAND()))^(1/Info!$B$51)</f>
        <v>0.02848616486</v>
      </c>
      <c r="BS74" s="37">
        <f>Info!$B$50*(-LN(1-RAND()))^(1/Info!$B$51)</f>
        <v>0.102326148</v>
      </c>
      <c r="BT74" s="37">
        <f>Info!$B$50*(-LN(1-RAND()))^(1/Info!$B$51)</f>
        <v>0.05626258311</v>
      </c>
      <c r="BU74" s="37">
        <f>Info!$B$50*(-LN(1-RAND()))^(1/Info!$B$51)</f>
        <v>0.1308522228</v>
      </c>
      <c r="BV74" s="37">
        <f>Info!$B$50*(-LN(1-RAND()))^(1/Info!$B$51)</f>
        <v>0.02357748795</v>
      </c>
      <c r="BW74" s="37">
        <f>Info!$B$50*(-LN(1-RAND()))^(1/Info!$B$51)</f>
        <v>0.008275813944</v>
      </c>
      <c r="BX74" s="37">
        <f>Info!$B$50*(-LN(1-RAND()))^(1/Info!$B$51)</f>
        <v>0.1105978693</v>
      </c>
      <c r="BY74" s="37">
        <f>Info!$B$50*(-LN(1-RAND()))^(1/Info!$B$51)</f>
        <v>0.02342702396</v>
      </c>
      <c r="BZ74" s="37">
        <f>Info!$B$50*(-LN(1-RAND()))^(1/Info!$B$51)</f>
        <v>0.09155372208</v>
      </c>
      <c r="CA74" s="37">
        <f>Info!$B$50*(-LN(1-RAND()))^(1/Info!$B$51)</f>
        <v>0.02021966876</v>
      </c>
      <c r="CB74" s="37">
        <f>Info!$B$50*(-LN(1-RAND()))^(1/Info!$B$51)</f>
        <v>0.01690576083</v>
      </c>
      <c r="CC74" s="37">
        <f>Info!$B$50*(-LN(1-RAND()))^(1/Info!$B$51)</f>
        <v>0.04028842888</v>
      </c>
      <c r="CD74" s="37">
        <f>Info!$B$50*(-LN(1-RAND()))^(1/Info!$B$51)</f>
        <v>0.09950293475</v>
      </c>
      <c r="CE74" s="37">
        <f>Info!$B$50*(-LN(1-RAND()))^(1/Info!$B$51)</f>
        <v>0.02028821061</v>
      </c>
      <c r="CF74" s="37">
        <f>Info!$B$50*(-LN(1-RAND()))^(1/Info!$B$51)</f>
        <v>0.04225195772</v>
      </c>
      <c r="CG74" s="37">
        <f>Info!$B$50*(-LN(1-RAND()))^(1/Info!$B$51)</f>
        <v>0.05076435449</v>
      </c>
      <c r="CH74" s="37">
        <f>Info!$B$50*(-LN(1-RAND()))^(1/Info!$B$51)</f>
        <v>0.04141593161</v>
      </c>
      <c r="CI74" s="37">
        <f>Info!$B$50*(-LN(1-RAND()))^(1/Info!$B$51)</f>
        <v>0.02249794118</v>
      </c>
      <c r="CJ74" s="37">
        <f>Info!$B$50*(-LN(1-RAND()))^(1/Info!$B$51)</f>
        <v>0.001137271772</v>
      </c>
      <c r="CK74" s="37">
        <f>Info!$B$50*(-LN(1-RAND()))^(1/Info!$B$51)</f>
        <v>0.1037565277</v>
      </c>
      <c r="CL74" s="37">
        <f>Info!$B$50*(-LN(1-RAND()))^(1/Info!$B$51)</f>
        <v>0.003874631819</v>
      </c>
      <c r="CM74" s="37">
        <f>Info!$B$50*(-LN(1-RAND()))^(1/Info!$B$51)</f>
        <v>0.07340974529</v>
      </c>
      <c r="CN74" s="37">
        <f>Info!$B$50*(-LN(1-RAND()))^(1/Info!$B$51)</f>
        <v>0.02237896234</v>
      </c>
      <c r="CO74" s="37">
        <f>Info!$B$50*(-LN(1-RAND()))^(1/Info!$B$51)</f>
        <v>0.1289906295</v>
      </c>
      <c r="CP74" s="37">
        <f>Info!$B$50*(-LN(1-RAND()))^(1/Info!$B$51)</f>
        <v>0.01383585846</v>
      </c>
      <c r="CQ74" s="37">
        <f>Info!$B$50*(-LN(1-RAND()))^(1/Info!$B$51)</f>
        <v>0.02860489816</v>
      </c>
      <c r="CR74" s="37">
        <f>Info!$B$50*(-LN(1-RAND()))^(1/Info!$B$51)</f>
        <v>0.1430588893</v>
      </c>
      <c r="CS74" s="37">
        <f>Info!$B$50*(-LN(1-RAND()))^(1/Info!$B$51)</f>
        <v>0.04902973614</v>
      </c>
      <c r="CT74" s="37">
        <f>Info!$B$50*(-LN(1-RAND()))^(1/Info!$B$51)</f>
        <v>0.06524845031</v>
      </c>
      <c r="CU74" s="37">
        <f>Info!$B$50*(-LN(1-RAND()))^(1/Info!$B$51)</f>
        <v>0.1591950973</v>
      </c>
      <c r="CV74" s="37">
        <f>Info!$B$50*(-LN(1-RAND()))^(1/Info!$B$51)</f>
        <v>0.009255889554</v>
      </c>
      <c r="CW74" s="37">
        <f>Info!$B$50*(-LN(1-RAND()))^(1/Info!$B$51)</f>
        <v>0.07793540572</v>
      </c>
    </row>
    <row r="75" ht="15.75" customHeight="1">
      <c r="A75" s="8">
        <v>2096.0</v>
      </c>
      <c r="B75" s="37">
        <f>Info!$B$50*(-LN(1-RAND()))^(1/Info!$B$51)</f>
        <v>0.04682780762</v>
      </c>
      <c r="C75" s="37">
        <f>Info!$B$50*(-LN(1-RAND()))^(1/Info!$B$51)</f>
        <v>0.1345297975</v>
      </c>
      <c r="D75" s="37">
        <f>Info!$B$50*(-LN(1-RAND()))^(1/Info!$B$51)</f>
        <v>0.03372276526</v>
      </c>
      <c r="E75" s="37">
        <f>Info!$B$50*(-LN(1-RAND()))^(1/Info!$B$51)</f>
        <v>0.09974424382</v>
      </c>
      <c r="F75" s="37">
        <f>Info!$B$50*(-LN(1-RAND()))^(1/Info!$B$51)</f>
        <v>0.101018121</v>
      </c>
      <c r="G75" s="37">
        <f>Info!$B$50*(-LN(1-RAND()))^(1/Info!$B$51)</f>
        <v>0.03856185914</v>
      </c>
      <c r="H75" s="37">
        <f>Info!$B$50*(-LN(1-RAND()))^(1/Info!$B$51)</f>
        <v>0.01502716203</v>
      </c>
      <c r="I75" s="37">
        <f>Info!$B$50*(-LN(1-RAND()))^(1/Info!$B$51)</f>
        <v>0.01095752797</v>
      </c>
      <c r="J75" s="37">
        <f>Info!$B$50*(-LN(1-RAND()))^(1/Info!$B$51)</f>
        <v>0.115740032</v>
      </c>
      <c r="K75" s="37">
        <f>Info!$B$50*(-LN(1-RAND()))^(1/Info!$B$51)</f>
        <v>0.06483872334</v>
      </c>
      <c r="L75" s="37">
        <f>Info!$B$50*(-LN(1-RAND()))^(1/Info!$B$51)</f>
        <v>0.008838123369</v>
      </c>
      <c r="M75" s="37">
        <f>Info!$B$50*(-LN(1-RAND()))^(1/Info!$B$51)</f>
        <v>0.02834652636</v>
      </c>
      <c r="N75" s="37">
        <f>Info!$B$50*(-LN(1-RAND()))^(1/Info!$B$51)</f>
        <v>0.01019837096</v>
      </c>
      <c r="O75" s="37">
        <f>Info!$B$50*(-LN(1-RAND()))^(1/Info!$B$51)</f>
        <v>0.06184002114</v>
      </c>
      <c r="P75" s="37">
        <f>Info!$B$50*(-LN(1-RAND()))^(1/Info!$B$51)</f>
        <v>0.07400708536</v>
      </c>
      <c r="Q75" s="37">
        <f>Info!$B$50*(-LN(1-RAND()))^(1/Info!$B$51)</f>
        <v>0.05930964559</v>
      </c>
      <c r="R75" s="37">
        <f>Info!$B$50*(-LN(1-RAND()))^(1/Info!$B$51)</f>
        <v>0.01454158477</v>
      </c>
      <c r="S75" s="37">
        <f>Info!$B$50*(-LN(1-RAND()))^(1/Info!$B$51)</f>
        <v>0.05966179876</v>
      </c>
      <c r="T75" s="37">
        <f>Info!$B$50*(-LN(1-RAND()))^(1/Info!$B$51)</f>
        <v>0.1280785688</v>
      </c>
      <c r="U75" s="37">
        <f>Info!$B$50*(-LN(1-RAND()))^(1/Info!$B$51)</f>
        <v>0.03661818346</v>
      </c>
      <c r="V75" s="37">
        <f>Info!$B$50*(-LN(1-RAND()))^(1/Info!$B$51)</f>
        <v>0.001708848382</v>
      </c>
      <c r="W75" s="37">
        <f>Info!$B$50*(-LN(1-RAND()))^(1/Info!$B$51)</f>
        <v>0.0128722916</v>
      </c>
      <c r="X75" s="37">
        <f>Info!$B$50*(-LN(1-RAND()))^(1/Info!$B$51)</f>
        <v>0.07585791033</v>
      </c>
      <c r="Y75" s="37">
        <f>Info!$B$50*(-LN(1-RAND()))^(1/Info!$B$51)</f>
        <v>0.02804612252</v>
      </c>
      <c r="Z75" s="37">
        <f>Info!$B$50*(-LN(1-RAND()))^(1/Info!$B$51)</f>
        <v>0.1033197455</v>
      </c>
      <c r="AA75" s="37">
        <f>Info!$B$50*(-LN(1-RAND()))^(1/Info!$B$51)</f>
        <v>0.1190895438</v>
      </c>
      <c r="AB75" s="37">
        <f>Info!$B$50*(-LN(1-RAND()))^(1/Info!$B$51)</f>
        <v>0.04480852167</v>
      </c>
      <c r="AC75" s="37">
        <f>Info!$B$50*(-LN(1-RAND()))^(1/Info!$B$51)</f>
        <v>0.02010404682</v>
      </c>
      <c r="AD75" s="37">
        <f>Info!$B$50*(-LN(1-RAND()))^(1/Info!$B$51)</f>
        <v>0.01595585035</v>
      </c>
      <c r="AE75" s="37">
        <f>Info!$B$50*(-LN(1-RAND()))^(1/Info!$B$51)</f>
        <v>0.1662387218</v>
      </c>
      <c r="AF75" s="37">
        <f>Info!$B$50*(-LN(1-RAND()))^(1/Info!$B$51)</f>
        <v>0.08237058419</v>
      </c>
      <c r="AG75" s="37">
        <f>Info!$B$50*(-LN(1-RAND()))^(1/Info!$B$51)</f>
        <v>0.0233404339</v>
      </c>
      <c r="AH75" s="37">
        <f>Info!$B$50*(-LN(1-RAND()))^(1/Info!$B$51)</f>
        <v>0.05845631335</v>
      </c>
      <c r="AI75" s="37">
        <f>Info!$B$50*(-LN(1-RAND()))^(1/Info!$B$51)</f>
        <v>0.05381633534</v>
      </c>
      <c r="AJ75" s="37">
        <f>Info!$B$50*(-LN(1-RAND()))^(1/Info!$B$51)</f>
        <v>0.03460304098</v>
      </c>
      <c r="AK75" s="37">
        <f>Info!$B$50*(-LN(1-RAND()))^(1/Info!$B$51)</f>
        <v>0.09246219105</v>
      </c>
      <c r="AL75" s="37">
        <f>Info!$B$50*(-LN(1-RAND()))^(1/Info!$B$51)</f>
        <v>0.01606225322</v>
      </c>
      <c r="AM75" s="37">
        <f>Info!$B$50*(-LN(1-RAND()))^(1/Info!$B$51)</f>
        <v>0.02289081862</v>
      </c>
      <c r="AN75" s="37">
        <f>Info!$B$50*(-LN(1-RAND()))^(1/Info!$B$51)</f>
        <v>0.03733688977</v>
      </c>
      <c r="AO75" s="37">
        <f>Info!$B$50*(-LN(1-RAND()))^(1/Info!$B$51)</f>
        <v>0.04942714374</v>
      </c>
      <c r="AP75" s="37">
        <f>Info!$B$50*(-LN(1-RAND()))^(1/Info!$B$51)</f>
        <v>0.00237108048</v>
      </c>
      <c r="AQ75" s="37">
        <f>Info!$B$50*(-LN(1-RAND()))^(1/Info!$B$51)</f>
        <v>0.07687509862</v>
      </c>
      <c r="AR75" s="37">
        <f>Info!$B$50*(-LN(1-RAND()))^(1/Info!$B$51)</f>
        <v>0.01765415581</v>
      </c>
      <c r="AS75" s="37">
        <f>Info!$B$50*(-LN(1-RAND()))^(1/Info!$B$51)</f>
        <v>0.02738726602</v>
      </c>
      <c r="AT75" s="37">
        <f>Info!$B$50*(-LN(1-RAND()))^(1/Info!$B$51)</f>
        <v>0.05547436744</v>
      </c>
      <c r="AU75" s="37">
        <f>Info!$B$50*(-LN(1-RAND()))^(1/Info!$B$51)</f>
        <v>0.007793651306</v>
      </c>
      <c r="AV75" s="37">
        <f>Info!$B$50*(-LN(1-RAND()))^(1/Info!$B$51)</f>
        <v>0.02387697985</v>
      </c>
      <c r="AW75" s="37">
        <f>Info!$B$50*(-LN(1-RAND()))^(1/Info!$B$51)</f>
        <v>0.0228838665</v>
      </c>
      <c r="AX75" s="37">
        <f>Info!$B$50*(-LN(1-RAND()))^(1/Info!$B$51)</f>
        <v>0.05857323662</v>
      </c>
      <c r="AY75" s="37">
        <f>Info!$B$50*(-LN(1-RAND()))^(1/Info!$B$51)</f>
        <v>0.04317442662</v>
      </c>
      <c r="AZ75" s="37">
        <f>Info!$B$50*(-LN(1-RAND()))^(1/Info!$B$51)</f>
        <v>0.04254012358</v>
      </c>
      <c r="BA75" s="37">
        <f>Info!$B$50*(-LN(1-RAND()))^(1/Info!$B$51)</f>
        <v>0.08037833235</v>
      </c>
      <c r="BB75" s="37">
        <f>Info!$B$50*(-LN(1-RAND()))^(1/Info!$B$51)</f>
        <v>0.004829334601</v>
      </c>
      <c r="BC75" s="37">
        <f>Info!$B$50*(-LN(1-RAND()))^(1/Info!$B$51)</f>
        <v>0.04488111363</v>
      </c>
      <c r="BD75" s="37">
        <f>Info!$B$50*(-LN(1-RAND()))^(1/Info!$B$51)</f>
        <v>0.1141897294</v>
      </c>
      <c r="BE75" s="37">
        <f>Info!$B$50*(-LN(1-RAND()))^(1/Info!$B$51)</f>
        <v>0.0426772747</v>
      </c>
      <c r="BF75" s="37">
        <f>Info!$B$50*(-LN(1-RAND()))^(1/Info!$B$51)</f>
        <v>0.004954164265</v>
      </c>
      <c r="BG75" s="37">
        <f>Info!$B$50*(-LN(1-RAND()))^(1/Info!$B$51)</f>
        <v>0.1091517588</v>
      </c>
      <c r="BH75" s="37">
        <f>Info!$B$50*(-LN(1-RAND()))^(1/Info!$B$51)</f>
        <v>0.09733320595</v>
      </c>
      <c r="BI75" s="37">
        <f>Info!$B$50*(-LN(1-RAND()))^(1/Info!$B$51)</f>
        <v>0.02488463608</v>
      </c>
      <c r="BJ75" s="37">
        <f>Info!$B$50*(-LN(1-RAND()))^(1/Info!$B$51)</f>
        <v>0.008246145988</v>
      </c>
      <c r="BK75" s="37">
        <f>Info!$B$50*(-LN(1-RAND()))^(1/Info!$B$51)</f>
        <v>0.06023965609</v>
      </c>
      <c r="BL75" s="37">
        <f>Info!$B$50*(-LN(1-RAND()))^(1/Info!$B$51)</f>
        <v>0.1134779701</v>
      </c>
      <c r="BM75" s="37">
        <f>Info!$B$50*(-LN(1-RAND()))^(1/Info!$B$51)</f>
        <v>0.02683995676</v>
      </c>
      <c r="BN75" s="37">
        <f>Info!$B$50*(-LN(1-RAND()))^(1/Info!$B$51)</f>
        <v>0.09815897234</v>
      </c>
      <c r="BO75" s="37">
        <f>Info!$B$50*(-LN(1-RAND()))^(1/Info!$B$51)</f>
        <v>0.003677345196</v>
      </c>
      <c r="BP75" s="37">
        <f>Info!$B$50*(-LN(1-RAND()))^(1/Info!$B$51)</f>
        <v>0.1055806678</v>
      </c>
      <c r="BQ75" s="37">
        <f>Info!$B$50*(-LN(1-RAND()))^(1/Info!$B$51)</f>
        <v>0.134092694</v>
      </c>
      <c r="BR75" s="37">
        <f>Info!$B$50*(-LN(1-RAND()))^(1/Info!$B$51)</f>
        <v>0.02642971389</v>
      </c>
      <c r="BS75" s="37">
        <f>Info!$B$50*(-LN(1-RAND()))^(1/Info!$B$51)</f>
        <v>0.05116170282</v>
      </c>
      <c r="BT75" s="37">
        <f>Info!$B$50*(-LN(1-RAND()))^(1/Info!$B$51)</f>
        <v>0.0988688092</v>
      </c>
      <c r="BU75" s="37">
        <f>Info!$B$50*(-LN(1-RAND()))^(1/Info!$B$51)</f>
        <v>0.09012978553</v>
      </c>
      <c r="BV75" s="37">
        <f>Info!$B$50*(-LN(1-RAND()))^(1/Info!$B$51)</f>
        <v>0.05965406194</v>
      </c>
      <c r="BW75" s="37">
        <f>Info!$B$50*(-LN(1-RAND()))^(1/Info!$B$51)</f>
        <v>0.001012161624</v>
      </c>
      <c r="BX75" s="37">
        <f>Info!$B$50*(-LN(1-RAND()))^(1/Info!$B$51)</f>
        <v>0.01434043773</v>
      </c>
      <c r="BY75" s="37">
        <f>Info!$B$50*(-LN(1-RAND()))^(1/Info!$B$51)</f>
        <v>0.0920552375</v>
      </c>
      <c r="BZ75" s="37">
        <f>Info!$B$50*(-LN(1-RAND()))^(1/Info!$B$51)</f>
        <v>0.02599482596</v>
      </c>
      <c r="CA75" s="37">
        <f>Info!$B$50*(-LN(1-RAND()))^(1/Info!$B$51)</f>
        <v>0.0317205635</v>
      </c>
      <c r="CB75" s="37">
        <f>Info!$B$50*(-LN(1-RAND()))^(1/Info!$B$51)</f>
        <v>0.03048067901</v>
      </c>
      <c r="CC75" s="37">
        <f>Info!$B$50*(-LN(1-RAND()))^(1/Info!$B$51)</f>
        <v>0.01004739753</v>
      </c>
      <c r="CD75" s="37">
        <f>Info!$B$50*(-LN(1-RAND()))^(1/Info!$B$51)</f>
        <v>0.1859939952</v>
      </c>
      <c r="CE75" s="37">
        <f>Info!$B$50*(-LN(1-RAND()))^(1/Info!$B$51)</f>
        <v>0.1151367974</v>
      </c>
      <c r="CF75" s="37">
        <f>Info!$B$50*(-LN(1-RAND()))^(1/Info!$B$51)</f>
        <v>0.02356083295</v>
      </c>
      <c r="CG75" s="37">
        <f>Info!$B$50*(-LN(1-RAND()))^(1/Info!$B$51)</f>
        <v>0.00349434079</v>
      </c>
      <c r="CH75" s="37">
        <f>Info!$B$50*(-LN(1-RAND()))^(1/Info!$B$51)</f>
        <v>0.06153499604</v>
      </c>
      <c r="CI75" s="37">
        <f>Info!$B$50*(-LN(1-RAND()))^(1/Info!$B$51)</f>
        <v>0.01228143596</v>
      </c>
      <c r="CJ75" s="37">
        <f>Info!$B$50*(-LN(1-RAND()))^(1/Info!$B$51)</f>
        <v>0.1704988557</v>
      </c>
      <c r="CK75" s="37">
        <f>Info!$B$50*(-LN(1-RAND()))^(1/Info!$B$51)</f>
        <v>0.02152943383</v>
      </c>
      <c r="CL75" s="37">
        <f>Info!$B$50*(-LN(1-RAND()))^(1/Info!$B$51)</f>
        <v>0.04308612355</v>
      </c>
      <c r="CM75" s="37">
        <f>Info!$B$50*(-LN(1-RAND()))^(1/Info!$B$51)</f>
        <v>0.08696256443</v>
      </c>
      <c r="CN75" s="37">
        <f>Info!$B$50*(-LN(1-RAND()))^(1/Info!$B$51)</f>
        <v>0.08729906186</v>
      </c>
      <c r="CO75" s="37">
        <f>Info!$B$50*(-LN(1-RAND()))^(1/Info!$B$51)</f>
        <v>0.05915255658</v>
      </c>
      <c r="CP75" s="37">
        <f>Info!$B$50*(-LN(1-RAND()))^(1/Info!$B$51)</f>
        <v>0.1387333487</v>
      </c>
      <c r="CQ75" s="37">
        <f>Info!$B$50*(-LN(1-RAND()))^(1/Info!$B$51)</f>
        <v>0.1337682295</v>
      </c>
      <c r="CR75" s="37">
        <f>Info!$B$50*(-LN(1-RAND()))^(1/Info!$B$51)</f>
        <v>0.02803082095</v>
      </c>
      <c r="CS75" s="37">
        <f>Info!$B$50*(-LN(1-RAND()))^(1/Info!$B$51)</f>
        <v>0.02875729383</v>
      </c>
      <c r="CT75" s="37">
        <f>Info!$B$50*(-LN(1-RAND()))^(1/Info!$B$51)</f>
        <v>0.07274963846</v>
      </c>
      <c r="CU75" s="37">
        <f>Info!$B$50*(-LN(1-RAND()))^(1/Info!$B$51)</f>
        <v>0.0856376834</v>
      </c>
      <c r="CV75" s="37">
        <f>Info!$B$50*(-LN(1-RAND()))^(1/Info!$B$51)</f>
        <v>0.03056561862</v>
      </c>
      <c r="CW75" s="37">
        <f>Info!$B$50*(-LN(1-RAND()))^(1/Info!$B$51)</f>
        <v>0.07235929877</v>
      </c>
    </row>
    <row r="76" ht="15.75" customHeight="1">
      <c r="A76" s="8">
        <v>2097.0</v>
      </c>
      <c r="B76" s="37">
        <f>Info!$B$50*(-LN(1-RAND()))^(1/Info!$B$51)</f>
        <v>0.06797002454</v>
      </c>
      <c r="C76" s="37">
        <f>Info!$B$50*(-LN(1-RAND()))^(1/Info!$B$51)</f>
        <v>0.02026381725</v>
      </c>
      <c r="D76" s="37">
        <f>Info!$B$50*(-LN(1-RAND()))^(1/Info!$B$51)</f>
        <v>0.008919940787</v>
      </c>
      <c r="E76" s="37">
        <f>Info!$B$50*(-LN(1-RAND()))^(1/Info!$B$51)</f>
        <v>0.0004714228678</v>
      </c>
      <c r="F76" s="37">
        <f>Info!$B$50*(-LN(1-RAND()))^(1/Info!$B$51)</f>
        <v>0.02307623965</v>
      </c>
      <c r="G76" s="37">
        <f>Info!$B$50*(-LN(1-RAND()))^(1/Info!$B$51)</f>
        <v>0.07132853253</v>
      </c>
      <c r="H76" s="37">
        <f>Info!$B$50*(-LN(1-RAND()))^(1/Info!$B$51)</f>
        <v>0.08359549984</v>
      </c>
      <c r="I76" s="37">
        <f>Info!$B$50*(-LN(1-RAND()))^(1/Info!$B$51)</f>
        <v>0.0393487361</v>
      </c>
      <c r="J76" s="37">
        <f>Info!$B$50*(-LN(1-RAND()))^(1/Info!$B$51)</f>
        <v>0.02185723412</v>
      </c>
      <c r="K76" s="37">
        <f>Info!$B$50*(-LN(1-RAND()))^(1/Info!$B$51)</f>
        <v>0.02512378955</v>
      </c>
      <c r="L76" s="37">
        <f>Info!$B$50*(-LN(1-RAND()))^(1/Info!$B$51)</f>
        <v>0.02124830029</v>
      </c>
      <c r="M76" s="37">
        <f>Info!$B$50*(-LN(1-RAND()))^(1/Info!$B$51)</f>
        <v>0.02938031148</v>
      </c>
      <c r="N76" s="37">
        <f>Info!$B$50*(-LN(1-RAND()))^(1/Info!$B$51)</f>
        <v>0.03296389969</v>
      </c>
      <c r="O76" s="37">
        <f>Info!$B$50*(-LN(1-RAND()))^(1/Info!$B$51)</f>
        <v>0.07228376959</v>
      </c>
      <c r="P76" s="37">
        <f>Info!$B$50*(-LN(1-RAND()))^(1/Info!$B$51)</f>
        <v>0.02591556915</v>
      </c>
      <c r="Q76" s="37">
        <f>Info!$B$50*(-LN(1-RAND()))^(1/Info!$B$51)</f>
        <v>0.05334243024</v>
      </c>
      <c r="R76" s="37">
        <f>Info!$B$50*(-LN(1-RAND()))^(1/Info!$B$51)</f>
        <v>0.05980869335</v>
      </c>
      <c r="S76" s="37">
        <f>Info!$B$50*(-LN(1-RAND()))^(1/Info!$B$51)</f>
        <v>0.007454634621</v>
      </c>
      <c r="T76" s="37">
        <f>Info!$B$50*(-LN(1-RAND()))^(1/Info!$B$51)</f>
        <v>0.006707350193</v>
      </c>
      <c r="U76" s="37">
        <f>Info!$B$50*(-LN(1-RAND()))^(1/Info!$B$51)</f>
        <v>0.03066938467</v>
      </c>
      <c r="V76" s="37">
        <f>Info!$B$50*(-LN(1-RAND()))^(1/Info!$B$51)</f>
        <v>0.02196058611</v>
      </c>
      <c r="W76" s="37">
        <f>Info!$B$50*(-LN(1-RAND()))^(1/Info!$B$51)</f>
        <v>0.05719350588</v>
      </c>
      <c r="X76" s="37">
        <f>Info!$B$50*(-LN(1-RAND()))^(1/Info!$B$51)</f>
        <v>0.1100613878</v>
      </c>
      <c r="Y76" s="37">
        <f>Info!$B$50*(-LN(1-RAND()))^(1/Info!$B$51)</f>
        <v>0.006590631896</v>
      </c>
      <c r="Z76" s="37">
        <f>Info!$B$50*(-LN(1-RAND()))^(1/Info!$B$51)</f>
        <v>0.06720894397</v>
      </c>
      <c r="AA76" s="37">
        <f>Info!$B$50*(-LN(1-RAND()))^(1/Info!$B$51)</f>
        <v>0.1151784802</v>
      </c>
      <c r="AB76" s="37">
        <f>Info!$B$50*(-LN(1-RAND()))^(1/Info!$B$51)</f>
        <v>0.03299157345</v>
      </c>
      <c r="AC76" s="37">
        <f>Info!$B$50*(-LN(1-RAND()))^(1/Info!$B$51)</f>
        <v>0.03237015146</v>
      </c>
      <c r="AD76" s="37">
        <f>Info!$B$50*(-LN(1-RAND()))^(1/Info!$B$51)</f>
        <v>0.06757724075</v>
      </c>
      <c r="AE76" s="37">
        <f>Info!$B$50*(-LN(1-RAND()))^(1/Info!$B$51)</f>
        <v>0.07144155031</v>
      </c>
      <c r="AF76" s="37">
        <f>Info!$B$50*(-LN(1-RAND()))^(1/Info!$B$51)</f>
        <v>0.03374380887</v>
      </c>
      <c r="AG76" s="37">
        <f>Info!$B$50*(-LN(1-RAND()))^(1/Info!$B$51)</f>
        <v>0.01841726456</v>
      </c>
      <c r="AH76" s="37">
        <f>Info!$B$50*(-LN(1-RAND()))^(1/Info!$B$51)</f>
        <v>0.02079825235</v>
      </c>
      <c r="AI76" s="37">
        <f>Info!$B$50*(-LN(1-RAND()))^(1/Info!$B$51)</f>
        <v>0.0105579739</v>
      </c>
      <c r="AJ76" s="37">
        <f>Info!$B$50*(-LN(1-RAND()))^(1/Info!$B$51)</f>
        <v>0.002356972745</v>
      </c>
      <c r="AK76" s="37">
        <f>Info!$B$50*(-LN(1-RAND()))^(1/Info!$B$51)</f>
        <v>0.07182945992</v>
      </c>
      <c r="AL76" s="37">
        <f>Info!$B$50*(-LN(1-RAND()))^(1/Info!$B$51)</f>
        <v>0.04846312427</v>
      </c>
      <c r="AM76" s="37">
        <f>Info!$B$50*(-LN(1-RAND()))^(1/Info!$B$51)</f>
        <v>0.03102480409</v>
      </c>
      <c r="AN76" s="37">
        <f>Info!$B$50*(-LN(1-RAND()))^(1/Info!$B$51)</f>
        <v>0.05765071245</v>
      </c>
      <c r="AO76" s="37">
        <f>Info!$B$50*(-LN(1-RAND()))^(1/Info!$B$51)</f>
        <v>0.02951634721</v>
      </c>
      <c r="AP76" s="37">
        <f>Info!$B$50*(-LN(1-RAND()))^(1/Info!$B$51)</f>
        <v>0.009143057387</v>
      </c>
      <c r="AQ76" s="37">
        <f>Info!$B$50*(-LN(1-RAND()))^(1/Info!$B$51)</f>
        <v>0.001461864515</v>
      </c>
      <c r="AR76" s="37">
        <f>Info!$B$50*(-LN(1-RAND()))^(1/Info!$B$51)</f>
        <v>0.08605003814</v>
      </c>
      <c r="AS76" s="37">
        <f>Info!$B$50*(-LN(1-RAND()))^(1/Info!$B$51)</f>
        <v>0.072275164</v>
      </c>
      <c r="AT76" s="37">
        <f>Info!$B$50*(-LN(1-RAND()))^(1/Info!$B$51)</f>
        <v>0.05670446421</v>
      </c>
      <c r="AU76" s="37">
        <f>Info!$B$50*(-LN(1-RAND()))^(1/Info!$B$51)</f>
        <v>0.09959268789</v>
      </c>
      <c r="AV76" s="37">
        <f>Info!$B$50*(-LN(1-RAND()))^(1/Info!$B$51)</f>
        <v>0.03558676433</v>
      </c>
      <c r="AW76" s="37">
        <f>Info!$B$50*(-LN(1-RAND()))^(1/Info!$B$51)</f>
        <v>0.0843143879</v>
      </c>
      <c r="AX76" s="37">
        <f>Info!$B$50*(-LN(1-RAND()))^(1/Info!$B$51)</f>
        <v>0.008664967309</v>
      </c>
      <c r="AY76" s="37">
        <f>Info!$B$50*(-LN(1-RAND()))^(1/Info!$B$51)</f>
        <v>0.1306779571</v>
      </c>
      <c r="AZ76" s="37">
        <f>Info!$B$50*(-LN(1-RAND()))^(1/Info!$B$51)</f>
        <v>0.04963954983</v>
      </c>
      <c r="BA76" s="37">
        <f>Info!$B$50*(-LN(1-RAND()))^(1/Info!$B$51)</f>
        <v>0.06937371479</v>
      </c>
      <c r="BB76" s="37">
        <f>Info!$B$50*(-LN(1-RAND()))^(1/Info!$B$51)</f>
        <v>0.0740329735</v>
      </c>
      <c r="BC76" s="37">
        <f>Info!$B$50*(-LN(1-RAND()))^(1/Info!$B$51)</f>
        <v>0.0482912264</v>
      </c>
      <c r="BD76" s="37">
        <f>Info!$B$50*(-LN(1-RAND()))^(1/Info!$B$51)</f>
        <v>0.05279325201</v>
      </c>
      <c r="BE76" s="37">
        <f>Info!$B$50*(-LN(1-RAND()))^(1/Info!$B$51)</f>
        <v>0.1083070189</v>
      </c>
      <c r="BF76" s="37">
        <f>Info!$B$50*(-LN(1-RAND()))^(1/Info!$B$51)</f>
        <v>0.00485016878</v>
      </c>
      <c r="BG76" s="37">
        <f>Info!$B$50*(-LN(1-RAND()))^(1/Info!$B$51)</f>
        <v>0.01863662891</v>
      </c>
      <c r="BH76" s="37">
        <f>Info!$B$50*(-LN(1-RAND()))^(1/Info!$B$51)</f>
        <v>0.00967522938</v>
      </c>
      <c r="BI76" s="37">
        <f>Info!$B$50*(-LN(1-RAND()))^(1/Info!$B$51)</f>
        <v>0.1978178869</v>
      </c>
      <c r="BJ76" s="37">
        <f>Info!$B$50*(-LN(1-RAND()))^(1/Info!$B$51)</f>
        <v>0.07368523272</v>
      </c>
      <c r="BK76" s="37">
        <f>Info!$B$50*(-LN(1-RAND()))^(1/Info!$B$51)</f>
        <v>0.07339287377</v>
      </c>
      <c r="BL76" s="37">
        <f>Info!$B$50*(-LN(1-RAND()))^(1/Info!$B$51)</f>
        <v>0.1452407398</v>
      </c>
      <c r="BM76" s="37">
        <f>Info!$B$50*(-LN(1-RAND()))^(1/Info!$B$51)</f>
        <v>0.1349759252</v>
      </c>
      <c r="BN76" s="37">
        <f>Info!$B$50*(-LN(1-RAND()))^(1/Info!$B$51)</f>
        <v>0.08339473716</v>
      </c>
      <c r="BO76" s="37">
        <f>Info!$B$50*(-LN(1-RAND()))^(1/Info!$B$51)</f>
        <v>0.01415636603</v>
      </c>
      <c r="BP76" s="37">
        <f>Info!$B$50*(-LN(1-RAND()))^(1/Info!$B$51)</f>
        <v>0.02296955127</v>
      </c>
      <c r="BQ76" s="37">
        <f>Info!$B$50*(-LN(1-RAND()))^(1/Info!$B$51)</f>
        <v>0.1156159069</v>
      </c>
      <c r="BR76" s="37">
        <f>Info!$B$50*(-LN(1-RAND()))^(1/Info!$B$51)</f>
        <v>0.0375969972</v>
      </c>
      <c r="BS76" s="37">
        <f>Info!$B$50*(-LN(1-RAND()))^(1/Info!$B$51)</f>
        <v>0.07800141847</v>
      </c>
      <c r="BT76" s="37">
        <f>Info!$B$50*(-LN(1-RAND()))^(1/Info!$B$51)</f>
        <v>0.03161015144</v>
      </c>
      <c r="BU76" s="37">
        <f>Info!$B$50*(-LN(1-RAND()))^(1/Info!$B$51)</f>
        <v>0.02540889413</v>
      </c>
      <c r="BV76" s="37">
        <f>Info!$B$50*(-LN(1-RAND()))^(1/Info!$B$51)</f>
        <v>0.01353569302</v>
      </c>
      <c r="BW76" s="37">
        <f>Info!$B$50*(-LN(1-RAND()))^(1/Info!$B$51)</f>
        <v>0.009296664722</v>
      </c>
      <c r="BX76" s="37">
        <f>Info!$B$50*(-LN(1-RAND()))^(1/Info!$B$51)</f>
        <v>0.1034218212</v>
      </c>
      <c r="BY76" s="37">
        <f>Info!$B$50*(-LN(1-RAND()))^(1/Info!$B$51)</f>
        <v>0.08001569889</v>
      </c>
      <c r="BZ76" s="37">
        <f>Info!$B$50*(-LN(1-RAND()))^(1/Info!$B$51)</f>
        <v>0.06190367124</v>
      </c>
      <c r="CA76" s="37">
        <f>Info!$B$50*(-LN(1-RAND()))^(1/Info!$B$51)</f>
        <v>0.1362534078</v>
      </c>
      <c r="CB76" s="37">
        <f>Info!$B$50*(-LN(1-RAND()))^(1/Info!$B$51)</f>
        <v>0.05859805188</v>
      </c>
      <c r="CC76" s="37">
        <f>Info!$B$50*(-LN(1-RAND()))^(1/Info!$B$51)</f>
        <v>0.02244752361</v>
      </c>
      <c r="CD76" s="37">
        <f>Info!$B$50*(-LN(1-RAND()))^(1/Info!$B$51)</f>
        <v>0.1322936454</v>
      </c>
      <c r="CE76" s="37">
        <f>Info!$B$50*(-LN(1-RAND()))^(1/Info!$B$51)</f>
        <v>0.03076020808</v>
      </c>
      <c r="CF76" s="37">
        <f>Info!$B$50*(-LN(1-RAND()))^(1/Info!$B$51)</f>
        <v>0.07560530175</v>
      </c>
      <c r="CG76" s="37">
        <f>Info!$B$50*(-LN(1-RAND()))^(1/Info!$B$51)</f>
        <v>0.1193138669</v>
      </c>
      <c r="CH76" s="37">
        <f>Info!$B$50*(-LN(1-RAND()))^(1/Info!$B$51)</f>
        <v>0.02006669411</v>
      </c>
      <c r="CI76" s="37">
        <f>Info!$B$50*(-LN(1-RAND()))^(1/Info!$B$51)</f>
        <v>0.0568292212</v>
      </c>
      <c r="CJ76" s="37">
        <f>Info!$B$50*(-LN(1-RAND()))^(1/Info!$B$51)</f>
        <v>0.05194907685</v>
      </c>
      <c r="CK76" s="37">
        <f>Info!$B$50*(-LN(1-RAND()))^(1/Info!$B$51)</f>
        <v>0.01470036675</v>
      </c>
      <c r="CL76" s="37">
        <f>Info!$B$50*(-LN(1-RAND()))^(1/Info!$B$51)</f>
        <v>0.2085210331</v>
      </c>
      <c r="CM76" s="37">
        <f>Info!$B$50*(-LN(1-RAND()))^(1/Info!$B$51)</f>
        <v>0.02308277043</v>
      </c>
      <c r="CN76" s="37">
        <f>Info!$B$50*(-LN(1-RAND()))^(1/Info!$B$51)</f>
        <v>0.07050335636</v>
      </c>
      <c r="CO76" s="37">
        <f>Info!$B$50*(-LN(1-RAND()))^(1/Info!$B$51)</f>
        <v>0.0624847875</v>
      </c>
      <c r="CP76" s="37">
        <f>Info!$B$50*(-LN(1-RAND()))^(1/Info!$B$51)</f>
        <v>0.1597632962</v>
      </c>
      <c r="CQ76" s="37">
        <f>Info!$B$50*(-LN(1-RAND()))^(1/Info!$B$51)</f>
        <v>0.009227582242</v>
      </c>
      <c r="CR76" s="37">
        <f>Info!$B$50*(-LN(1-RAND()))^(1/Info!$B$51)</f>
        <v>0.00278438812</v>
      </c>
      <c r="CS76" s="37">
        <f>Info!$B$50*(-LN(1-RAND()))^(1/Info!$B$51)</f>
        <v>0.02838187256</v>
      </c>
      <c r="CT76" s="37">
        <f>Info!$B$50*(-LN(1-RAND()))^(1/Info!$B$51)</f>
        <v>0.01286525603</v>
      </c>
      <c r="CU76" s="37">
        <f>Info!$B$50*(-LN(1-RAND()))^(1/Info!$B$51)</f>
        <v>0.01332730307</v>
      </c>
      <c r="CV76" s="37">
        <f>Info!$B$50*(-LN(1-RAND()))^(1/Info!$B$51)</f>
        <v>0.0551374648</v>
      </c>
      <c r="CW76" s="37">
        <f>Info!$B$50*(-LN(1-RAND()))^(1/Info!$B$51)</f>
        <v>0.02867918487</v>
      </c>
    </row>
    <row r="77" ht="15.75" customHeight="1">
      <c r="A77" s="8">
        <v>2098.0</v>
      </c>
      <c r="B77" s="37">
        <f>Info!$B$50*(-LN(1-RAND()))^(1/Info!$B$51)</f>
        <v>0.06970321348</v>
      </c>
      <c r="C77" s="37">
        <f>Info!$B$50*(-LN(1-RAND()))^(1/Info!$B$51)</f>
        <v>0.07556346233</v>
      </c>
      <c r="D77" s="37">
        <f>Info!$B$50*(-LN(1-RAND()))^(1/Info!$B$51)</f>
        <v>0.0825002765</v>
      </c>
      <c r="E77" s="37">
        <f>Info!$B$50*(-LN(1-RAND()))^(1/Info!$B$51)</f>
        <v>0.1131176217</v>
      </c>
      <c r="F77" s="37">
        <f>Info!$B$50*(-LN(1-RAND()))^(1/Info!$B$51)</f>
        <v>0.09282182817</v>
      </c>
      <c r="G77" s="37">
        <f>Info!$B$50*(-LN(1-RAND()))^(1/Info!$B$51)</f>
        <v>0.1824917252</v>
      </c>
      <c r="H77" s="37">
        <f>Info!$B$50*(-LN(1-RAND()))^(1/Info!$B$51)</f>
        <v>0.03787100953</v>
      </c>
      <c r="I77" s="37">
        <f>Info!$B$50*(-LN(1-RAND()))^(1/Info!$B$51)</f>
        <v>0.1190098743</v>
      </c>
      <c r="J77" s="37">
        <f>Info!$B$50*(-LN(1-RAND()))^(1/Info!$B$51)</f>
        <v>0.09030431766</v>
      </c>
      <c r="K77" s="37">
        <f>Info!$B$50*(-LN(1-RAND()))^(1/Info!$B$51)</f>
        <v>0.0197775086</v>
      </c>
      <c r="L77" s="37">
        <f>Info!$B$50*(-LN(1-RAND()))^(1/Info!$B$51)</f>
        <v>0.09798647392</v>
      </c>
      <c r="M77" s="37">
        <f>Info!$B$50*(-LN(1-RAND()))^(1/Info!$B$51)</f>
        <v>0.009915746144</v>
      </c>
      <c r="N77" s="37">
        <f>Info!$B$50*(-LN(1-RAND()))^(1/Info!$B$51)</f>
        <v>0.003844692579</v>
      </c>
      <c r="O77" s="37">
        <f>Info!$B$50*(-LN(1-RAND()))^(1/Info!$B$51)</f>
        <v>0.03226821052</v>
      </c>
      <c r="P77" s="37">
        <f>Info!$B$50*(-LN(1-RAND()))^(1/Info!$B$51)</f>
        <v>0.04533999857</v>
      </c>
      <c r="Q77" s="37">
        <f>Info!$B$50*(-LN(1-RAND()))^(1/Info!$B$51)</f>
        <v>0.04467731872</v>
      </c>
      <c r="R77" s="37">
        <f>Info!$B$50*(-LN(1-RAND()))^(1/Info!$B$51)</f>
        <v>0.007659517366</v>
      </c>
      <c r="S77" s="37">
        <f>Info!$B$50*(-LN(1-RAND()))^(1/Info!$B$51)</f>
        <v>0.05562535467</v>
      </c>
      <c r="T77" s="37">
        <f>Info!$B$50*(-LN(1-RAND()))^(1/Info!$B$51)</f>
        <v>0.01376089812</v>
      </c>
      <c r="U77" s="37">
        <f>Info!$B$50*(-LN(1-RAND()))^(1/Info!$B$51)</f>
        <v>0.03640334906</v>
      </c>
      <c r="V77" s="37">
        <f>Info!$B$50*(-LN(1-RAND()))^(1/Info!$B$51)</f>
        <v>0.08587315704</v>
      </c>
      <c r="W77" s="37">
        <f>Info!$B$50*(-LN(1-RAND()))^(1/Info!$B$51)</f>
        <v>0.02913549465</v>
      </c>
      <c r="X77" s="37">
        <f>Info!$B$50*(-LN(1-RAND()))^(1/Info!$B$51)</f>
        <v>0.0745717136</v>
      </c>
      <c r="Y77" s="37">
        <f>Info!$B$50*(-LN(1-RAND()))^(1/Info!$B$51)</f>
        <v>0.0333911072</v>
      </c>
      <c r="Z77" s="37">
        <f>Info!$B$50*(-LN(1-RAND()))^(1/Info!$B$51)</f>
        <v>0.0273806415</v>
      </c>
      <c r="AA77" s="37">
        <f>Info!$B$50*(-LN(1-RAND()))^(1/Info!$B$51)</f>
        <v>0.02084992382</v>
      </c>
      <c r="AB77" s="37">
        <f>Info!$B$50*(-LN(1-RAND()))^(1/Info!$B$51)</f>
        <v>0.04597873534</v>
      </c>
      <c r="AC77" s="37">
        <f>Info!$B$50*(-LN(1-RAND()))^(1/Info!$B$51)</f>
        <v>0.01777186704</v>
      </c>
      <c r="AD77" s="37">
        <f>Info!$B$50*(-LN(1-RAND()))^(1/Info!$B$51)</f>
        <v>0.1658215859</v>
      </c>
      <c r="AE77" s="37">
        <f>Info!$B$50*(-LN(1-RAND()))^(1/Info!$B$51)</f>
        <v>0.01967155985</v>
      </c>
      <c r="AF77" s="37">
        <f>Info!$B$50*(-LN(1-RAND()))^(1/Info!$B$51)</f>
        <v>0.1502528764</v>
      </c>
      <c r="AG77" s="37">
        <f>Info!$B$50*(-LN(1-RAND()))^(1/Info!$B$51)</f>
        <v>0.1131068918</v>
      </c>
      <c r="AH77" s="37">
        <f>Info!$B$50*(-LN(1-RAND()))^(1/Info!$B$51)</f>
        <v>0.03366125666</v>
      </c>
      <c r="AI77" s="37">
        <f>Info!$B$50*(-LN(1-RAND()))^(1/Info!$B$51)</f>
        <v>0.04028062217</v>
      </c>
      <c r="AJ77" s="37">
        <f>Info!$B$50*(-LN(1-RAND()))^(1/Info!$B$51)</f>
        <v>0.08708308103</v>
      </c>
      <c r="AK77" s="37">
        <f>Info!$B$50*(-LN(1-RAND()))^(1/Info!$B$51)</f>
        <v>0.08196554126</v>
      </c>
      <c r="AL77" s="37">
        <f>Info!$B$50*(-LN(1-RAND()))^(1/Info!$B$51)</f>
        <v>0.03530957285</v>
      </c>
      <c r="AM77" s="37">
        <f>Info!$B$50*(-LN(1-RAND()))^(1/Info!$B$51)</f>
        <v>0.03217048043</v>
      </c>
      <c r="AN77" s="37">
        <f>Info!$B$50*(-LN(1-RAND()))^(1/Info!$B$51)</f>
        <v>0.00318168214</v>
      </c>
      <c r="AO77" s="37">
        <f>Info!$B$50*(-LN(1-RAND()))^(1/Info!$B$51)</f>
        <v>0.03356910411</v>
      </c>
      <c r="AP77" s="37">
        <f>Info!$B$50*(-LN(1-RAND()))^(1/Info!$B$51)</f>
        <v>0.0129330254</v>
      </c>
      <c r="AQ77" s="37">
        <f>Info!$B$50*(-LN(1-RAND()))^(1/Info!$B$51)</f>
        <v>0.05782445664</v>
      </c>
      <c r="AR77" s="37">
        <f>Info!$B$50*(-LN(1-RAND()))^(1/Info!$B$51)</f>
        <v>0.09920612056</v>
      </c>
      <c r="AS77" s="37">
        <f>Info!$B$50*(-LN(1-RAND()))^(1/Info!$B$51)</f>
        <v>0.0454021574</v>
      </c>
      <c r="AT77" s="37">
        <f>Info!$B$50*(-LN(1-RAND()))^(1/Info!$B$51)</f>
        <v>0.130238942</v>
      </c>
      <c r="AU77" s="37">
        <f>Info!$B$50*(-LN(1-RAND()))^(1/Info!$B$51)</f>
        <v>0.012471854</v>
      </c>
      <c r="AV77" s="37">
        <f>Info!$B$50*(-LN(1-RAND()))^(1/Info!$B$51)</f>
        <v>0.08060546715</v>
      </c>
      <c r="AW77" s="37">
        <f>Info!$B$50*(-LN(1-RAND()))^(1/Info!$B$51)</f>
        <v>0.01777313952</v>
      </c>
      <c r="AX77" s="37">
        <f>Info!$B$50*(-LN(1-RAND()))^(1/Info!$B$51)</f>
        <v>0.03524740339</v>
      </c>
      <c r="AY77" s="37">
        <f>Info!$B$50*(-LN(1-RAND()))^(1/Info!$B$51)</f>
        <v>0.007011623074</v>
      </c>
      <c r="AZ77" s="37">
        <f>Info!$B$50*(-LN(1-RAND()))^(1/Info!$B$51)</f>
        <v>0.04529408719</v>
      </c>
      <c r="BA77" s="37">
        <f>Info!$B$50*(-LN(1-RAND()))^(1/Info!$B$51)</f>
        <v>0.07410821863</v>
      </c>
      <c r="BB77" s="37">
        <f>Info!$B$50*(-LN(1-RAND()))^(1/Info!$B$51)</f>
        <v>0.03520680427</v>
      </c>
      <c r="BC77" s="37">
        <f>Info!$B$50*(-LN(1-RAND()))^(1/Info!$B$51)</f>
        <v>0.09662685424</v>
      </c>
      <c r="BD77" s="37">
        <f>Info!$B$50*(-LN(1-RAND()))^(1/Info!$B$51)</f>
        <v>0.005401930588</v>
      </c>
      <c r="BE77" s="37">
        <f>Info!$B$50*(-LN(1-RAND()))^(1/Info!$B$51)</f>
        <v>0.06438820787</v>
      </c>
      <c r="BF77" s="37">
        <f>Info!$B$50*(-LN(1-RAND()))^(1/Info!$B$51)</f>
        <v>0.00451129184</v>
      </c>
      <c r="BG77" s="37">
        <f>Info!$B$50*(-LN(1-RAND()))^(1/Info!$B$51)</f>
        <v>0.01289091097</v>
      </c>
      <c r="BH77" s="37">
        <f>Info!$B$50*(-LN(1-RAND()))^(1/Info!$B$51)</f>
        <v>0.0571624695</v>
      </c>
      <c r="BI77" s="37">
        <f>Info!$B$50*(-LN(1-RAND()))^(1/Info!$B$51)</f>
        <v>0.08556357297</v>
      </c>
      <c r="BJ77" s="37">
        <f>Info!$B$50*(-LN(1-RAND()))^(1/Info!$B$51)</f>
        <v>0.06302957237</v>
      </c>
      <c r="BK77" s="37">
        <f>Info!$B$50*(-LN(1-RAND()))^(1/Info!$B$51)</f>
        <v>0.09997637928</v>
      </c>
      <c r="BL77" s="37">
        <f>Info!$B$50*(-LN(1-RAND()))^(1/Info!$B$51)</f>
        <v>0.06786082979</v>
      </c>
      <c r="BM77" s="37">
        <f>Info!$B$50*(-LN(1-RAND()))^(1/Info!$B$51)</f>
        <v>0.01451973462</v>
      </c>
      <c r="BN77" s="37">
        <f>Info!$B$50*(-LN(1-RAND()))^(1/Info!$B$51)</f>
        <v>0.1070773753</v>
      </c>
      <c r="BO77" s="37">
        <f>Info!$B$50*(-LN(1-RAND()))^(1/Info!$B$51)</f>
        <v>0.01615005113</v>
      </c>
      <c r="BP77" s="37">
        <f>Info!$B$50*(-LN(1-RAND()))^(1/Info!$B$51)</f>
        <v>0.00230806061</v>
      </c>
      <c r="BQ77" s="37">
        <f>Info!$B$50*(-LN(1-RAND()))^(1/Info!$B$51)</f>
        <v>0.004704280826</v>
      </c>
      <c r="BR77" s="37">
        <f>Info!$B$50*(-LN(1-RAND()))^(1/Info!$B$51)</f>
        <v>0.0494369077</v>
      </c>
      <c r="BS77" s="37">
        <f>Info!$B$50*(-LN(1-RAND()))^(1/Info!$B$51)</f>
        <v>0.04546046922</v>
      </c>
      <c r="BT77" s="37">
        <f>Info!$B$50*(-LN(1-RAND()))^(1/Info!$B$51)</f>
        <v>0.05066375973</v>
      </c>
      <c r="BU77" s="37">
        <f>Info!$B$50*(-LN(1-RAND()))^(1/Info!$B$51)</f>
        <v>0.2103488006</v>
      </c>
      <c r="BV77" s="37">
        <f>Info!$B$50*(-LN(1-RAND()))^(1/Info!$B$51)</f>
        <v>0.08104917073</v>
      </c>
      <c r="BW77" s="37">
        <f>Info!$B$50*(-LN(1-RAND()))^(1/Info!$B$51)</f>
        <v>0.04750167012</v>
      </c>
      <c r="BX77" s="37">
        <f>Info!$B$50*(-LN(1-RAND()))^(1/Info!$B$51)</f>
        <v>0.05024281554</v>
      </c>
      <c r="BY77" s="37">
        <f>Info!$B$50*(-LN(1-RAND()))^(1/Info!$B$51)</f>
        <v>0.08808497438</v>
      </c>
      <c r="BZ77" s="37">
        <f>Info!$B$50*(-LN(1-RAND()))^(1/Info!$B$51)</f>
        <v>0.1190853926</v>
      </c>
      <c r="CA77" s="37">
        <f>Info!$B$50*(-LN(1-RAND()))^(1/Info!$B$51)</f>
        <v>0.01428731155</v>
      </c>
      <c r="CB77" s="37">
        <f>Info!$B$50*(-LN(1-RAND()))^(1/Info!$B$51)</f>
        <v>0.04288544274</v>
      </c>
      <c r="CC77" s="37">
        <f>Info!$B$50*(-LN(1-RAND()))^(1/Info!$B$51)</f>
        <v>0.04730493794</v>
      </c>
      <c r="CD77" s="37">
        <f>Info!$B$50*(-LN(1-RAND()))^(1/Info!$B$51)</f>
        <v>0.05130453746</v>
      </c>
      <c r="CE77" s="37">
        <f>Info!$B$50*(-LN(1-RAND()))^(1/Info!$B$51)</f>
        <v>0.0489785128</v>
      </c>
      <c r="CF77" s="37">
        <f>Info!$B$50*(-LN(1-RAND()))^(1/Info!$B$51)</f>
        <v>0.008207573468</v>
      </c>
      <c r="CG77" s="37">
        <f>Info!$B$50*(-LN(1-RAND()))^(1/Info!$B$51)</f>
        <v>0.03916604542</v>
      </c>
      <c r="CH77" s="37">
        <f>Info!$B$50*(-LN(1-RAND()))^(1/Info!$B$51)</f>
        <v>0.05442690927</v>
      </c>
      <c r="CI77" s="37">
        <f>Info!$B$50*(-LN(1-RAND()))^(1/Info!$B$51)</f>
        <v>0.01204311382</v>
      </c>
      <c r="CJ77" s="37">
        <f>Info!$B$50*(-LN(1-RAND()))^(1/Info!$B$51)</f>
        <v>0.02759160072</v>
      </c>
      <c r="CK77" s="37">
        <f>Info!$B$50*(-LN(1-RAND()))^(1/Info!$B$51)</f>
        <v>0.01053096769</v>
      </c>
      <c r="CL77" s="37">
        <f>Info!$B$50*(-LN(1-RAND()))^(1/Info!$B$51)</f>
        <v>0.009871420158</v>
      </c>
      <c r="CM77" s="37">
        <f>Info!$B$50*(-LN(1-RAND()))^(1/Info!$B$51)</f>
        <v>0.05082518156</v>
      </c>
      <c r="CN77" s="37">
        <f>Info!$B$50*(-LN(1-RAND()))^(1/Info!$B$51)</f>
        <v>0.03746037102</v>
      </c>
      <c r="CO77" s="37">
        <f>Info!$B$50*(-LN(1-RAND()))^(1/Info!$B$51)</f>
        <v>0.02620255423</v>
      </c>
      <c r="CP77" s="37">
        <f>Info!$B$50*(-LN(1-RAND()))^(1/Info!$B$51)</f>
        <v>0.03830392347</v>
      </c>
      <c r="CQ77" s="37">
        <f>Info!$B$50*(-LN(1-RAND()))^(1/Info!$B$51)</f>
        <v>0.08069688671</v>
      </c>
      <c r="CR77" s="37">
        <f>Info!$B$50*(-LN(1-RAND()))^(1/Info!$B$51)</f>
        <v>0.1131509328</v>
      </c>
      <c r="CS77" s="37">
        <f>Info!$B$50*(-LN(1-RAND()))^(1/Info!$B$51)</f>
        <v>0.007460937234</v>
      </c>
      <c r="CT77" s="37">
        <f>Info!$B$50*(-LN(1-RAND()))^(1/Info!$B$51)</f>
        <v>0.01944621101</v>
      </c>
      <c r="CU77" s="37">
        <f>Info!$B$50*(-LN(1-RAND()))^(1/Info!$B$51)</f>
        <v>0.1258277057</v>
      </c>
      <c r="CV77" s="37">
        <f>Info!$B$50*(-LN(1-RAND()))^(1/Info!$B$51)</f>
        <v>0.03948267098</v>
      </c>
      <c r="CW77" s="37">
        <f>Info!$B$50*(-LN(1-RAND()))^(1/Info!$B$51)</f>
        <v>0.0702085371</v>
      </c>
    </row>
    <row r="78" ht="15.75" customHeight="1">
      <c r="A78" s="8">
        <v>2099.0</v>
      </c>
      <c r="B78" s="37">
        <f>Info!$B$50*(-LN(1-RAND()))^(1/Info!$B$51)</f>
        <v>0.1305024935</v>
      </c>
      <c r="C78" s="37">
        <f>Info!$B$50*(-LN(1-RAND()))^(1/Info!$B$51)</f>
        <v>0.04896019047</v>
      </c>
      <c r="D78" s="37">
        <f>Info!$B$50*(-LN(1-RAND()))^(1/Info!$B$51)</f>
        <v>0.05422415641</v>
      </c>
      <c r="E78" s="37">
        <f>Info!$B$50*(-LN(1-RAND()))^(1/Info!$B$51)</f>
        <v>0.1496233863</v>
      </c>
      <c r="F78" s="37">
        <f>Info!$B$50*(-LN(1-RAND()))^(1/Info!$B$51)</f>
        <v>0.1033492389</v>
      </c>
      <c r="G78" s="37">
        <f>Info!$B$50*(-LN(1-RAND()))^(1/Info!$B$51)</f>
        <v>0.1001724967</v>
      </c>
      <c r="H78" s="37">
        <f>Info!$B$50*(-LN(1-RAND()))^(1/Info!$B$51)</f>
        <v>0.08658403527</v>
      </c>
      <c r="I78" s="37">
        <f>Info!$B$50*(-LN(1-RAND()))^(1/Info!$B$51)</f>
        <v>0.1159846311</v>
      </c>
      <c r="J78" s="37">
        <f>Info!$B$50*(-LN(1-RAND()))^(1/Info!$B$51)</f>
        <v>0.06789604799</v>
      </c>
      <c r="K78" s="37">
        <f>Info!$B$50*(-LN(1-RAND()))^(1/Info!$B$51)</f>
        <v>0.004425687667</v>
      </c>
      <c r="L78" s="37">
        <f>Info!$B$50*(-LN(1-RAND()))^(1/Info!$B$51)</f>
        <v>0.01149472879</v>
      </c>
      <c r="M78" s="37">
        <f>Info!$B$50*(-LN(1-RAND()))^(1/Info!$B$51)</f>
        <v>0.04017622249</v>
      </c>
      <c r="N78" s="37">
        <f>Info!$B$50*(-LN(1-RAND()))^(1/Info!$B$51)</f>
        <v>0.115945773</v>
      </c>
      <c r="O78" s="37">
        <f>Info!$B$50*(-LN(1-RAND()))^(1/Info!$B$51)</f>
        <v>0.05937457229</v>
      </c>
      <c r="P78" s="37">
        <f>Info!$B$50*(-LN(1-RAND()))^(1/Info!$B$51)</f>
        <v>0.0142885415</v>
      </c>
      <c r="Q78" s="37">
        <f>Info!$B$50*(-LN(1-RAND()))^(1/Info!$B$51)</f>
        <v>0.02593416901</v>
      </c>
      <c r="R78" s="37">
        <f>Info!$B$50*(-LN(1-RAND()))^(1/Info!$B$51)</f>
        <v>0.02048899043</v>
      </c>
      <c r="S78" s="37">
        <f>Info!$B$50*(-LN(1-RAND()))^(1/Info!$B$51)</f>
        <v>0.03902671059</v>
      </c>
      <c r="T78" s="37">
        <f>Info!$B$50*(-LN(1-RAND()))^(1/Info!$B$51)</f>
        <v>0.07965734986</v>
      </c>
      <c r="U78" s="37">
        <f>Info!$B$50*(-LN(1-RAND()))^(1/Info!$B$51)</f>
        <v>0.02998261236</v>
      </c>
      <c r="V78" s="37">
        <f>Info!$B$50*(-LN(1-RAND()))^(1/Info!$B$51)</f>
        <v>0.06290138229</v>
      </c>
      <c r="W78" s="37">
        <f>Info!$B$50*(-LN(1-RAND()))^(1/Info!$B$51)</f>
        <v>0.04671245921</v>
      </c>
      <c r="X78" s="37">
        <f>Info!$B$50*(-LN(1-RAND()))^(1/Info!$B$51)</f>
        <v>0.007669780239</v>
      </c>
      <c r="Y78" s="37">
        <f>Info!$B$50*(-LN(1-RAND()))^(1/Info!$B$51)</f>
        <v>0.08150069433</v>
      </c>
      <c r="Z78" s="37">
        <f>Info!$B$50*(-LN(1-RAND()))^(1/Info!$B$51)</f>
        <v>0.03775057885</v>
      </c>
      <c r="AA78" s="37">
        <f>Info!$B$50*(-LN(1-RAND()))^(1/Info!$B$51)</f>
        <v>0.01532490335</v>
      </c>
      <c r="AB78" s="37">
        <f>Info!$B$50*(-LN(1-RAND()))^(1/Info!$B$51)</f>
        <v>0.03775503549</v>
      </c>
      <c r="AC78" s="37">
        <f>Info!$B$50*(-LN(1-RAND()))^(1/Info!$B$51)</f>
        <v>0.002300443123</v>
      </c>
      <c r="AD78" s="37">
        <f>Info!$B$50*(-LN(1-RAND()))^(1/Info!$B$51)</f>
        <v>0.003943802805</v>
      </c>
      <c r="AE78" s="37">
        <f>Info!$B$50*(-LN(1-RAND()))^(1/Info!$B$51)</f>
        <v>0.1238798798</v>
      </c>
      <c r="AF78" s="37">
        <f>Info!$B$50*(-LN(1-RAND()))^(1/Info!$B$51)</f>
        <v>0.0400977604</v>
      </c>
      <c r="AG78" s="37">
        <f>Info!$B$50*(-LN(1-RAND()))^(1/Info!$B$51)</f>
        <v>0.07472821859</v>
      </c>
      <c r="AH78" s="37">
        <f>Info!$B$50*(-LN(1-RAND()))^(1/Info!$B$51)</f>
        <v>0.01787580828</v>
      </c>
      <c r="AI78" s="37">
        <f>Info!$B$50*(-LN(1-RAND()))^(1/Info!$B$51)</f>
        <v>0.05423341428</v>
      </c>
      <c r="AJ78" s="37">
        <f>Info!$B$50*(-LN(1-RAND()))^(1/Info!$B$51)</f>
        <v>0.001431184441</v>
      </c>
      <c r="AK78" s="37">
        <f>Info!$B$50*(-LN(1-RAND()))^(1/Info!$B$51)</f>
        <v>0.1033941626</v>
      </c>
      <c r="AL78" s="37">
        <f>Info!$B$50*(-LN(1-RAND()))^(1/Info!$B$51)</f>
        <v>0.1204737288</v>
      </c>
      <c r="AM78" s="37">
        <f>Info!$B$50*(-LN(1-RAND()))^(1/Info!$B$51)</f>
        <v>0.01999954936</v>
      </c>
      <c r="AN78" s="37">
        <f>Info!$B$50*(-LN(1-RAND()))^(1/Info!$B$51)</f>
        <v>0.01813720236</v>
      </c>
      <c r="AO78" s="37">
        <f>Info!$B$50*(-LN(1-RAND()))^(1/Info!$B$51)</f>
        <v>0.05275180717</v>
      </c>
      <c r="AP78" s="37">
        <f>Info!$B$50*(-LN(1-RAND()))^(1/Info!$B$51)</f>
        <v>0.03668321296</v>
      </c>
      <c r="AQ78" s="37">
        <f>Info!$B$50*(-LN(1-RAND()))^(1/Info!$B$51)</f>
        <v>0.0115066662</v>
      </c>
      <c r="AR78" s="37">
        <f>Info!$B$50*(-LN(1-RAND()))^(1/Info!$B$51)</f>
        <v>0.03419551546</v>
      </c>
      <c r="AS78" s="37">
        <f>Info!$B$50*(-LN(1-RAND()))^(1/Info!$B$51)</f>
        <v>0.02576690558</v>
      </c>
      <c r="AT78" s="37">
        <f>Info!$B$50*(-LN(1-RAND()))^(1/Info!$B$51)</f>
        <v>0.01827764522</v>
      </c>
      <c r="AU78" s="37">
        <f>Info!$B$50*(-LN(1-RAND()))^(1/Info!$B$51)</f>
        <v>0.09169082472</v>
      </c>
      <c r="AV78" s="37">
        <f>Info!$B$50*(-LN(1-RAND()))^(1/Info!$B$51)</f>
        <v>0.01796230478</v>
      </c>
      <c r="AW78" s="37">
        <f>Info!$B$50*(-LN(1-RAND()))^(1/Info!$B$51)</f>
        <v>0.06716849706</v>
      </c>
      <c r="AX78" s="37">
        <f>Info!$B$50*(-LN(1-RAND()))^(1/Info!$B$51)</f>
        <v>0.2327994826</v>
      </c>
      <c r="AY78" s="37">
        <f>Info!$B$50*(-LN(1-RAND()))^(1/Info!$B$51)</f>
        <v>0.01339002379</v>
      </c>
      <c r="AZ78" s="37">
        <f>Info!$B$50*(-LN(1-RAND()))^(1/Info!$B$51)</f>
        <v>0.04218735829</v>
      </c>
      <c r="BA78" s="37">
        <f>Info!$B$50*(-LN(1-RAND()))^(1/Info!$B$51)</f>
        <v>0.067222719</v>
      </c>
      <c r="BB78" s="37">
        <f>Info!$B$50*(-LN(1-RAND()))^(1/Info!$B$51)</f>
        <v>0.08429009557</v>
      </c>
      <c r="BC78" s="37">
        <f>Info!$B$50*(-LN(1-RAND()))^(1/Info!$B$51)</f>
        <v>0.01154316996</v>
      </c>
      <c r="BD78" s="37">
        <f>Info!$B$50*(-LN(1-RAND()))^(1/Info!$B$51)</f>
        <v>0.03004587252</v>
      </c>
      <c r="BE78" s="37">
        <f>Info!$B$50*(-LN(1-RAND()))^(1/Info!$B$51)</f>
        <v>0.04135786886</v>
      </c>
      <c r="BF78" s="37">
        <f>Info!$B$50*(-LN(1-RAND()))^(1/Info!$B$51)</f>
        <v>0.09088373078</v>
      </c>
      <c r="BG78" s="37">
        <f>Info!$B$50*(-LN(1-RAND()))^(1/Info!$B$51)</f>
        <v>0.006171557761</v>
      </c>
      <c r="BH78" s="37">
        <f>Info!$B$50*(-LN(1-RAND()))^(1/Info!$B$51)</f>
        <v>0.01496089173</v>
      </c>
      <c r="BI78" s="37">
        <f>Info!$B$50*(-LN(1-RAND()))^(1/Info!$B$51)</f>
        <v>0.03964869463</v>
      </c>
      <c r="BJ78" s="37">
        <f>Info!$B$50*(-LN(1-RAND()))^(1/Info!$B$51)</f>
        <v>0.05230106543</v>
      </c>
      <c r="BK78" s="37">
        <f>Info!$B$50*(-LN(1-RAND()))^(1/Info!$B$51)</f>
        <v>0.04450159872</v>
      </c>
      <c r="BL78" s="37">
        <f>Info!$B$50*(-LN(1-RAND()))^(1/Info!$B$51)</f>
        <v>0.04814861252</v>
      </c>
      <c r="BM78" s="37">
        <f>Info!$B$50*(-LN(1-RAND()))^(1/Info!$B$51)</f>
        <v>0.02721307994</v>
      </c>
      <c r="BN78" s="37">
        <f>Info!$B$50*(-LN(1-RAND()))^(1/Info!$B$51)</f>
        <v>0.08381382526</v>
      </c>
      <c r="BO78" s="37">
        <f>Info!$B$50*(-LN(1-RAND()))^(1/Info!$B$51)</f>
        <v>0.02262370865</v>
      </c>
      <c r="BP78" s="37">
        <f>Info!$B$50*(-LN(1-RAND()))^(1/Info!$B$51)</f>
        <v>0.02916364204</v>
      </c>
      <c r="BQ78" s="37">
        <f>Info!$B$50*(-LN(1-RAND()))^(1/Info!$B$51)</f>
        <v>0.1637769663</v>
      </c>
      <c r="BR78" s="37">
        <f>Info!$B$50*(-LN(1-RAND()))^(1/Info!$B$51)</f>
        <v>0.03934398736</v>
      </c>
      <c r="BS78" s="37">
        <f>Info!$B$50*(-LN(1-RAND()))^(1/Info!$B$51)</f>
        <v>0.03203403729</v>
      </c>
      <c r="BT78" s="37">
        <f>Info!$B$50*(-LN(1-RAND()))^(1/Info!$B$51)</f>
        <v>0.06390130306</v>
      </c>
      <c r="BU78" s="37">
        <f>Info!$B$50*(-LN(1-RAND()))^(1/Info!$B$51)</f>
        <v>0.05662016417</v>
      </c>
      <c r="BV78" s="37">
        <f>Info!$B$50*(-LN(1-RAND()))^(1/Info!$B$51)</f>
        <v>0.08491245849</v>
      </c>
      <c r="BW78" s="37">
        <f>Info!$B$50*(-LN(1-RAND()))^(1/Info!$B$51)</f>
        <v>0.01310264496</v>
      </c>
      <c r="BX78" s="37">
        <f>Info!$B$50*(-LN(1-RAND()))^(1/Info!$B$51)</f>
        <v>0.1129057914</v>
      </c>
      <c r="BY78" s="37">
        <f>Info!$B$50*(-LN(1-RAND()))^(1/Info!$B$51)</f>
        <v>0.0614908046</v>
      </c>
      <c r="BZ78" s="37">
        <f>Info!$B$50*(-LN(1-RAND()))^(1/Info!$B$51)</f>
        <v>0.02697588062</v>
      </c>
      <c r="CA78" s="37">
        <f>Info!$B$50*(-LN(1-RAND()))^(1/Info!$B$51)</f>
        <v>0.01114238912</v>
      </c>
      <c r="CB78" s="37">
        <f>Info!$B$50*(-LN(1-RAND()))^(1/Info!$B$51)</f>
        <v>0.05927463144</v>
      </c>
      <c r="CC78" s="37">
        <f>Info!$B$50*(-LN(1-RAND()))^(1/Info!$B$51)</f>
        <v>0.07898325573</v>
      </c>
      <c r="CD78" s="37">
        <f>Info!$B$50*(-LN(1-RAND()))^(1/Info!$B$51)</f>
        <v>0.07361850181</v>
      </c>
      <c r="CE78" s="37">
        <f>Info!$B$50*(-LN(1-RAND()))^(1/Info!$B$51)</f>
        <v>0.009640953773</v>
      </c>
      <c r="CF78" s="37">
        <f>Info!$B$50*(-LN(1-RAND()))^(1/Info!$B$51)</f>
        <v>0.07474926139</v>
      </c>
      <c r="CG78" s="37">
        <f>Info!$B$50*(-LN(1-RAND()))^(1/Info!$B$51)</f>
        <v>0.1058458796</v>
      </c>
      <c r="CH78" s="37">
        <f>Info!$B$50*(-LN(1-RAND()))^(1/Info!$B$51)</f>
        <v>0.005629118868</v>
      </c>
      <c r="CI78" s="37">
        <f>Info!$B$50*(-LN(1-RAND()))^(1/Info!$B$51)</f>
        <v>0.01270729019</v>
      </c>
      <c r="CJ78" s="37">
        <f>Info!$B$50*(-LN(1-RAND()))^(1/Info!$B$51)</f>
        <v>0.02848066912</v>
      </c>
      <c r="CK78" s="37">
        <f>Info!$B$50*(-LN(1-RAND()))^(1/Info!$B$51)</f>
        <v>0.015080556</v>
      </c>
      <c r="CL78" s="37">
        <f>Info!$B$50*(-LN(1-RAND()))^(1/Info!$B$51)</f>
        <v>0.04420123292</v>
      </c>
      <c r="CM78" s="37">
        <f>Info!$B$50*(-LN(1-RAND()))^(1/Info!$B$51)</f>
        <v>0.0468885477</v>
      </c>
      <c r="CN78" s="37">
        <f>Info!$B$50*(-LN(1-RAND()))^(1/Info!$B$51)</f>
        <v>0.07818293519</v>
      </c>
      <c r="CO78" s="37">
        <f>Info!$B$50*(-LN(1-RAND()))^(1/Info!$B$51)</f>
        <v>0.005377357463</v>
      </c>
      <c r="CP78" s="37">
        <f>Info!$B$50*(-LN(1-RAND()))^(1/Info!$B$51)</f>
        <v>0.05134280809</v>
      </c>
      <c r="CQ78" s="37">
        <f>Info!$B$50*(-LN(1-RAND()))^(1/Info!$B$51)</f>
        <v>0.09086747631</v>
      </c>
      <c r="CR78" s="37">
        <f>Info!$B$50*(-LN(1-RAND()))^(1/Info!$B$51)</f>
        <v>0.06098075805</v>
      </c>
      <c r="CS78" s="37">
        <f>Info!$B$50*(-LN(1-RAND()))^(1/Info!$B$51)</f>
        <v>0.01843243471</v>
      </c>
      <c r="CT78" s="37">
        <f>Info!$B$50*(-LN(1-RAND()))^(1/Info!$B$51)</f>
        <v>0.1926276016</v>
      </c>
      <c r="CU78" s="37">
        <f>Info!$B$50*(-LN(1-RAND()))^(1/Info!$B$51)</f>
        <v>0.0907331343</v>
      </c>
      <c r="CV78" s="37">
        <f>Info!$B$50*(-LN(1-RAND()))^(1/Info!$B$51)</f>
        <v>0.09827084855</v>
      </c>
      <c r="CW78" s="37">
        <f>Info!$B$50*(-LN(1-RAND()))^(1/Info!$B$51)</f>
        <v>0.05047239809</v>
      </c>
    </row>
    <row r="79" ht="15.75" customHeight="1">
      <c r="A79" s="8">
        <v>2100.0</v>
      </c>
      <c r="B79" s="37">
        <f>Info!$B$50*(-LN(1-RAND()))^(1/Info!$B$51)</f>
        <v>0.0378524008</v>
      </c>
      <c r="C79" s="37">
        <f>Info!$B$50*(-LN(1-RAND()))^(1/Info!$B$51)</f>
        <v>0.00664849671</v>
      </c>
      <c r="D79" s="37">
        <f>Info!$B$50*(-LN(1-RAND()))^(1/Info!$B$51)</f>
        <v>0.1359017068</v>
      </c>
      <c r="E79" s="37">
        <f>Info!$B$50*(-LN(1-RAND()))^(1/Info!$B$51)</f>
        <v>0.02930278967</v>
      </c>
      <c r="F79" s="37">
        <f>Info!$B$50*(-LN(1-RAND()))^(1/Info!$B$51)</f>
        <v>0.05019507758</v>
      </c>
      <c r="G79" s="37">
        <f>Info!$B$50*(-LN(1-RAND()))^(1/Info!$B$51)</f>
        <v>0.15826131</v>
      </c>
      <c r="H79" s="37">
        <f>Info!$B$50*(-LN(1-RAND()))^(1/Info!$B$51)</f>
        <v>0.0003077024941</v>
      </c>
      <c r="I79" s="37">
        <f>Info!$B$50*(-LN(1-RAND()))^(1/Info!$B$51)</f>
        <v>0.01274304</v>
      </c>
      <c r="J79" s="37">
        <f>Info!$B$50*(-LN(1-RAND()))^(1/Info!$B$51)</f>
        <v>0.1148056333</v>
      </c>
      <c r="K79" s="37">
        <f>Info!$B$50*(-LN(1-RAND()))^(1/Info!$B$51)</f>
        <v>0.1128437378</v>
      </c>
      <c r="L79" s="37">
        <f>Info!$B$50*(-LN(1-RAND()))^(1/Info!$B$51)</f>
        <v>0.07945052433</v>
      </c>
      <c r="M79" s="37">
        <f>Info!$B$50*(-LN(1-RAND()))^(1/Info!$B$51)</f>
        <v>0.01915500725</v>
      </c>
      <c r="N79" s="37">
        <f>Info!$B$50*(-LN(1-RAND()))^(1/Info!$B$51)</f>
        <v>0.2397342771</v>
      </c>
      <c r="O79" s="37">
        <f>Info!$B$50*(-LN(1-RAND()))^(1/Info!$B$51)</f>
        <v>0.1295855976</v>
      </c>
      <c r="P79" s="37">
        <f>Info!$B$50*(-LN(1-RAND()))^(1/Info!$B$51)</f>
        <v>0.1102324129</v>
      </c>
      <c r="Q79" s="37">
        <f>Info!$B$50*(-LN(1-RAND()))^(1/Info!$B$51)</f>
        <v>0.08454756412</v>
      </c>
      <c r="R79" s="37">
        <f>Info!$B$50*(-LN(1-RAND()))^(1/Info!$B$51)</f>
        <v>0.05808979199</v>
      </c>
      <c r="S79" s="37">
        <f>Info!$B$50*(-LN(1-RAND()))^(1/Info!$B$51)</f>
        <v>0.0366215012</v>
      </c>
      <c r="T79" s="37">
        <f>Info!$B$50*(-LN(1-RAND()))^(1/Info!$B$51)</f>
        <v>0.02410844076</v>
      </c>
      <c r="U79" s="37">
        <f>Info!$B$50*(-LN(1-RAND()))^(1/Info!$B$51)</f>
        <v>0.02919103887</v>
      </c>
      <c r="V79" s="37">
        <f>Info!$B$50*(-LN(1-RAND()))^(1/Info!$B$51)</f>
        <v>0.08770993641</v>
      </c>
      <c r="W79" s="37">
        <f>Info!$B$50*(-LN(1-RAND()))^(1/Info!$B$51)</f>
        <v>0.1397292357</v>
      </c>
      <c r="X79" s="37">
        <f>Info!$B$50*(-LN(1-RAND()))^(1/Info!$B$51)</f>
        <v>0.007940210382</v>
      </c>
      <c r="Y79" s="37">
        <f>Info!$B$50*(-LN(1-RAND()))^(1/Info!$B$51)</f>
        <v>0.05062465751</v>
      </c>
      <c r="Z79" s="37">
        <f>Info!$B$50*(-LN(1-RAND()))^(1/Info!$B$51)</f>
        <v>0.09225998076</v>
      </c>
      <c r="AA79" s="37">
        <f>Info!$B$50*(-LN(1-RAND()))^(1/Info!$B$51)</f>
        <v>0.03127142546</v>
      </c>
      <c r="AB79" s="37">
        <f>Info!$B$50*(-LN(1-RAND()))^(1/Info!$B$51)</f>
        <v>0.06801275395</v>
      </c>
      <c r="AC79" s="37">
        <f>Info!$B$50*(-LN(1-RAND()))^(1/Info!$B$51)</f>
        <v>0.03759742723</v>
      </c>
      <c r="AD79" s="37">
        <f>Info!$B$50*(-LN(1-RAND()))^(1/Info!$B$51)</f>
        <v>0.01900173213</v>
      </c>
      <c r="AE79" s="37">
        <f>Info!$B$50*(-LN(1-RAND()))^(1/Info!$B$51)</f>
        <v>0.075616185</v>
      </c>
      <c r="AF79" s="37">
        <f>Info!$B$50*(-LN(1-RAND()))^(1/Info!$B$51)</f>
        <v>0.08403532565</v>
      </c>
      <c r="AG79" s="37">
        <f>Info!$B$50*(-LN(1-RAND()))^(1/Info!$B$51)</f>
        <v>0.01517885337</v>
      </c>
      <c r="AH79" s="37">
        <f>Info!$B$50*(-LN(1-RAND()))^(1/Info!$B$51)</f>
        <v>0.07472201492</v>
      </c>
      <c r="AI79" s="37">
        <f>Info!$B$50*(-LN(1-RAND()))^(1/Info!$B$51)</f>
        <v>0.03873736318</v>
      </c>
      <c r="AJ79" s="37">
        <f>Info!$B$50*(-LN(1-RAND()))^(1/Info!$B$51)</f>
        <v>0.02280257895</v>
      </c>
      <c r="AK79" s="37">
        <f>Info!$B$50*(-LN(1-RAND()))^(1/Info!$B$51)</f>
        <v>0.02011791336</v>
      </c>
      <c r="AL79" s="37">
        <f>Info!$B$50*(-LN(1-RAND()))^(1/Info!$B$51)</f>
        <v>0.03827467889</v>
      </c>
      <c r="AM79" s="37">
        <f>Info!$B$50*(-LN(1-RAND()))^(1/Info!$B$51)</f>
        <v>0.005296012972</v>
      </c>
      <c r="AN79" s="37">
        <f>Info!$B$50*(-LN(1-RAND()))^(1/Info!$B$51)</f>
        <v>0.0226662149</v>
      </c>
      <c r="AO79" s="37">
        <f>Info!$B$50*(-LN(1-RAND()))^(1/Info!$B$51)</f>
        <v>0.02881488034</v>
      </c>
      <c r="AP79" s="37">
        <f>Info!$B$50*(-LN(1-RAND()))^(1/Info!$B$51)</f>
        <v>0.0536484337</v>
      </c>
      <c r="AQ79" s="37">
        <f>Info!$B$50*(-LN(1-RAND()))^(1/Info!$B$51)</f>
        <v>0.03443613358</v>
      </c>
      <c r="AR79" s="37">
        <f>Info!$B$50*(-LN(1-RAND()))^(1/Info!$B$51)</f>
        <v>0.0171126564</v>
      </c>
      <c r="AS79" s="37">
        <f>Info!$B$50*(-LN(1-RAND()))^(1/Info!$B$51)</f>
        <v>0.03913868108</v>
      </c>
      <c r="AT79" s="37">
        <f>Info!$B$50*(-LN(1-RAND()))^(1/Info!$B$51)</f>
        <v>0.07055603392</v>
      </c>
      <c r="AU79" s="37">
        <f>Info!$B$50*(-LN(1-RAND()))^(1/Info!$B$51)</f>
        <v>0.0531433509</v>
      </c>
      <c r="AV79" s="37">
        <f>Info!$B$50*(-LN(1-RAND()))^(1/Info!$B$51)</f>
        <v>0.06929219176</v>
      </c>
      <c r="AW79" s="37">
        <f>Info!$B$50*(-LN(1-RAND()))^(1/Info!$B$51)</f>
        <v>0.08390396479</v>
      </c>
      <c r="AX79" s="37">
        <f>Info!$B$50*(-LN(1-RAND()))^(1/Info!$B$51)</f>
        <v>0.05482269234</v>
      </c>
      <c r="AY79" s="37">
        <f>Info!$B$50*(-LN(1-RAND()))^(1/Info!$B$51)</f>
        <v>0.1378395422</v>
      </c>
      <c r="AZ79" s="37">
        <f>Info!$B$50*(-LN(1-RAND()))^(1/Info!$B$51)</f>
        <v>0.07029579881</v>
      </c>
      <c r="BA79" s="37">
        <f>Info!$B$50*(-LN(1-RAND()))^(1/Info!$B$51)</f>
        <v>0.09123447161</v>
      </c>
      <c r="BB79" s="37">
        <f>Info!$B$50*(-LN(1-RAND()))^(1/Info!$B$51)</f>
        <v>0.02329725499</v>
      </c>
      <c r="BC79" s="37">
        <f>Info!$B$50*(-LN(1-RAND()))^(1/Info!$B$51)</f>
        <v>0.008162898993</v>
      </c>
      <c r="BD79" s="37">
        <f>Info!$B$50*(-LN(1-RAND()))^(1/Info!$B$51)</f>
        <v>0.03136434907</v>
      </c>
      <c r="BE79" s="37">
        <f>Info!$B$50*(-LN(1-RAND()))^(1/Info!$B$51)</f>
        <v>0.02325405278</v>
      </c>
      <c r="BF79" s="37">
        <f>Info!$B$50*(-LN(1-RAND()))^(1/Info!$B$51)</f>
        <v>0.226170838</v>
      </c>
      <c r="BG79" s="37">
        <f>Info!$B$50*(-LN(1-RAND()))^(1/Info!$B$51)</f>
        <v>0.0907243486</v>
      </c>
      <c r="BH79" s="37">
        <f>Info!$B$50*(-LN(1-RAND()))^(1/Info!$B$51)</f>
        <v>0.006227729007</v>
      </c>
      <c r="BI79" s="37">
        <f>Info!$B$50*(-LN(1-RAND()))^(1/Info!$B$51)</f>
        <v>0.008222236598</v>
      </c>
      <c r="BJ79" s="37">
        <f>Info!$B$50*(-LN(1-RAND()))^(1/Info!$B$51)</f>
        <v>0.02780562277</v>
      </c>
      <c r="BK79" s="37">
        <f>Info!$B$50*(-LN(1-RAND()))^(1/Info!$B$51)</f>
        <v>0.02313867777</v>
      </c>
      <c r="BL79" s="37">
        <f>Info!$B$50*(-LN(1-RAND()))^(1/Info!$B$51)</f>
        <v>0.0395809305</v>
      </c>
      <c r="BM79" s="37">
        <f>Info!$B$50*(-LN(1-RAND()))^(1/Info!$B$51)</f>
        <v>0.04269122871</v>
      </c>
      <c r="BN79" s="37">
        <f>Info!$B$50*(-LN(1-RAND()))^(1/Info!$B$51)</f>
        <v>0.001801249522</v>
      </c>
      <c r="BO79" s="37">
        <f>Info!$B$50*(-LN(1-RAND()))^(1/Info!$B$51)</f>
        <v>0.0759432246</v>
      </c>
      <c r="BP79" s="37">
        <f>Info!$B$50*(-LN(1-RAND()))^(1/Info!$B$51)</f>
        <v>0.03940793215</v>
      </c>
      <c r="BQ79" s="37">
        <f>Info!$B$50*(-LN(1-RAND()))^(1/Info!$B$51)</f>
        <v>0.1363461518</v>
      </c>
      <c r="BR79" s="37">
        <f>Info!$B$50*(-LN(1-RAND()))^(1/Info!$B$51)</f>
        <v>0.01030303998</v>
      </c>
      <c r="BS79" s="37">
        <f>Info!$B$50*(-LN(1-RAND()))^(1/Info!$B$51)</f>
        <v>0.1014300991</v>
      </c>
      <c r="BT79" s="37">
        <f>Info!$B$50*(-LN(1-RAND()))^(1/Info!$B$51)</f>
        <v>0.01843631168</v>
      </c>
      <c r="BU79" s="37">
        <f>Info!$B$50*(-LN(1-RAND()))^(1/Info!$B$51)</f>
        <v>0.01608520297</v>
      </c>
      <c r="BV79" s="37">
        <f>Info!$B$50*(-LN(1-RAND()))^(1/Info!$B$51)</f>
        <v>0.1046354501</v>
      </c>
      <c r="BW79" s="37">
        <f>Info!$B$50*(-LN(1-RAND()))^(1/Info!$B$51)</f>
        <v>0.03943238963</v>
      </c>
      <c r="BX79" s="37">
        <f>Info!$B$50*(-LN(1-RAND()))^(1/Info!$B$51)</f>
        <v>0.01152621853</v>
      </c>
      <c r="BY79" s="37">
        <f>Info!$B$50*(-LN(1-RAND()))^(1/Info!$B$51)</f>
        <v>0.01354424421</v>
      </c>
      <c r="BZ79" s="37">
        <f>Info!$B$50*(-LN(1-RAND()))^(1/Info!$B$51)</f>
        <v>0.09700888128</v>
      </c>
      <c r="CA79" s="37">
        <f>Info!$B$50*(-LN(1-RAND()))^(1/Info!$B$51)</f>
        <v>0.05553450155</v>
      </c>
      <c r="CB79" s="37">
        <f>Info!$B$50*(-LN(1-RAND()))^(1/Info!$B$51)</f>
        <v>0.09709391751</v>
      </c>
      <c r="CC79" s="37">
        <f>Info!$B$50*(-LN(1-RAND()))^(1/Info!$B$51)</f>
        <v>0.006980805366</v>
      </c>
      <c r="CD79" s="37">
        <f>Info!$B$50*(-LN(1-RAND()))^(1/Info!$B$51)</f>
        <v>0.08681102458</v>
      </c>
      <c r="CE79" s="37">
        <f>Info!$B$50*(-LN(1-RAND()))^(1/Info!$B$51)</f>
        <v>0.06277981916</v>
      </c>
      <c r="CF79" s="37">
        <f>Info!$B$50*(-LN(1-RAND()))^(1/Info!$B$51)</f>
        <v>0.02537792001</v>
      </c>
      <c r="CG79" s="37">
        <f>Info!$B$50*(-LN(1-RAND()))^(1/Info!$B$51)</f>
        <v>0.03528870315</v>
      </c>
      <c r="CH79" s="37">
        <f>Info!$B$50*(-LN(1-RAND()))^(1/Info!$B$51)</f>
        <v>0.08059636428</v>
      </c>
      <c r="CI79" s="37">
        <f>Info!$B$50*(-LN(1-RAND()))^(1/Info!$B$51)</f>
        <v>0.01905702537</v>
      </c>
      <c r="CJ79" s="37">
        <f>Info!$B$50*(-LN(1-RAND()))^(1/Info!$B$51)</f>
        <v>0.05569631432</v>
      </c>
      <c r="CK79" s="37">
        <f>Info!$B$50*(-LN(1-RAND()))^(1/Info!$B$51)</f>
        <v>0.1072967414</v>
      </c>
      <c r="CL79" s="37">
        <f>Info!$B$50*(-LN(1-RAND()))^(1/Info!$B$51)</f>
        <v>0.003851972806</v>
      </c>
      <c r="CM79" s="37">
        <f>Info!$B$50*(-LN(1-RAND()))^(1/Info!$B$51)</f>
        <v>0.01008781385</v>
      </c>
      <c r="CN79" s="37">
        <f>Info!$B$50*(-LN(1-RAND()))^(1/Info!$B$51)</f>
        <v>0.01735109019</v>
      </c>
      <c r="CO79" s="37">
        <f>Info!$B$50*(-LN(1-RAND()))^(1/Info!$B$51)</f>
        <v>0.0400184474</v>
      </c>
      <c r="CP79" s="37">
        <f>Info!$B$50*(-LN(1-RAND()))^(1/Info!$B$51)</f>
        <v>0.01076297384</v>
      </c>
      <c r="CQ79" s="37">
        <f>Info!$B$50*(-LN(1-RAND()))^(1/Info!$B$51)</f>
        <v>0.0364225169</v>
      </c>
      <c r="CR79" s="37">
        <f>Info!$B$50*(-LN(1-RAND()))^(1/Info!$B$51)</f>
        <v>0.06923193728</v>
      </c>
      <c r="CS79" s="37">
        <f>Info!$B$50*(-LN(1-RAND()))^(1/Info!$B$51)</f>
        <v>0.03031046767</v>
      </c>
      <c r="CT79" s="37">
        <f>Info!$B$50*(-LN(1-RAND()))^(1/Info!$B$51)</f>
        <v>0.08304547423</v>
      </c>
      <c r="CU79" s="37">
        <f>Info!$B$50*(-LN(1-RAND()))^(1/Info!$B$51)</f>
        <v>0.04456530548</v>
      </c>
      <c r="CV79" s="37">
        <f>Info!$B$50*(-LN(1-RAND()))^(1/Info!$B$51)</f>
        <v>0.005481579291</v>
      </c>
      <c r="CW79" s="37">
        <f>Info!$B$50*(-LN(1-RAND()))^(1/Info!$B$51)</f>
        <v>0.003051528592</v>
      </c>
    </row>
    <row r="80" ht="15.75" customHeight="1">
      <c r="A80" s="8">
        <v>2101.0</v>
      </c>
      <c r="B80" s="37">
        <f>Info!$B$50*(-LN(1-RAND()))^(1/Info!$B$51)</f>
        <v>0.05695690964</v>
      </c>
      <c r="C80" s="37">
        <f>Info!$B$50*(-LN(1-RAND()))^(1/Info!$B$51)</f>
        <v>0.0002768859554</v>
      </c>
      <c r="D80" s="37">
        <f>Info!$B$50*(-LN(1-RAND()))^(1/Info!$B$51)</f>
        <v>0.01948101284</v>
      </c>
      <c r="E80" s="37">
        <f>Info!$B$50*(-LN(1-RAND()))^(1/Info!$B$51)</f>
        <v>0.01911620851</v>
      </c>
      <c r="F80" s="37">
        <f>Info!$B$50*(-LN(1-RAND()))^(1/Info!$B$51)</f>
        <v>0.0248374105</v>
      </c>
      <c r="G80" s="37">
        <f>Info!$B$50*(-LN(1-RAND()))^(1/Info!$B$51)</f>
        <v>0.007374757193</v>
      </c>
      <c r="H80" s="37">
        <f>Info!$B$50*(-LN(1-RAND()))^(1/Info!$B$51)</f>
        <v>0.05019214971</v>
      </c>
      <c r="I80" s="37">
        <f>Info!$B$50*(-LN(1-RAND()))^(1/Info!$B$51)</f>
        <v>0.007644048795</v>
      </c>
      <c r="J80" s="37">
        <f>Info!$B$50*(-LN(1-RAND()))^(1/Info!$B$51)</f>
        <v>0.02569812646</v>
      </c>
      <c r="K80" s="37">
        <f>Info!$B$50*(-LN(1-RAND()))^(1/Info!$B$51)</f>
        <v>0.02123323867</v>
      </c>
      <c r="L80" s="37">
        <f>Info!$B$50*(-LN(1-RAND()))^(1/Info!$B$51)</f>
        <v>0.02392933774</v>
      </c>
      <c r="M80" s="37">
        <f>Info!$B$50*(-LN(1-RAND()))^(1/Info!$B$51)</f>
        <v>0.01015699718</v>
      </c>
      <c r="N80" s="37">
        <f>Info!$B$50*(-LN(1-RAND()))^(1/Info!$B$51)</f>
        <v>0.08249385874</v>
      </c>
      <c r="O80" s="37">
        <f>Info!$B$50*(-LN(1-RAND()))^(1/Info!$B$51)</f>
        <v>0.06999474247</v>
      </c>
      <c r="P80" s="37">
        <f>Info!$B$50*(-LN(1-RAND()))^(1/Info!$B$51)</f>
        <v>0.05870514076</v>
      </c>
      <c r="Q80" s="37">
        <f>Info!$B$50*(-LN(1-RAND()))^(1/Info!$B$51)</f>
        <v>0.05835427301</v>
      </c>
      <c r="R80" s="37">
        <f>Info!$B$50*(-LN(1-RAND()))^(1/Info!$B$51)</f>
        <v>0.01273522285</v>
      </c>
      <c r="S80" s="37">
        <f>Info!$B$50*(-LN(1-RAND()))^(1/Info!$B$51)</f>
        <v>0.1277499236</v>
      </c>
      <c r="T80" s="37">
        <f>Info!$B$50*(-LN(1-RAND()))^(1/Info!$B$51)</f>
        <v>0.01284429305</v>
      </c>
      <c r="U80" s="37">
        <f>Info!$B$50*(-LN(1-RAND()))^(1/Info!$B$51)</f>
        <v>0.01939952082</v>
      </c>
      <c r="V80" s="37">
        <f>Info!$B$50*(-LN(1-RAND()))^(1/Info!$B$51)</f>
        <v>0.1838609874</v>
      </c>
      <c r="W80" s="37">
        <f>Info!$B$50*(-LN(1-RAND()))^(1/Info!$B$51)</f>
        <v>0.05493077009</v>
      </c>
      <c r="X80" s="37">
        <f>Info!$B$50*(-LN(1-RAND()))^(1/Info!$B$51)</f>
        <v>0.04992153517</v>
      </c>
      <c r="Y80" s="37">
        <f>Info!$B$50*(-LN(1-RAND()))^(1/Info!$B$51)</f>
        <v>0.06834496628</v>
      </c>
      <c r="Z80" s="37">
        <f>Info!$B$50*(-LN(1-RAND()))^(1/Info!$B$51)</f>
        <v>0.01996192897</v>
      </c>
      <c r="AA80" s="37">
        <f>Info!$B$50*(-LN(1-RAND()))^(1/Info!$B$51)</f>
        <v>0.06317151212</v>
      </c>
      <c r="AB80" s="37">
        <f>Info!$B$50*(-LN(1-RAND()))^(1/Info!$B$51)</f>
        <v>0.1125018045</v>
      </c>
      <c r="AC80" s="37">
        <f>Info!$B$50*(-LN(1-RAND()))^(1/Info!$B$51)</f>
        <v>0.01375649195</v>
      </c>
      <c r="AD80" s="37">
        <f>Info!$B$50*(-LN(1-RAND()))^(1/Info!$B$51)</f>
        <v>0.1814593986</v>
      </c>
      <c r="AE80" s="37">
        <f>Info!$B$50*(-LN(1-RAND()))^(1/Info!$B$51)</f>
        <v>0.02814250855</v>
      </c>
      <c r="AF80" s="37">
        <f>Info!$B$50*(-LN(1-RAND()))^(1/Info!$B$51)</f>
        <v>0.03676607781</v>
      </c>
      <c r="AG80" s="37">
        <f>Info!$B$50*(-LN(1-RAND()))^(1/Info!$B$51)</f>
        <v>0.107973922</v>
      </c>
      <c r="AH80" s="37">
        <f>Info!$B$50*(-LN(1-RAND()))^(1/Info!$B$51)</f>
        <v>0.06203153164</v>
      </c>
      <c r="AI80" s="37">
        <f>Info!$B$50*(-LN(1-RAND()))^(1/Info!$B$51)</f>
        <v>0.00357224034</v>
      </c>
      <c r="AJ80" s="37">
        <f>Info!$B$50*(-LN(1-RAND()))^(1/Info!$B$51)</f>
        <v>0.06068545457</v>
      </c>
      <c r="AK80" s="37">
        <f>Info!$B$50*(-LN(1-RAND()))^(1/Info!$B$51)</f>
        <v>0.04246872187</v>
      </c>
      <c r="AL80" s="37">
        <f>Info!$B$50*(-LN(1-RAND()))^(1/Info!$B$51)</f>
        <v>0.1035996042</v>
      </c>
      <c r="AM80" s="37">
        <f>Info!$B$50*(-LN(1-RAND()))^(1/Info!$B$51)</f>
        <v>0.04204935195</v>
      </c>
      <c r="AN80" s="37">
        <f>Info!$B$50*(-LN(1-RAND()))^(1/Info!$B$51)</f>
        <v>0.02813097885</v>
      </c>
      <c r="AO80" s="37">
        <f>Info!$B$50*(-LN(1-RAND()))^(1/Info!$B$51)</f>
        <v>0.07970118653</v>
      </c>
      <c r="AP80" s="37">
        <f>Info!$B$50*(-LN(1-RAND()))^(1/Info!$B$51)</f>
        <v>0.04588044442</v>
      </c>
      <c r="AQ80" s="37">
        <f>Info!$B$50*(-LN(1-RAND()))^(1/Info!$B$51)</f>
        <v>0.05744771723</v>
      </c>
      <c r="AR80" s="37">
        <f>Info!$B$50*(-LN(1-RAND()))^(1/Info!$B$51)</f>
        <v>0.04141409505</v>
      </c>
      <c r="AS80" s="37">
        <f>Info!$B$50*(-LN(1-RAND()))^(1/Info!$B$51)</f>
        <v>0.0890412875</v>
      </c>
      <c r="AT80" s="37">
        <f>Info!$B$50*(-LN(1-RAND()))^(1/Info!$B$51)</f>
        <v>0.07318633846</v>
      </c>
      <c r="AU80" s="37">
        <f>Info!$B$50*(-LN(1-RAND()))^(1/Info!$B$51)</f>
        <v>0.06151716111</v>
      </c>
      <c r="AV80" s="37">
        <f>Info!$B$50*(-LN(1-RAND()))^(1/Info!$B$51)</f>
        <v>0.03027228513</v>
      </c>
      <c r="AW80" s="37">
        <f>Info!$B$50*(-LN(1-RAND()))^(1/Info!$B$51)</f>
        <v>0.1358623838</v>
      </c>
      <c r="AX80" s="37">
        <f>Info!$B$50*(-LN(1-RAND()))^(1/Info!$B$51)</f>
        <v>0.1136165453</v>
      </c>
      <c r="AY80" s="37">
        <f>Info!$B$50*(-LN(1-RAND()))^(1/Info!$B$51)</f>
        <v>0.002854865344</v>
      </c>
      <c r="AZ80" s="37">
        <f>Info!$B$50*(-LN(1-RAND()))^(1/Info!$B$51)</f>
        <v>0.04101841139</v>
      </c>
      <c r="BA80" s="37">
        <f>Info!$B$50*(-LN(1-RAND()))^(1/Info!$B$51)</f>
        <v>0.07339527384</v>
      </c>
      <c r="BB80" s="37">
        <f>Info!$B$50*(-LN(1-RAND()))^(1/Info!$B$51)</f>
        <v>0.06243584401</v>
      </c>
      <c r="BC80" s="37">
        <f>Info!$B$50*(-LN(1-RAND()))^(1/Info!$B$51)</f>
        <v>0.03771371956</v>
      </c>
      <c r="BD80" s="37">
        <f>Info!$B$50*(-LN(1-RAND()))^(1/Info!$B$51)</f>
        <v>0.05376600354</v>
      </c>
      <c r="BE80" s="37">
        <f>Info!$B$50*(-LN(1-RAND()))^(1/Info!$B$51)</f>
        <v>0.00006863626104</v>
      </c>
      <c r="BF80" s="37">
        <f>Info!$B$50*(-LN(1-RAND()))^(1/Info!$B$51)</f>
        <v>0.111491414</v>
      </c>
      <c r="BG80" s="37">
        <f>Info!$B$50*(-LN(1-RAND()))^(1/Info!$B$51)</f>
        <v>0.09282130673</v>
      </c>
      <c r="BH80" s="37">
        <f>Info!$B$50*(-LN(1-RAND()))^(1/Info!$B$51)</f>
        <v>0.07191212912</v>
      </c>
      <c r="BI80" s="37">
        <f>Info!$B$50*(-LN(1-RAND()))^(1/Info!$B$51)</f>
        <v>0.09194121399</v>
      </c>
      <c r="BJ80" s="37">
        <f>Info!$B$50*(-LN(1-RAND()))^(1/Info!$B$51)</f>
        <v>0.07506133914</v>
      </c>
      <c r="BK80" s="37">
        <f>Info!$B$50*(-LN(1-RAND()))^(1/Info!$B$51)</f>
        <v>0.03597404284</v>
      </c>
      <c r="BL80" s="37">
        <f>Info!$B$50*(-LN(1-RAND()))^(1/Info!$B$51)</f>
        <v>0.01253459363</v>
      </c>
      <c r="BM80" s="37">
        <f>Info!$B$50*(-LN(1-RAND()))^(1/Info!$B$51)</f>
        <v>0.0473997705</v>
      </c>
      <c r="BN80" s="37">
        <f>Info!$B$50*(-LN(1-RAND()))^(1/Info!$B$51)</f>
        <v>0.05391584622</v>
      </c>
      <c r="BO80" s="37">
        <f>Info!$B$50*(-LN(1-RAND()))^(1/Info!$B$51)</f>
        <v>0.05909660256</v>
      </c>
      <c r="BP80" s="37">
        <f>Info!$B$50*(-LN(1-RAND()))^(1/Info!$B$51)</f>
        <v>0.02841768751</v>
      </c>
      <c r="BQ80" s="37">
        <f>Info!$B$50*(-LN(1-RAND()))^(1/Info!$B$51)</f>
        <v>0.06667194513</v>
      </c>
      <c r="BR80" s="37">
        <f>Info!$B$50*(-LN(1-RAND()))^(1/Info!$B$51)</f>
        <v>0.007607795742</v>
      </c>
      <c r="BS80" s="37">
        <f>Info!$B$50*(-LN(1-RAND()))^(1/Info!$B$51)</f>
        <v>0.01676669267</v>
      </c>
      <c r="BT80" s="37">
        <f>Info!$B$50*(-LN(1-RAND()))^(1/Info!$B$51)</f>
        <v>0.00736459682</v>
      </c>
      <c r="BU80" s="37">
        <f>Info!$B$50*(-LN(1-RAND()))^(1/Info!$B$51)</f>
        <v>0.01176047106</v>
      </c>
      <c r="BV80" s="37">
        <f>Info!$B$50*(-LN(1-RAND()))^(1/Info!$B$51)</f>
        <v>0.008058506805</v>
      </c>
      <c r="BW80" s="37">
        <f>Info!$B$50*(-LN(1-RAND()))^(1/Info!$B$51)</f>
        <v>0.002486790824</v>
      </c>
      <c r="BX80" s="37">
        <f>Info!$B$50*(-LN(1-RAND()))^(1/Info!$B$51)</f>
        <v>0.03223662589</v>
      </c>
      <c r="BY80" s="37">
        <f>Info!$B$50*(-LN(1-RAND()))^(1/Info!$B$51)</f>
        <v>0.1169358221</v>
      </c>
      <c r="BZ80" s="37">
        <f>Info!$B$50*(-LN(1-RAND()))^(1/Info!$B$51)</f>
        <v>0.07500901715</v>
      </c>
      <c r="CA80" s="37">
        <f>Info!$B$50*(-LN(1-RAND()))^(1/Info!$B$51)</f>
        <v>0.0290800591</v>
      </c>
      <c r="CB80" s="37">
        <f>Info!$B$50*(-LN(1-RAND()))^(1/Info!$B$51)</f>
        <v>0.043564344</v>
      </c>
      <c r="CC80" s="37">
        <f>Info!$B$50*(-LN(1-RAND()))^(1/Info!$B$51)</f>
        <v>0.03178285292</v>
      </c>
      <c r="CD80" s="37">
        <f>Info!$B$50*(-LN(1-RAND()))^(1/Info!$B$51)</f>
        <v>0.03927406934</v>
      </c>
      <c r="CE80" s="37">
        <f>Info!$B$50*(-LN(1-RAND()))^(1/Info!$B$51)</f>
        <v>0.0529423117</v>
      </c>
      <c r="CF80" s="37">
        <f>Info!$B$50*(-LN(1-RAND()))^(1/Info!$B$51)</f>
        <v>0.1375515551</v>
      </c>
      <c r="CG80" s="37">
        <f>Info!$B$50*(-LN(1-RAND()))^(1/Info!$B$51)</f>
        <v>0.007708222991</v>
      </c>
      <c r="CH80" s="37">
        <f>Info!$B$50*(-LN(1-RAND()))^(1/Info!$B$51)</f>
        <v>0.0947332913</v>
      </c>
      <c r="CI80" s="37">
        <f>Info!$B$50*(-LN(1-RAND()))^(1/Info!$B$51)</f>
        <v>0.03992055583</v>
      </c>
      <c r="CJ80" s="37">
        <f>Info!$B$50*(-LN(1-RAND()))^(1/Info!$B$51)</f>
        <v>0.04342854102</v>
      </c>
      <c r="CK80" s="37">
        <f>Info!$B$50*(-LN(1-RAND()))^(1/Info!$B$51)</f>
        <v>0.0989104592</v>
      </c>
      <c r="CL80" s="37">
        <f>Info!$B$50*(-LN(1-RAND()))^(1/Info!$B$51)</f>
        <v>0.08464731655</v>
      </c>
      <c r="CM80" s="37">
        <f>Info!$B$50*(-LN(1-RAND()))^(1/Info!$B$51)</f>
        <v>0.1175392056</v>
      </c>
      <c r="CN80" s="37">
        <f>Info!$B$50*(-LN(1-RAND()))^(1/Info!$B$51)</f>
        <v>0.0133258902</v>
      </c>
      <c r="CO80" s="37">
        <f>Info!$B$50*(-LN(1-RAND()))^(1/Info!$B$51)</f>
        <v>0.0817801371</v>
      </c>
      <c r="CP80" s="37">
        <f>Info!$B$50*(-LN(1-RAND()))^(1/Info!$B$51)</f>
        <v>0.03955546174</v>
      </c>
      <c r="CQ80" s="37">
        <f>Info!$B$50*(-LN(1-RAND()))^(1/Info!$B$51)</f>
        <v>0.01301140856</v>
      </c>
      <c r="CR80" s="37">
        <f>Info!$B$50*(-LN(1-RAND()))^(1/Info!$B$51)</f>
        <v>0.01451782654</v>
      </c>
      <c r="CS80" s="37">
        <f>Info!$B$50*(-LN(1-RAND()))^(1/Info!$B$51)</f>
        <v>0.0159256615</v>
      </c>
      <c r="CT80" s="37">
        <f>Info!$B$50*(-LN(1-RAND()))^(1/Info!$B$51)</f>
        <v>0.01807579377</v>
      </c>
      <c r="CU80" s="37">
        <f>Info!$B$50*(-LN(1-RAND()))^(1/Info!$B$51)</f>
        <v>0.05420268565</v>
      </c>
      <c r="CV80" s="37">
        <f>Info!$B$50*(-LN(1-RAND()))^(1/Info!$B$51)</f>
        <v>0.005342621546</v>
      </c>
      <c r="CW80" s="37">
        <f>Info!$B$50*(-LN(1-RAND()))^(1/Info!$B$51)</f>
        <v>0.05661696329</v>
      </c>
    </row>
    <row r="81" ht="15.75" customHeight="1">
      <c r="A81" s="8">
        <v>2102.0</v>
      </c>
      <c r="B81" s="37">
        <f>Info!$B$50*(-LN(1-RAND()))^(1/Info!$B$51)</f>
        <v>0.05104112448</v>
      </c>
      <c r="C81" s="37">
        <f>Info!$B$50*(-LN(1-RAND()))^(1/Info!$B$51)</f>
        <v>0.04761278291</v>
      </c>
      <c r="D81" s="37">
        <f>Info!$B$50*(-LN(1-RAND()))^(1/Info!$B$51)</f>
        <v>0.01469242969</v>
      </c>
      <c r="E81" s="37">
        <f>Info!$B$50*(-LN(1-RAND()))^(1/Info!$B$51)</f>
        <v>0.04259269682</v>
      </c>
      <c r="F81" s="37">
        <f>Info!$B$50*(-LN(1-RAND()))^(1/Info!$B$51)</f>
        <v>0.02174020627</v>
      </c>
      <c r="G81" s="37">
        <f>Info!$B$50*(-LN(1-RAND()))^(1/Info!$B$51)</f>
        <v>0.1072115665</v>
      </c>
      <c r="H81" s="37">
        <f>Info!$B$50*(-LN(1-RAND()))^(1/Info!$B$51)</f>
        <v>0.04613812923</v>
      </c>
      <c r="I81" s="37">
        <f>Info!$B$50*(-LN(1-RAND()))^(1/Info!$B$51)</f>
        <v>0.1846071356</v>
      </c>
      <c r="J81" s="37">
        <f>Info!$B$50*(-LN(1-RAND()))^(1/Info!$B$51)</f>
        <v>0.08765198646</v>
      </c>
      <c r="K81" s="37">
        <f>Info!$B$50*(-LN(1-RAND()))^(1/Info!$B$51)</f>
        <v>0.01817199819</v>
      </c>
      <c r="L81" s="37">
        <f>Info!$B$50*(-LN(1-RAND()))^(1/Info!$B$51)</f>
        <v>0.008682402056</v>
      </c>
      <c r="M81" s="37">
        <f>Info!$B$50*(-LN(1-RAND()))^(1/Info!$B$51)</f>
        <v>0.007379367853</v>
      </c>
      <c r="N81" s="37">
        <f>Info!$B$50*(-LN(1-RAND()))^(1/Info!$B$51)</f>
        <v>0.04079079276</v>
      </c>
      <c r="O81" s="37">
        <f>Info!$B$50*(-LN(1-RAND()))^(1/Info!$B$51)</f>
        <v>0.02406588515</v>
      </c>
      <c r="P81" s="37">
        <f>Info!$B$50*(-LN(1-RAND()))^(1/Info!$B$51)</f>
        <v>0.01806007972</v>
      </c>
      <c r="Q81" s="37">
        <f>Info!$B$50*(-LN(1-RAND()))^(1/Info!$B$51)</f>
        <v>0.06004692741</v>
      </c>
      <c r="R81" s="37">
        <f>Info!$B$50*(-LN(1-RAND()))^(1/Info!$B$51)</f>
        <v>0.06633759109</v>
      </c>
      <c r="S81" s="37">
        <f>Info!$B$50*(-LN(1-RAND()))^(1/Info!$B$51)</f>
        <v>0.01231557153</v>
      </c>
      <c r="T81" s="37">
        <f>Info!$B$50*(-LN(1-RAND()))^(1/Info!$B$51)</f>
        <v>0.03990722089</v>
      </c>
      <c r="U81" s="37">
        <f>Info!$B$50*(-LN(1-RAND()))^(1/Info!$B$51)</f>
        <v>0.09758350134</v>
      </c>
      <c r="V81" s="37">
        <f>Info!$B$50*(-LN(1-RAND()))^(1/Info!$B$51)</f>
        <v>0.01693087964</v>
      </c>
      <c r="W81" s="37">
        <f>Info!$B$50*(-LN(1-RAND()))^(1/Info!$B$51)</f>
        <v>0.005020058018</v>
      </c>
      <c r="X81" s="37">
        <f>Info!$B$50*(-LN(1-RAND()))^(1/Info!$B$51)</f>
        <v>0.06745280472</v>
      </c>
      <c r="Y81" s="37">
        <f>Info!$B$50*(-LN(1-RAND()))^(1/Info!$B$51)</f>
        <v>0.01008244536</v>
      </c>
      <c r="Z81" s="37">
        <f>Info!$B$50*(-LN(1-RAND()))^(1/Info!$B$51)</f>
        <v>0.1297793567</v>
      </c>
      <c r="AA81" s="37">
        <f>Info!$B$50*(-LN(1-RAND()))^(1/Info!$B$51)</f>
        <v>0.04939015098</v>
      </c>
      <c r="AB81" s="37">
        <f>Info!$B$50*(-LN(1-RAND()))^(1/Info!$B$51)</f>
        <v>0.000733506715</v>
      </c>
      <c r="AC81" s="37">
        <f>Info!$B$50*(-LN(1-RAND()))^(1/Info!$B$51)</f>
        <v>0.005913158806</v>
      </c>
      <c r="AD81" s="37">
        <f>Info!$B$50*(-LN(1-RAND()))^(1/Info!$B$51)</f>
        <v>0.01359914345</v>
      </c>
      <c r="AE81" s="37">
        <f>Info!$B$50*(-LN(1-RAND()))^(1/Info!$B$51)</f>
        <v>0.03691031009</v>
      </c>
      <c r="AF81" s="37">
        <f>Info!$B$50*(-LN(1-RAND()))^(1/Info!$B$51)</f>
        <v>0.07349877896</v>
      </c>
      <c r="AG81" s="37">
        <f>Info!$B$50*(-LN(1-RAND()))^(1/Info!$B$51)</f>
        <v>0.05616851627</v>
      </c>
      <c r="AH81" s="37">
        <f>Info!$B$50*(-LN(1-RAND()))^(1/Info!$B$51)</f>
        <v>0.02503206493</v>
      </c>
      <c r="AI81" s="37">
        <f>Info!$B$50*(-LN(1-RAND()))^(1/Info!$B$51)</f>
        <v>0.06801780391</v>
      </c>
      <c r="AJ81" s="37">
        <f>Info!$B$50*(-LN(1-RAND()))^(1/Info!$B$51)</f>
        <v>0.04101916854</v>
      </c>
      <c r="AK81" s="37">
        <f>Info!$B$50*(-LN(1-RAND()))^(1/Info!$B$51)</f>
        <v>0.1228279144</v>
      </c>
      <c r="AL81" s="37">
        <f>Info!$B$50*(-LN(1-RAND()))^(1/Info!$B$51)</f>
        <v>0.007846098342</v>
      </c>
      <c r="AM81" s="37">
        <f>Info!$B$50*(-LN(1-RAND()))^(1/Info!$B$51)</f>
        <v>0.06125324255</v>
      </c>
      <c r="AN81" s="37">
        <f>Info!$B$50*(-LN(1-RAND()))^(1/Info!$B$51)</f>
        <v>0.005762140013</v>
      </c>
      <c r="AO81" s="37">
        <f>Info!$B$50*(-LN(1-RAND()))^(1/Info!$B$51)</f>
        <v>0.03420120393</v>
      </c>
      <c r="AP81" s="37">
        <f>Info!$B$50*(-LN(1-RAND()))^(1/Info!$B$51)</f>
        <v>0.04213045661</v>
      </c>
      <c r="AQ81" s="37">
        <f>Info!$B$50*(-LN(1-RAND()))^(1/Info!$B$51)</f>
        <v>0.08773004497</v>
      </c>
      <c r="AR81" s="37">
        <f>Info!$B$50*(-LN(1-RAND()))^(1/Info!$B$51)</f>
        <v>0.05261546032</v>
      </c>
      <c r="AS81" s="37">
        <f>Info!$B$50*(-LN(1-RAND()))^(1/Info!$B$51)</f>
        <v>0.06600082134</v>
      </c>
      <c r="AT81" s="37">
        <f>Info!$B$50*(-LN(1-RAND()))^(1/Info!$B$51)</f>
        <v>0.07044699834</v>
      </c>
      <c r="AU81" s="37">
        <f>Info!$B$50*(-LN(1-RAND()))^(1/Info!$B$51)</f>
        <v>0.1430346602</v>
      </c>
      <c r="AV81" s="37">
        <f>Info!$B$50*(-LN(1-RAND()))^(1/Info!$B$51)</f>
        <v>0.03363896776</v>
      </c>
      <c r="AW81" s="37">
        <f>Info!$B$50*(-LN(1-RAND()))^(1/Info!$B$51)</f>
        <v>0.06742007501</v>
      </c>
      <c r="AX81" s="37">
        <f>Info!$B$50*(-LN(1-RAND()))^(1/Info!$B$51)</f>
        <v>0.02169056893</v>
      </c>
      <c r="AY81" s="37">
        <f>Info!$B$50*(-LN(1-RAND()))^(1/Info!$B$51)</f>
        <v>0.01124832618</v>
      </c>
      <c r="AZ81" s="37">
        <f>Info!$B$50*(-LN(1-RAND()))^(1/Info!$B$51)</f>
        <v>0.007545783958</v>
      </c>
      <c r="BA81" s="37">
        <f>Info!$B$50*(-LN(1-RAND()))^(1/Info!$B$51)</f>
        <v>0.0525505281</v>
      </c>
      <c r="BB81" s="37">
        <f>Info!$B$50*(-LN(1-RAND()))^(1/Info!$B$51)</f>
        <v>0.08453679285</v>
      </c>
      <c r="BC81" s="37">
        <f>Info!$B$50*(-LN(1-RAND()))^(1/Info!$B$51)</f>
        <v>0.05211859425</v>
      </c>
      <c r="BD81" s="37">
        <f>Info!$B$50*(-LN(1-RAND()))^(1/Info!$B$51)</f>
        <v>0.04162076042</v>
      </c>
      <c r="BE81" s="37">
        <f>Info!$B$50*(-LN(1-RAND()))^(1/Info!$B$51)</f>
        <v>0.07496418049</v>
      </c>
      <c r="BF81" s="37">
        <f>Info!$B$50*(-LN(1-RAND()))^(1/Info!$B$51)</f>
        <v>0.0279472345</v>
      </c>
      <c r="BG81" s="37">
        <f>Info!$B$50*(-LN(1-RAND()))^(1/Info!$B$51)</f>
        <v>0.09976978124</v>
      </c>
      <c r="BH81" s="37">
        <f>Info!$B$50*(-LN(1-RAND()))^(1/Info!$B$51)</f>
        <v>0.06609065377</v>
      </c>
      <c r="BI81" s="37">
        <f>Info!$B$50*(-LN(1-RAND()))^(1/Info!$B$51)</f>
        <v>0.09480193597</v>
      </c>
      <c r="BJ81" s="37">
        <f>Info!$B$50*(-LN(1-RAND()))^(1/Info!$B$51)</f>
        <v>0.005472957837</v>
      </c>
      <c r="BK81" s="37">
        <f>Info!$B$50*(-LN(1-RAND()))^(1/Info!$B$51)</f>
        <v>0.07539652135</v>
      </c>
      <c r="BL81" s="37">
        <f>Info!$B$50*(-LN(1-RAND()))^(1/Info!$B$51)</f>
        <v>0.005113607262</v>
      </c>
      <c r="BM81" s="37">
        <f>Info!$B$50*(-LN(1-RAND()))^(1/Info!$B$51)</f>
        <v>0.08058405341</v>
      </c>
      <c r="BN81" s="37">
        <f>Info!$B$50*(-LN(1-RAND()))^(1/Info!$B$51)</f>
        <v>0.03857309111</v>
      </c>
      <c r="BO81" s="37">
        <f>Info!$B$50*(-LN(1-RAND()))^(1/Info!$B$51)</f>
        <v>0.02321984042</v>
      </c>
      <c r="BP81" s="37">
        <f>Info!$B$50*(-LN(1-RAND()))^(1/Info!$B$51)</f>
        <v>0.01391280612</v>
      </c>
      <c r="BQ81" s="37">
        <f>Info!$B$50*(-LN(1-RAND()))^(1/Info!$B$51)</f>
        <v>0.06832945774</v>
      </c>
      <c r="BR81" s="37">
        <f>Info!$B$50*(-LN(1-RAND()))^(1/Info!$B$51)</f>
        <v>0.019369875</v>
      </c>
      <c r="BS81" s="37">
        <f>Info!$B$50*(-LN(1-RAND()))^(1/Info!$B$51)</f>
        <v>0.06816037733</v>
      </c>
      <c r="BT81" s="37">
        <f>Info!$B$50*(-LN(1-RAND()))^(1/Info!$B$51)</f>
        <v>0.0945223118</v>
      </c>
      <c r="BU81" s="37">
        <f>Info!$B$50*(-LN(1-RAND()))^(1/Info!$B$51)</f>
        <v>0.002865791798</v>
      </c>
      <c r="BV81" s="37">
        <f>Info!$B$50*(-LN(1-RAND()))^(1/Info!$B$51)</f>
        <v>0.02958355091</v>
      </c>
      <c r="BW81" s="37">
        <f>Info!$B$50*(-LN(1-RAND()))^(1/Info!$B$51)</f>
        <v>0.05217617324</v>
      </c>
      <c r="BX81" s="37">
        <f>Info!$B$50*(-LN(1-RAND()))^(1/Info!$B$51)</f>
        <v>0.01812666775</v>
      </c>
      <c r="BY81" s="37">
        <f>Info!$B$50*(-LN(1-RAND()))^(1/Info!$B$51)</f>
        <v>0.03443078434</v>
      </c>
      <c r="BZ81" s="37">
        <f>Info!$B$50*(-LN(1-RAND()))^(1/Info!$B$51)</f>
        <v>0.003748405153</v>
      </c>
      <c r="CA81" s="37">
        <f>Info!$B$50*(-LN(1-RAND()))^(1/Info!$B$51)</f>
        <v>0.0644291534</v>
      </c>
      <c r="CB81" s="37">
        <f>Info!$B$50*(-LN(1-RAND()))^(1/Info!$B$51)</f>
        <v>0.05325944679</v>
      </c>
      <c r="CC81" s="37">
        <f>Info!$B$50*(-LN(1-RAND()))^(1/Info!$B$51)</f>
        <v>0.07240999921</v>
      </c>
      <c r="CD81" s="37">
        <f>Info!$B$50*(-LN(1-RAND()))^(1/Info!$B$51)</f>
        <v>0.07718101042</v>
      </c>
      <c r="CE81" s="37">
        <f>Info!$B$50*(-LN(1-RAND()))^(1/Info!$B$51)</f>
        <v>0.002733463347</v>
      </c>
      <c r="CF81" s="37">
        <f>Info!$B$50*(-LN(1-RAND()))^(1/Info!$B$51)</f>
        <v>0.0524050278</v>
      </c>
      <c r="CG81" s="37">
        <f>Info!$B$50*(-LN(1-RAND()))^(1/Info!$B$51)</f>
        <v>0.01516508239</v>
      </c>
      <c r="CH81" s="37">
        <f>Info!$B$50*(-LN(1-RAND()))^(1/Info!$B$51)</f>
        <v>0.02015773512</v>
      </c>
      <c r="CI81" s="37">
        <f>Info!$B$50*(-LN(1-RAND()))^(1/Info!$B$51)</f>
        <v>0.114346958</v>
      </c>
      <c r="CJ81" s="37">
        <f>Info!$B$50*(-LN(1-RAND()))^(1/Info!$B$51)</f>
        <v>0.002679889058</v>
      </c>
      <c r="CK81" s="37">
        <f>Info!$B$50*(-LN(1-RAND()))^(1/Info!$B$51)</f>
        <v>0.0113213482</v>
      </c>
      <c r="CL81" s="37">
        <f>Info!$B$50*(-LN(1-RAND()))^(1/Info!$B$51)</f>
        <v>0.03616887132</v>
      </c>
      <c r="CM81" s="37">
        <f>Info!$B$50*(-LN(1-RAND()))^(1/Info!$B$51)</f>
        <v>0.09531860827</v>
      </c>
      <c r="CN81" s="37">
        <f>Info!$B$50*(-LN(1-RAND()))^(1/Info!$B$51)</f>
        <v>0.001284423949</v>
      </c>
      <c r="CO81" s="37">
        <f>Info!$B$50*(-LN(1-RAND()))^(1/Info!$B$51)</f>
        <v>0.02105894525</v>
      </c>
      <c r="CP81" s="37">
        <f>Info!$B$50*(-LN(1-RAND()))^(1/Info!$B$51)</f>
        <v>0.0482097205</v>
      </c>
      <c r="CQ81" s="37">
        <f>Info!$B$50*(-LN(1-RAND()))^(1/Info!$B$51)</f>
        <v>0.05739386781</v>
      </c>
      <c r="CR81" s="37">
        <f>Info!$B$50*(-LN(1-RAND()))^(1/Info!$B$51)</f>
        <v>0.1077711412</v>
      </c>
      <c r="CS81" s="37">
        <f>Info!$B$50*(-LN(1-RAND()))^(1/Info!$B$51)</f>
        <v>0.03758989769</v>
      </c>
      <c r="CT81" s="37">
        <f>Info!$B$50*(-LN(1-RAND()))^(1/Info!$B$51)</f>
        <v>0.006576390063</v>
      </c>
      <c r="CU81" s="37">
        <f>Info!$B$50*(-LN(1-RAND()))^(1/Info!$B$51)</f>
        <v>0.02330771052</v>
      </c>
      <c r="CV81" s="37">
        <f>Info!$B$50*(-LN(1-RAND()))^(1/Info!$B$51)</f>
        <v>0.02073553183</v>
      </c>
      <c r="CW81" s="37">
        <f>Info!$B$50*(-LN(1-RAND()))^(1/Info!$B$51)</f>
        <v>0.09838224654</v>
      </c>
    </row>
    <row r="82" ht="15.75" customHeight="1">
      <c r="A82" s="8">
        <v>2103.0</v>
      </c>
      <c r="B82" s="37">
        <f>Info!$B$50*(-LN(1-RAND()))^(1/Info!$B$51)</f>
        <v>0.05975901191</v>
      </c>
      <c r="C82" s="37">
        <f>Info!$B$50*(-LN(1-RAND()))^(1/Info!$B$51)</f>
        <v>0.1653521365</v>
      </c>
      <c r="D82" s="37">
        <f>Info!$B$50*(-LN(1-RAND()))^(1/Info!$B$51)</f>
        <v>0.02490429443</v>
      </c>
      <c r="E82" s="37">
        <f>Info!$B$50*(-LN(1-RAND()))^(1/Info!$B$51)</f>
        <v>0.03439060355</v>
      </c>
      <c r="F82" s="37">
        <f>Info!$B$50*(-LN(1-RAND()))^(1/Info!$B$51)</f>
        <v>0.07638509805</v>
      </c>
      <c r="G82" s="37">
        <f>Info!$B$50*(-LN(1-RAND()))^(1/Info!$B$51)</f>
        <v>0.03440780364</v>
      </c>
      <c r="H82" s="37">
        <f>Info!$B$50*(-LN(1-RAND()))^(1/Info!$B$51)</f>
        <v>0.2359405314</v>
      </c>
      <c r="I82" s="37">
        <f>Info!$B$50*(-LN(1-RAND()))^(1/Info!$B$51)</f>
        <v>0.09192617147</v>
      </c>
      <c r="J82" s="37">
        <f>Info!$B$50*(-LN(1-RAND()))^(1/Info!$B$51)</f>
        <v>0.07888938688</v>
      </c>
      <c r="K82" s="37">
        <f>Info!$B$50*(-LN(1-RAND()))^(1/Info!$B$51)</f>
        <v>0.02631015805</v>
      </c>
      <c r="L82" s="37">
        <f>Info!$B$50*(-LN(1-RAND()))^(1/Info!$B$51)</f>
        <v>0.04889689939</v>
      </c>
      <c r="M82" s="37">
        <f>Info!$B$50*(-LN(1-RAND()))^(1/Info!$B$51)</f>
        <v>0.01840770788</v>
      </c>
      <c r="N82" s="37">
        <f>Info!$B$50*(-LN(1-RAND()))^(1/Info!$B$51)</f>
        <v>0.05584961789</v>
      </c>
      <c r="O82" s="37">
        <f>Info!$B$50*(-LN(1-RAND()))^(1/Info!$B$51)</f>
        <v>0.06575737519</v>
      </c>
      <c r="P82" s="37">
        <f>Info!$B$50*(-LN(1-RAND()))^(1/Info!$B$51)</f>
        <v>0.1669586315</v>
      </c>
      <c r="Q82" s="37">
        <f>Info!$B$50*(-LN(1-RAND()))^(1/Info!$B$51)</f>
        <v>0.06080484713</v>
      </c>
      <c r="R82" s="37">
        <f>Info!$B$50*(-LN(1-RAND()))^(1/Info!$B$51)</f>
        <v>0.03961131783</v>
      </c>
      <c r="S82" s="37">
        <f>Info!$B$50*(-LN(1-RAND()))^(1/Info!$B$51)</f>
        <v>0.08087052027</v>
      </c>
      <c r="T82" s="37">
        <f>Info!$B$50*(-LN(1-RAND()))^(1/Info!$B$51)</f>
        <v>0.05458111929</v>
      </c>
      <c r="U82" s="37">
        <f>Info!$B$50*(-LN(1-RAND()))^(1/Info!$B$51)</f>
        <v>0.04544240028</v>
      </c>
      <c r="V82" s="37">
        <f>Info!$B$50*(-LN(1-RAND()))^(1/Info!$B$51)</f>
        <v>0.0732168568</v>
      </c>
      <c r="W82" s="37">
        <f>Info!$B$50*(-LN(1-RAND()))^(1/Info!$B$51)</f>
        <v>0.007197821653</v>
      </c>
      <c r="X82" s="37">
        <f>Info!$B$50*(-LN(1-RAND()))^(1/Info!$B$51)</f>
        <v>0.1412389619</v>
      </c>
      <c r="Y82" s="37">
        <f>Info!$B$50*(-LN(1-RAND()))^(1/Info!$B$51)</f>
        <v>0.03638470484</v>
      </c>
      <c r="Z82" s="37">
        <f>Info!$B$50*(-LN(1-RAND()))^(1/Info!$B$51)</f>
        <v>0.01122456433</v>
      </c>
      <c r="AA82" s="37">
        <f>Info!$B$50*(-LN(1-RAND()))^(1/Info!$B$51)</f>
        <v>0.02635657958</v>
      </c>
      <c r="AB82" s="37">
        <f>Info!$B$50*(-LN(1-RAND()))^(1/Info!$B$51)</f>
        <v>0.09714041168</v>
      </c>
      <c r="AC82" s="37">
        <f>Info!$B$50*(-LN(1-RAND()))^(1/Info!$B$51)</f>
        <v>0.02026539773</v>
      </c>
      <c r="AD82" s="37">
        <f>Info!$B$50*(-LN(1-RAND()))^(1/Info!$B$51)</f>
        <v>0.04780258907</v>
      </c>
      <c r="AE82" s="37">
        <f>Info!$B$50*(-LN(1-RAND()))^(1/Info!$B$51)</f>
        <v>0.04090105414</v>
      </c>
      <c r="AF82" s="37">
        <f>Info!$B$50*(-LN(1-RAND()))^(1/Info!$B$51)</f>
        <v>0.02891265015</v>
      </c>
      <c r="AG82" s="37">
        <f>Info!$B$50*(-LN(1-RAND()))^(1/Info!$B$51)</f>
        <v>0.006037516996</v>
      </c>
      <c r="AH82" s="37">
        <f>Info!$B$50*(-LN(1-RAND()))^(1/Info!$B$51)</f>
        <v>0.0150673881</v>
      </c>
      <c r="AI82" s="37">
        <f>Info!$B$50*(-LN(1-RAND()))^(1/Info!$B$51)</f>
        <v>0.08561185465</v>
      </c>
      <c r="AJ82" s="37">
        <f>Info!$B$50*(-LN(1-RAND()))^(1/Info!$B$51)</f>
        <v>0.07008383793</v>
      </c>
      <c r="AK82" s="37">
        <f>Info!$B$50*(-LN(1-RAND()))^(1/Info!$B$51)</f>
        <v>0.02315195473</v>
      </c>
      <c r="AL82" s="37">
        <f>Info!$B$50*(-LN(1-RAND()))^(1/Info!$B$51)</f>
        <v>0.03729669576</v>
      </c>
      <c r="AM82" s="37">
        <f>Info!$B$50*(-LN(1-RAND()))^(1/Info!$B$51)</f>
        <v>0.08329235302</v>
      </c>
      <c r="AN82" s="37">
        <f>Info!$B$50*(-LN(1-RAND()))^(1/Info!$B$51)</f>
        <v>0.04753138074</v>
      </c>
      <c r="AO82" s="37">
        <f>Info!$B$50*(-LN(1-RAND()))^(1/Info!$B$51)</f>
        <v>0.04098611549</v>
      </c>
      <c r="AP82" s="37">
        <f>Info!$B$50*(-LN(1-RAND()))^(1/Info!$B$51)</f>
        <v>0.0008193124407</v>
      </c>
      <c r="AQ82" s="37">
        <f>Info!$B$50*(-LN(1-RAND()))^(1/Info!$B$51)</f>
        <v>0.01569458995</v>
      </c>
      <c r="AR82" s="37">
        <f>Info!$B$50*(-LN(1-RAND()))^(1/Info!$B$51)</f>
        <v>0.05485188545</v>
      </c>
      <c r="AS82" s="37">
        <f>Info!$B$50*(-LN(1-RAND()))^(1/Info!$B$51)</f>
        <v>0.04727732819</v>
      </c>
      <c r="AT82" s="37">
        <f>Info!$B$50*(-LN(1-RAND()))^(1/Info!$B$51)</f>
        <v>0.09089953703</v>
      </c>
      <c r="AU82" s="37">
        <f>Info!$B$50*(-LN(1-RAND()))^(1/Info!$B$51)</f>
        <v>0.1333544447</v>
      </c>
      <c r="AV82" s="37">
        <f>Info!$B$50*(-LN(1-RAND()))^(1/Info!$B$51)</f>
        <v>0.1471390643</v>
      </c>
      <c r="AW82" s="37">
        <f>Info!$B$50*(-LN(1-RAND()))^(1/Info!$B$51)</f>
        <v>0.05108505866</v>
      </c>
      <c r="AX82" s="37">
        <f>Info!$B$50*(-LN(1-RAND()))^(1/Info!$B$51)</f>
        <v>0.005896390963</v>
      </c>
      <c r="AY82" s="37">
        <f>Info!$B$50*(-LN(1-RAND()))^(1/Info!$B$51)</f>
        <v>0.02884036537</v>
      </c>
      <c r="AZ82" s="37">
        <f>Info!$B$50*(-LN(1-RAND()))^(1/Info!$B$51)</f>
        <v>0.1213952719</v>
      </c>
      <c r="BA82" s="37">
        <f>Info!$B$50*(-LN(1-RAND()))^(1/Info!$B$51)</f>
        <v>0.1312447968</v>
      </c>
      <c r="BB82" s="37">
        <f>Info!$B$50*(-LN(1-RAND()))^(1/Info!$B$51)</f>
        <v>0.01213044227</v>
      </c>
      <c r="BC82" s="37">
        <f>Info!$B$50*(-LN(1-RAND()))^(1/Info!$B$51)</f>
        <v>0.09447646969</v>
      </c>
      <c r="BD82" s="37">
        <f>Info!$B$50*(-LN(1-RAND()))^(1/Info!$B$51)</f>
        <v>0.003063036388</v>
      </c>
      <c r="BE82" s="37">
        <f>Info!$B$50*(-LN(1-RAND()))^(1/Info!$B$51)</f>
        <v>0.02273241326</v>
      </c>
      <c r="BF82" s="37">
        <f>Info!$B$50*(-LN(1-RAND()))^(1/Info!$B$51)</f>
        <v>0.07118407693</v>
      </c>
      <c r="BG82" s="37">
        <f>Info!$B$50*(-LN(1-RAND()))^(1/Info!$B$51)</f>
        <v>0.01740655588</v>
      </c>
      <c r="BH82" s="37">
        <f>Info!$B$50*(-LN(1-RAND()))^(1/Info!$B$51)</f>
        <v>0.008330104506</v>
      </c>
      <c r="BI82" s="37">
        <f>Info!$B$50*(-LN(1-RAND()))^(1/Info!$B$51)</f>
        <v>0.03427382264</v>
      </c>
      <c r="BJ82" s="37">
        <f>Info!$B$50*(-LN(1-RAND()))^(1/Info!$B$51)</f>
        <v>0.07706890643</v>
      </c>
      <c r="BK82" s="37">
        <f>Info!$B$50*(-LN(1-RAND()))^(1/Info!$B$51)</f>
        <v>0.03365447414</v>
      </c>
      <c r="BL82" s="37">
        <f>Info!$B$50*(-LN(1-RAND()))^(1/Info!$B$51)</f>
        <v>0.01313670291</v>
      </c>
      <c r="BM82" s="37">
        <f>Info!$B$50*(-LN(1-RAND()))^(1/Info!$B$51)</f>
        <v>0.0402145706</v>
      </c>
      <c r="BN82" s="37">
        <f>Info!$B$50*(-LN(1-RAND()))^(1/Info!$B$51)</f>
        <v>0.03558100075</v>
      </c>
      <c r="BO82" s="37">
        <f>Info!$B$50*(-LN(1-RAND()))^(1/Info!$B$51)</f>
        <v>0.06301279889</v>
      </c>
      <c r="BP82" s="37">
        <f>Info!$B$50*(-LN(1-RAND()))^(1/Info!$B$51)</f>
        <v>0.04420107179</v>
      </c>
      <c r="BQ82" s="37">
        <f>Info!$B$50*(-LN(1-RAND()))^(1/Info!$B$51)</f>
        <v>0.08938015569</v>
      </c>
      <c r="BR82" s="37">
        <f>Info!$B$50*(-LN(1-RAND()))^(1/Info!$B$51)</f>
        <v>0.010924791</v>
      </c>
      <c r="BS82" s="37">
        <f>Info!$B$50*(-LN(1-RAND()))^(1/Info!$B$51)</f>
        <v>0.04460721148</v>
      </c>
      <c r="BT82" s="37">
        <f>Info!$B$50*(-LN(1-RAND()))^(1/Info!$B$51)</f>
        <v>0.07055975214</v>
      </c>
      <c r="BU82" s="37">
        <f>Info!$B$50*(-LN(1-RAND()))^(1/Info!$B$51)</f>
        <v>0.007990383448</v>
      </c>
      <c r="BV82" s="37">
        <f>Info!$B$50*(-LN(1-RAND()))^(1/Info!$B$51)</f>
        <v>0.04819751401</v>
      </c>
      <c r="BW82" s="37">
        <f>Info!$B$50*(-LN(1-RAND()))^(1/Info!$B$51)</f>
        <v>0.06164916323</v>
      </c>
      <c r="BX82" s="37">
        <f>Info!$B$50*(-LN(1-RAND()))^(1/Info!$B$51)</f>
        <v>0.05321058185</v>
      </c>
      <c r="BY82" s="37">
        <f>Info!$B$50*(-LN(1-RAND()))^(1/Info!$B$51)</f>
        <v>0.0106447003</v>
      </c>
      <c r="BZ82" s="37">
        <f>Info!$B$50*(-LN(1-RAND()))^(1/Info!$B$51)</f>
        <v>0.05682015952</v>
      </c>
      <c r="CA82" s="37">
        <f>Info!$B$50*(-LN(1-RAND()))^(1/Info!$B$51)</f>
        <v>0.009508916622</v>
      </c>
      <c r="CB82" s="37">
        <f>Info!$B$50*(-LN(1-RAND()))^(1/Info!$B$51)</f>
        <v>0.01476048037</v>
      </c>
      <c r="CC82" s="37">
        <f>Info!$B$50*(-LN(1-RAND()))^(1/Info!$B$51)</f>
        <v>0.00298033404</v>
      </c>
      <c r="CD82" s="37">
        <f>Info!$B$50*(-LN(1-RAND()))^(1/Info!$B$51)</f>
        <v>0.04580043825</v>
      </c>
      <c r="CE82" s="37">
        <f>Info!$B$50*(-LN(1-RAND()))^(1/Info!$B$51)</f>
        <v>0.007574280985</v>
      </c>
      <c r="CF82" s="37">
        <f>Info!$B$50*(-LN(1-RAND()))^(1/Info!$B$51)</f>
        <v>0.07528691216</v>
      </c>
      <c r="CG82" s="37">
        <f>Info!$B$50*(-LN(1-RAND()))^(1/Info!$B$51)</f>
        <v>0.0168719375</v>
      </c>
      <c r="CH82" s="37">
        <f>Info!$B$50*(-LN(1-RAND()))^(1/Info!$B$51)</f>
        <v>0.06399039246</v>
      </c>
      <c r="CI82" s="37">
        <f>Info!$B$50*(-LN(1-RAND()))^(1/Info!$B$51)</f>
        <v>0.007592831365</v>
      </c>
      <c r="CJ82" s="37">
        <f>Info!$B$50*(-LN(1-RAND()))^(1/Info!$B$51)</f>
        <v>0.1088894333</v>
      </c>
      <c r="CK82" s="37">
        <f>Info!$B$50*(-LN(1-RAND()))^(1/Info!$B$51)</f>
        <v>0.01872201634</v>
      </c>
      <c r="CL82" s="37">
        <f>Info!$B$50*(-LN(1-RAND()))^(1/Info!$B$51)</f>
        <v>0.07672948901</v>
      </c>
      <c r="CM82" s="37">
        <f>Info!$B$50*(-LN(1-RAND()))^(1/Info!$B$51)</f>
        <v>0.09394102122</v>
      </c>
      <c r="CN82" s="37">
        <f>Info!$B$50*(-LN(1-RAND()))^(1/Info!$B$51)</f>
        <v>0.03378255247</v>
      </c>
      <c r="CO82" s="37">
        <f>Info!$B$50*(-LN(1-RAND()))^(1/Info!$B$51)</f>
        <v>0.1453042108</v>
      </c>
      <c r="CP82" s="37">
        <f>Info!$B$50*(-LN(1-RAND()))^(1/Info!$B$51)</f>
        <v>0.0667471738</v>
      </c>
      <c r="CQ82" s="37">
        <f>Info!$B$50*(-LN(1-RAND()))^(1/Info!$B$51)</f>
        <v>0.03010368459</v>
      </c>
      <c r="CR82" s="37">
        <f>Info!$B$50*(-LN(1-RAND()))^(1/Info!$B$51)</f>
        <v>0.02650398716</v>
      </c>
      <c r="CS82" s="37">
        <f>Info!$B$50*(-LN(1-RAND()))^(1/Info!$B$51)</f>
        <v>0.04874485384</v>
      </c>
      <c r="CT82" s="37">
        <f>Info!$B$50*(-LN(1-RAND()))^(1/Info!$B$51)</f>
        <v>0.06234015094</v>
      </c>
      <c r="CU82" s="37">
        <f>Info!$B$50*(-LN(1-RAND()))^(1/Info!$B$51)</f>
        <v>0.09762152336</v>
      </c>
      <c r="CV82" s="37">
        <f>Info!$B$50*(-LN(1-RAND()))^(1/Info!$B$51)</f>
        <v>0.129100723</v>
      </c>
      <c r="CW82" s="37">
        <f>Info!$B$50*(-LN(1-RAND()))^(1/Info!$B$51)</f>
        <v>0.02886411978</v>
      </c>
    </row>
    <row r="83" ht="15.75" customHeight="1">
      <c r="A83" s="8">
        <v>2104.0</v>
      </c>
      <c r="B83" s="37">
        <f>Info!$B$50*(-LN(1-RAND()))^(1/Info!$B$51)</f>
        <v>0.04832376852</v>
      </c>
      <c r="C83" s="37">
        <f>Info!$B$50*(-LN(1-RAND()))^(1/Info!$B$51)</f>
        <v>0.06616412812</v>
      </c>
      <c r="D83" s="37">
        <f>Info!$B$50*(-LN(1-RAND()))^(1/Info!$B$51)</f>
        <v>0.04055062414</v>
      </c>
      <c r="E83" s="37">
        <f>Info!$B$50*(-LN(1-RAND()))^(1/Info!$B$51)</f>
        <v>0.1030682249</v>
      </c>
      <c r="F83" s="37">
        <f>Info!$B$50*(-LN(1-RAND()))^(1/Info!$B$51)</f>
        <v>0.04241311861</v>
      </c>
      <c r="G83" s="37">
        <f>Info!$B$50*(-LN(1-RAND()))^(1/Info!$B$51)</f>
        <v>0.04149110279</v>
      </c>
      <c r="H83" s="37">
        <f>Info!$B$50*(-LN(1-RAND()))^(1/Info!$B$51)</f>
        <v>0.05453171</v>
      </c>
      <c r="I83" s="37">
        <f>Info!$B$50*(-LN(1-RAND()))^(1/Info!$B$51)</f>
        <v>0.01730631973</v>
      </c>
      <c r="J83" s="37">
        <f>Info!$B$50*(-LN(1-RAND()))^(1/Info!$B$51)</f>
        <v>0.01723619271</v>
      </c>
      <c r="K83" s="37">
        <f>Info!$B$50*(-LN(1-RAND()))^(1/Info!$B$51)</f>
        <v>0.01058208401</v>
      </c>
      <c r="L83" s="37">
        <f>Info!$B$50*(-LN(1-RAND()))^(1/Info!$B$51)</f>
        <v>0.005308863122</v>
      </c>
      <c r="M83" s="37">
        <f>Info!$B$50*(-LN(1-RAND()))^(1/Info!$B$51)</f>
        <v>0.06806790443</v>
      </c>
      <c r="N83" s="37">
        <f>Info!$B$50*(-LN(1-RAND()))^(1/Info!$B$51)</f>
        <v>0.02913554519</v>
      </c>
      <c r="O83" s="37">
        <f>Info!$B$50*(-LN(1-RAND()))^(1/Info!$B$51)</f>
        <v>0.091613699</v>
      </c>
      <c r="P83" s="37">
        <f>Info!$B$50*(-LN(1-RAND()))^(1/Info!$B$51)</f>
        <v>0.05708024605</v>
      </c>
      <c r="Q83" s="37">
        <f>Info!$B$50*(-LN(1-RAND()))^(1/Info!$B$51)</f>
        <v>0.07578028679</v>
      </c>
      <c r="R83" s="37">
        <f>Info!$B$50*(-LN(1-RAND()))^(1/Info!$B$51)</f>
        <v>0.09509140851</v>
      </c>
      <c r="S83" s="37">
        <f>Info!$B$50*(-LN(1-RAND()))^(1/Info!$B$51)</f>
        <v>0.01048342155</v>
      </c>
      <c r="T83" s="37">
        <f>Info!$B$50*(-LN(1-RAND()))^(1/Info!$B$51)</f>
        <v>0.03009590975</v>
      </c>
      <c r="U83" s="37">
        <f>Info!$B$50*(-LN(1-RAND()))^(1/Info!$B$51)</f>
        <v>0.1363483974</v>
      </c>
      <c r="V83" s="37">
        <f>Info!$B$50*(-LN(1-RAND()))^(1/Info!$B$51)</f>
        <v>0.1042034206</v>
      </c>
      <c r="W83" s="37">
        <f>Info!$B$50*(-LN(1-RAND()))^(1/Info!$B$51)</f>
        <v>0.06649713211</v>
      </c>
      <c r="X83" s="37">
        <f>Info!$B$50*(-LN(1-RAND()))^(1/Info!$B$51)</f>
        <v>0.04797226119</v>
      </c>
      <c r="Y83" s="37">
        <f>Info!$B$50*(-LN(1-RAND()))^(1/Info!$B$51)</f>
        <v>0.01416532239</v>
      </c>
      <c r="Z83" s="37">
        <f>Info!$B$50*(-LN(1-RAND()))^(1/Info!$B$51)</f>
        <v>0.09902721483</v>
      </c>
      <c r="AA83" s="37">
        <f>Info!$B$50*(-LN(1-RAND()))^(1/Info!$B$51)</f>
        <v>0.04932287138</v>
      </c>
      <c r="AB83" s="37">
        <f>Info!$B$50*(-LN(1-RAND()))^(1/Info!$B$51)</f>
        <v>0.07301497692</v>
      </c>
      <c r="AC83" s="37">
        <f>Info!$B$50*(-LN(1-RAND()))^(1/Info!$B$51)</f>
        <v>0.04189943729</v>
      </c>
      <c r="AD83" s="37">
        <f>Info!$B$50*(-LN(1-RAND()))^(1/Info!$B$51)</f>
        <v>0.04003413844</v>
      </c>
      <c r="AE83" s="37">
        <f>Info!$B$50*(-LN(1-RAND()))^(1/Info!$B$51)</f>
        <v>0.1253988744</v>
      </c>
      <c r="AF83" s="37">
        <f>Info!$B$50*(-LN(1-RAND()))^(1/Info!$B$51)</f>
        <v>0.07195335766</v>
      </c>
      <c r="AG83" s="37">
        <f>Info!$B$50*(-LN(1-RAND()))^(1/Info!$B$51)</f>
        <v>0.02422585332</v>
      </c>
      <c r="AH83" s="37">
        <f>Info!$B$50*(-LN(1-RAND()))^(1/Info!$B$51)</f>
        <v>0.05542522802</v>
      </c>
      <c r="AI83" s="37">
        <f>Info!$B$50*(-LN(1-RAND()))^(1/Info!$B$51)</f>
        <v>0.0262456658</v>
      </c>
      <c r="AJ83" s="37">
        <f>Info!$B$50*(-LN(1-RAND()))^(1/Info!$B$51)</f>
        <v>0.05082215194</v>
      </c>
      <c r="AK83" s="37">
        <f>Info!$B$50*(-LN(1-RAND()))^(1/Info!$B$51)</f>
        <v>0.0149033166</v>
      </c>
      <c r="AL83" s="37">
        <f>Info!$B$50*(-LN(1-RAND()))^(1/Info!$B$51)</f>
        <v>0.04031762125</v>
      </c>
      <c r="AM83" s="37">
        <f>Info!$B$50*(-LN(1-RAND()))^(1/Info!$B$51)</f>
        <v>0.03555105929</v>
      </c>
      <c r="AN83" s="37">
        <f>Info!$B$50*(-LN(1-RAND()))^(1/Info!$B$51)</f>
        <v>0.04879999466</v>
      </c>
      <c r="AO83" s="37">
        <f>Info!$B$50*(-LN(1-RAND()))^(1/Info!$B$51)</f>
        <v>0.1887995872</v>
      </c>
      <c r="AP83" s="37">
        <f>Info!$B$50*(-LN(1-RAND()))^(1/Info!$B$51)</f>
        <v>0.03952036259</v>
      </c>
      <c r="AQ83" s="37">
        <f>Info!$B$50*(-LN(1-RAND()))^(1/Info!$B$51)</f>
        <v>0.02061142052</v>
      </c>
      <c r="AR83" s="37">
        <f>Info!$B$50*(-LN(1-RAND()))^(1/Info!$B$51)</f>
        <v>0.01909100321</v>
      </c>
      <c r="AS83" s="37">
        <f>Info!$B$50*(-LN(1-RAND()))^(1/Info!$B$51)</f>
        <v>0.1025005162</v>
      </c>
      <c r="AT83" s="37">
        <f>Info!$B$50*(-LN(1-RAND()))^(1/Info!$B$51)</f>
        <v>0.02189848183</v>
      </c>
      <c r="AU83" s="37">
        <f>Info!$B$50*(-LN(1-RAND()))^(1/Info!$B$51)</f>
        <v>0.0006664928134</v>
      </c>
      <c r="AV83" s="37">
        <f>Info!$B$50*(-LN(1-RAND()))^(1/Info!$B$51)</f>
        <v>0.03180867876</v>
      </c>
      <c r="AW83" s="37">
        <f>Info!$B$50*(-LN(1-RAND()))^(1/Info!$B$51)</f>
        <v>0.01429093754</v>
      </c>
      <c r="AX83" s="37">
        <f>Info!$B$50*(-LN(1-RAND()))^(1/Info!$B$51)</f>
        <v>0.08012746159</v>
      </c>
      <c r="AY83" s="37">
        <f>Info!$B$50*(-LN(1-RAND()))^(1/Info!$B$51)</f>
        <v>0.01876809423</v>
      </c>
      <c r="AZ83" s="37">
        <f>Info!$B$50*(-LN(1-RAND()))^(1/Info!$B$51)</f>
        <v>0.005578019678</v>
      </c>
      <c r="BA83" s="37">
        <f>Info!$B$50*(-LN(1-RAND()))^(1/Info!$B$51)</f>
        <v>0.04019877765</v>
      </c>
      <c r="BB83" s="37">
        <f>Info!$B$50*(-LN(1-RAND()))^(1/Info!$B$51)</f>
        <v>0.01713040101</v>
      </c>
      <c r="BC83" s="37">
        <f>Info!$B$50*(-LN(1-RAND()))^(1/Info!$B$51)</f>
        <v>0.05281934301</v>
      </c>
      <c r="BD83" s="37">
        <f>Info!$B$50*(-LN(1-RAND()))^(1/Info!$B$51)</f>
        <v>0.05049452473</v>
      </c>
      <c r="BE83" s="37">
        <f>Info!$B$50*(-LN(1-RAND()))^(1/Info!$B$51)</f>
        <v>0.0602063546</v>
      </c>
      <c r="BF83" s="37">
        <f>Info!$B$50*(-LN(1-RAND()))^(1/Info!$B$51)</f>
        <v>0.125147661</v>
      </c>
      <c r="BG83" s="37">
        <f>Info!$B$50*(-LN(1-RAND()))^(1/Info!$B$51)</f>
        <v>0.009928170033</v>
      </c>
      <c r="BH83" s="37">
        <f>Info!$B$50*(-LN(1-RAND()))^(1/Info!$B$51)</f>
        <v>0.03844461756</v>
      </c>
      <c r="BI83" s="37">
        <f>Info!$B$50*(-LN(1-RAND()))^(1/Info!$B$51)</f>
        <v>0.0876484292</v>
      </c>
      <c r="BJ83" s="37">
        <f>Info!$B$50*(-LN(1-RAND()))^(1/Info!$B$51)</f>
        <v>0.0614039711</v>
      </c>
      <c r="BK83" s="37">
        <f>Info!$B$50*(-LN(1-RAND()))^(1/Info!$B$51)</f>
        <v>0.0004321156158</v>
      </c>
      <c r="BL83" s="37">
        <f>Info!$B$50*(-LN(1-RAND()))^(1/Info!$B$51)</f>
        <v>0.04315358909</v>
      </c>
      <c r="BM83" s="37">
        <f>Info!$B$50*(-LN(1-RAND()))^(1/Info!$B$51)</f>
        <v>0.02760921421</v>
      </c>
      <c r="BN83" s="37">
        <f>Info!$B$50*(-LN(1-RAND()))^(1/Info!$B$51)</f>
        <v>0.02484458216</v>
      </c>
      <c r="BO83" s="37">
        <f>Info!$B$50*(-LN(1-RAND()))^(1/Info!$B$51)</f>
        <v>0.08053568786</v>
      </c>
      <c r="BP83" s="37">
        <f>Info!$B$50*(-LN(1-RAND()))^(1/Info!$B$51)</f>
        <v>0.07679856676</v>
      </c>
      <c r="BQ83" s="37">
        <f>Info!$B$50*(-LN(1-RAND()))^(1/Info!$B$51)</f>
        <v>0.08188807406</v>
      </c>
      <c r="BR83" s="37">
        <f>Info!$B$50*(-LN(1-RAND()))^(1/Info!$B$51)</f>
        <v>0.2504579815</v>
      </c>
      <c r="BS83" s="37">
        <f>Info!$B$50*(-LN(1-RAND()))^(1/Info!$B$51)</f>
        <v>0.01331694727</v>
      </c>
      <c r="BT83" s="37">
        <f>Info!$B$50*(-LN(1-RAND()))^(1/Info!$B$51)</f>
        <v>0.04670581614</v>
      </c>
      <c r="BU83" s="37">
        <f>Info!$B$50*(-LN(1-RAND()))^(1/Info!$B$51)</f>
        <v>0.005710699427</v>
      </c>
      <c r="BV83" s="37">
        <f>Info!$B$50*(-LN(1-RAND()))^(1/Info!$B$51)</f>
        <v>0.01925243309</v>
      </c>
      <c r="BW83" s="37">
        <f>Info!$B$50*(-LN(1-RAND()))^(1/Info!$B$51)</f>
        <v>0.00939249428</v>
      </c>
      <c r="BX83" s="37">
        <f>Info!$B$50*(-LN(1-RAND()))^(1/Info!$B$51)</f>
        <v>0.03053309129</v>
      </c>
      <c r="BY83" s="37">
        <f>Info!$B$50*(-LN(1-RAND()))^(1/Info!$B$51)</f>
        <v>0.02143258083</v>
      </c>
      <c r="BZ83" s="37">
        <f>Info!$B$50*(-LN(1-RAND()))^(1/Info!$B$51)</f>
        <v>0.05562589041</v>
      </c>
      <c r="CA83" s="37">
        <f>Info!$B$50*(-LN(1-RAND()))^(1/Info!$B$51)</f>
        <v>0.1015237605</v>
      </c>
      <c r="CB83" s="37">
        <f>Info!$B$50*(-LN(1-RAND()))^(1/Info!$B$51)</f>
        <v>0.003803369572</v>
      </c>
      <c r="CC83" s="37">
        <f>Info!$B$50*(-LN(1-RAND()))^(1/Info!$B$51)</f>
        <v>0.07000889574</v>
      </c>
      <c r="CD83" s="37">
        <f>Info!$B$50*(-LN(1-RAND()))^(1/Info!$B$51)</f>
        <v>0.008734860085</v>
      </c>
      <c r="CE83" s="37">
        <f>Info!$B$50*(-LN(1-RAND()))^(1/Info!$B$51)</f>
        <v>0.1286960007</v>
      </c>
      <c r="CF83" s="37">
        <f>Info!$B$50*(-LN(1-RAND()))^(1/Info!$B$51)</f>
        <v>0.05620033786</v>
      </c>
      <c r="CG83" s="37">
        <f>Info!$B$50*(-LN(1-RAND()))^(1/Info!$B$51)</f>
        <v>0.006836891259</v>
      </c>
      <c r="CH83" s="37">
        <f>Info!$B$50*(-LN(1-RAND()))^(1/Info!$B$51)</f>
        <v>0.09336515398</v>
      </c>
      <c r="CI83" s="37">
        <f>Info!$B$50*(-LN(1-RAND()))^(1/Info!$B$51)</f>
        <v>0.004104890654</v>
      </c>
      <c r="CJ83" s="37">
        <f>Info!$B$50*(-LN(1-RAND()))^(1/Info!$B$51)</f>
        <v>0.03291636085</v>
      </c>
      <c r="CK83" s="37">
        <f>Info!$B$50*(-LN(1-RAND()))^(1/Info!$B$51)</f>
        <v>0.01495968521</v>
      </c>
      <c r="CL83" s="37">
        <f>Info!$B$50*(-LN(1-RAND()))^(1/Info!$B$51)</f>
        <v>0.02317005588</v>
      </c>
      <c r="CM83" s="37">
        <f>Info!$B$50*(-LN(1-RAND()))^(1/Info!$B$51)</f>
        <v>0.0143689722</v>
      </c>
      <c r="CN83" s="37">
        <f>Info!$B$50*(-LN(1-RAND()))^(1/Info!$B$51)</f>
        <v>0.1101923834</v>
      </c>
      <c r="CO83" s="37">
        <f>Info!$B$50*(-LN(1-RAND()))^(1/Info!$B$51)</f>
        <v>0.01092222897</v>
      </c>
      <c r="CP83" s="37">
        <f>Info!$B$50*(-LN(1-RAND()))^(1/Info!$B$51)</f>
        <v>0.005715743798</v>
      </c>
      <c r="CQ83" s="37">
        <f>Info!$B$50*(-LN(1-RAND()))^(1/Info!$B$51)</f>
        <v>0.0467841128</v>
      </c>
      <c r="CR83" s="37">
        <f>Info!$B$50*(-LN(1-RAND()))^(1/Info!$B$51)</f>
        <v>0.1306110264</v>
      </c>
      <c r="CS83" s="37">
        <f>Info!$B$50*(-LN(1-RAND()))^(1/Info!$B$51)</f>
        <v>0.02395231727</v>
      </c>
      <c r="CT83" s="37">
        <f>Info!$B$50*(-LN(1-RAND()))^(1/Info!$B$51)</f>
        <v>0.01129417395</v>
      </c>
      <c r="CU83" s="37">
        <f>Info!$B$50*(-LN(1-RAND()))^(1/Info!$B$51)</f>
        <v>0.05872609752</v>
      </c>
      <c r="CV83" s="37">
        <f>Info!$B$50*(-LN(1-RAND()))^(1/Info!$B$51)</f>
        <v>0.05082622875</v>
      </c>
      <c r="CW83" s="37">
        <f>Info!$B$50*(-LN(1-RAND()))^(1/Info!$B$51)</f>
        <v>0.0223864601</v>
      </c>
    </row>
    <row r="84" ht="15.75" customHeight="1">
      <c r="A84" s="8">
        <v>2105.0</v>
      </c>
      <c r="B84" s="37">
        <f>Info!$B$50*(-LN(1-RAND()))^(1/Info!$B$51)</f>
        <v>0.05986677637</v>
      </c>
      <c r="C84" s="37">
        <f>Info!$B$50*(-LN(1-RAND()))^(1/Info!$B$51)</f>
        <v>0.008840835624</v>
      </c>
      <c r="D84" s="37">
        <f>Info!$B$50*(-LN(1-RAND()))^(1/Info!$B$51)</f>
        <v>0.01499778186</v>
      </c>
      <c r="E84" s="37">
        <f>Info!$B$50*(-LN(1-RAND()))^(1/Info!$B$51)</f>
        <v>0.1009237241</v>
      </c>
      <c r="F84" s="37">
        <f>Info!$B$50*(-LN(1-RAND()))^(1/Info!$B$51)</f>
        <v>0.02660783449</v>
      </c>
      <c r="G84" s="37">
        <f>Info!$B$50*(-LN(1-RAND()))^(1/Info!$B$51)</f>
        <v>0.07584730011</v>
      </c>
      <c r="H84" s="37">
        <f>Info!$B$50*(-LN(1-RAND()))^(1/Info!$B$51)</f>
        <v>0.05035034679</v>
      </c>
      <c r="I84" s="37">
        <f>Info!$B$50*(-LN(1-RAND()))^(1/Info!$B$51)</f>
        <v>0.02139494378</v>
      </c>
      <c r="J84" s="37">
        <f>Info!$B$50*(-LN(1-RAND()))^(1/Info!$B$51)</f>
        <v>0.03703171194</v>
      </c>
      <c r="K84" s="37">
        <f>Info!$B$50*(-LN(1-RAND()))^(1/Info!$B$51)</f>
        <v>0.1009893787</v>
      </c>
      <c r="L84" s="37">
        <f>Info!$B$50*(-LN(1-RAND()))^(1/Info!$B$51)</f>
        <v>0.03730915488</v>
      </c>
      <c r="M84" s="37">
        <f>Info!$B$50*(-LN(1-RAND()))^(1/Info!$B$51)</f>
        <v>0.01256475048</v>
      </c>
      <c r="N84" s="37">
        <f>Info!$B$50*(-LN(1-RAND()))^(1/Info!$B$51)</f>
        <v>0.01024152756</v>
      </c>
      <c r="O84" s="37">
        <f>Info!$B$50*(-LN(1-RAND()))^(1/Info!$B$51)</f>
        <v>0.05519833845</v>
      </c>
      <c r="P84" s="37">
        <f>Info!$B$50*(-LN(1-RAND()))^(1/Info!$B$51)</f>
        <v>0.0006934600209</v>
      </c>
      <c r="Q84" s="37">
        <f>Info!$B$50*(-LN(1-RAND()))^(1/Info!$B$51)</f>
        <v>0.09181001756</v>
      </c>
      <c r="R84" s="37">
        <f>Info!$B$50*(-LN(1-RAND()))^(1/Info!$B$51)</f>
        <v>0.06823447183</v>
      </c>
      <c r="S84" s="37">
        <f>Info!$B$50*(-LN(1-RAND()))^(1/Info!$B$51)</f>
        <v>0.03334767633</v>
      </c>
      <c r="T84" s="37">
        <f>Info!$B$50*(-LN(1-RAND()))^(1/Info!$B$51)</f>
        <v>0.08001252291</v>
      </c>
      <c r="U84" s="37">
        <f>Info!$B$50*(-LN(1-RAND()))^(1/Info!$B$51)</f>
        <v>0.1029156239</v>
      </c>
      <c r="V84" s="37">
        <f>Info!$B$50*(-LN(1-RAND()))^(1/Info!$B$51)</f>
        <v>0.08967938749</v>
      </c>
      <c r="W84" s="37">
        <f>Info!$B$50*(-LN(1-RAND()))^(1/Info!$B$51)</f>
        <v>0.1076202231</v>
      </c>
      <c r="X84" s="37">
        <f>Info!$B$50*(-LN(1-RAND()))^(1/Info!$B$51)</f>
        <v>0.03980720465</v>
      </c>
      <c r="Y84" s="37">
        <f>Info!$B$50*(-LN(1-RAND()))^(1/Info!$B$51)</f>
        <v>0.005695594869</v>
      </c>
      <c r="Z84" s="37">
        <f>Info!$B$50*(-LN(1-RAND()))^(1/Info!$B$51)</f>
        <v>0.02736710693</v>
      </c>
      <c r="AA84" s="37">
        <f>Info!$B$50*(-LN(1-RAND()))^(1/Info!$B$51)</f>
        <v>0.001848381436</v>
      </c>
      <c r="AB84" s="37">
        <f>Info!$B$50*(-LN(1-RAND()))^(1/Info!$B$51)</f>
        <v>0.004858303527</v>
      </c>
      <c r="AC84" s="37">
        <f>Info!$B$50*(-LN(1-RAND()))^(1/Info!$B$51)</f>
        <v>0.03677002429</v>
      </c>
      <c r="AD84" s="37">
        <f>Info!$B$50*(-LN(1-RAND()))^(1/Info!$B$51)</f>
        <v>0.02612998593</v>
      </c>
      <c r="AE84" s="37">
        <f>Info!$B$50*(-LN(1-RAND()))^(1/Info!$B$51)</f>
        <v>0.1384487151</v>
      </c>
      <c r="AF84" s="37">
        <f>Info!$B$50*(-LN(1-RAND()))^(1/Info!$B$51)</f>
        <v>0.07905138781</v>
      </c>
      <c r="AG84" s="37">
        <f>Info!$B$50*(-LN(1-RAND()))^(1/Info!$B$51)</f>
        <v>0.0240554906</v>
      </c>
      <c r="AH84" s="37">
        <f>Info!$B$50*(-LN(1-RAND()))^(1/Info!$B$51)</f>
        <v>0.01231553191</v>
      </c>
      <c r="AI84" s="37">
        <f>Info!$B$50*(-LN(1-RAND()))^(1/Info!$B$51)</f>
        <v>0.01027258579</v>
      </c>
      <c r="AJ84" s="37">
        <f>Info!$B$50*(-LN(1-RAND()))^(1/Info!$B$51)</f>
        <v>0.01014182552</v>
      </c>
      <c r="AK84" s="37">
        <f>Info!$B$50*(-LN(1-RAND()))^(1/Info!$B$51)</f>
        <v>0.01424391935</v>
      </c>
      <c r="AL84" s="37">
        <f>Info!$B$50*(-LN(1-RAND()))^(1/Info!$B$51)</f>
        <v>0.03559533209</v>
      </c>
      <c r="AM84" s="37">
        <f>Info!$B$50*(-LN(1-RAND()))^(1/Info!$B$51)</f>
        <v>0.01423194853</v>
      </c>
      <c r="AN84" s="37">
        <f>Info!$B$50*(-LN(1-RAND()))^(1/Info!$B$51)</f>
        <v>0.08383869978</v>
      </c>
      <c r="AO84" s="37">
        <f>Info!$B$50*(-LN(1-RAND()))^(1/Info!$B$51)</f>
        <v>0.09836449212</v>
      </c>
      <c r="AP84" s="37">
        <f>Info!$B$50*(-LN(1-RAND()))^(1/Info!$B$51)</f>
        <v>0.2353550217</v>
      </c>
      <c r="AQ84" s="37">
        <f>Info!$B$50*(-LN(1-RAND()))^(1/Info!$B$51)</f>
        <v>0.001754271966</v>
      </c>
      <c r="AR84" s="37">
        <f>Info!$B$50*(-LN(1-RAND()))^(1/Info!$B$51)</f>
        <v>0.08738417742</v>
      </c>
      <c r="AS84" s="37">
        <f>Info!$B$50*(-LN(1-RAND()))^(1/Info!$B$51)</f>
        <v>0.03610906487</v>
      </c>
      <c r="AT84" s="37">
        <f>Info!$B$50*(-LN(1-RAND()))^(1/Info!$B$51)</f>
        <v>0.00009184146526</v>
      </c>
      <c r="AU84" s="37">
        <f>Info!$B$50*(-LN(1-RAND()))^(1/Info!$B$51)</f>
        <v>0.09889110545</v>
      </c>
      <c r="AV84" s="37">
        <f>Info!$B$50*(-LN(1-RAND()))^(1/Info!$B$51)</f>
        <v>0.0334613223</v>
      </c>
      <c r="AW84" s="37">
        <f>Info!$B$50*(-LN(1-RAND()))^(1/Info!$B$51)</f>
        <v>0.01304173035</v>
      </c>
      <c r="AX84" s="37">
        <f>Info!$B$50*(-LN(1-RAND()))^(1/Info!$B$51)</f>
        <v>0.08141380258</v>
      </c>
      <c r="AY84" s="37">
        <f>Info!$B$50*(-LN(1-RAND()))^(1/Info!$B$51)</f>
        <v>0.009471020352</v>
      </c>
      <c r="AZ84" s="37">
        <f>Info!$B$50*(-LN(1-RAND()))^(1/Info!$B$51)</f>
        <v>0.001325520704</v>
      </c>
      <c r="BA84" s="37">
        <f>Info!$B$50*(-LN(1-RAND()))^(1/Info!$B$51)</f>
        <v>0.05110600625</v>
      </c>
      <c r="BB84" s="37">
        <f>Info!$B$50*(-LN(1-RAND()))^(1/Info!$B$51)</f>
        <v>0.1285786172</v>
      </c>
      <c r="BC84" s="37">
        <f>Info!$B$50*(-LN(1-RAND()))^(1/Info!$B$51)</f>
        <v>0.03526010803</v>
      </c>
      <c r="BD84" s="37">
        <f>Info!$B$50*(-LN(1-RAND()))^(1/Info!$B$51)</f>
        <v>0.03557172237</v>
      </c>
      <c r="BE84" s="37">
        <f>Info!$B$50*(-LN(1-RAND()))^(1/Info!$B$51)</f>
        <v>0.04323603244</v>
      </c>
      <c r="BF84" s="37">
        <f>Info!$B$50*(-LN(1-RAND()))^(1/Info!$B$51)</f>
        <v>0.02801268186</v>
      </c>
      <c r="BG84" s="37">
        <f>Info!$B$50*(-LN(1-RAND()))^(1/Info!$B$51)</f>
        <v>0.06936126039</v>
      </c>
      <c r="BH84" s="37">
        <f>Info!$B$50*(-LN(1-RAND()))^(1/Info!$B$51)</f>
        <v>0.05139587736</v>
      </c>
      <c r="BI84" s="37">
        <f>Info!$B$50*(-LN(1-RAND()))^(1/Info!$B$51)</f>
        <v>0.1465356839</v>
      </c>
      <c r="BJ84" s="37">
        <f>Info!$B$50*(-LN(1-RAND()))^(1/Info!$B$51)</f>
        <v>0.00613080833</v>
      </c>
      <c r="BK84" s="37">
        <f>Info!$B$50*(-LN(1-RAND()))^(1/Info!$B$51)</f>
        <v>0.01525745671</v>
      </c>
      <c r="BL84" s="37">
        <f>Info!$B$50*(-LN(1-RAND()))^(1/Info!$B$51)</f>
        <v>0.07087849508</v>
      </c>
      <c r="BM84" s="37">
        <f>Info!$B$50*(-LN(1-RAND()))^(1/Info!$B$51)</f>
        <v>0.02314993058</v>
      </c>
      <c r="BN84" s="37">
        <f>Info!$B$50*(-LN(1-RAND()))^(1/Info!$B$51)</f>
        <v>0.04323338093</v>
      </c>
      <c r="BO84" s="37">
        <f>Info!$B$50*(-LN(1-RAND()))^(1/Info!$B$51)</f>
        <v>0.01827916832</v>
      </c>
      <c r="BP84" s="37">
        <f>Info!$B$50*(-LN(1-RAND()))^(1/Info!$B$51)</f>
        <v>0.02923957514</v>
      </c>
      <c r="BQ84" s="37">
        <f>Info!$B$50*(-LN(1-RAND()))^(1/Info!$B$51)</f>
        <v>0.1407751065</v>
      </c>
      <c r="BR84" s="37">
        <f>Info!$B$50*(-LN(1-RAND()))^(1/Info!$B$51)</f>
        <v>0.02050653803</v>
      </c>
      <c r="BS84" s="37">
        <f>Info!$B$50*(-LN(1-RAND()))^(1/Info!$B$51)</f>
        <v>0.04310652173</v>
      </c>
      <c r="BT84" s="37">
        <f>Info!$B$50*(-LN(1-RAND()))^(1/Info!$B$51)</f>
        <v>0.01498079862</v>
      </c>
      <c r="BU84" s="37">
        <f>Info!$B$50*(-LN(1-RAND()))^(1/Info!$B$51)</f>
        <v>0.08920676438</v>
      </c>
      <c r="BV84" s="37">
        <f>Info!$B$50*(-LN(1-RAND()))^(1/Info!$B$51)</f>
        <v>0.01286639827</v>
      </c>
      <c r="BW84" s="37">
        <f>Info!$B$50*(-LN(1-RAND()))^(1/Info!$B$51)</f>
        <v>0.1344689027</v>
      </c>
      <c r="BX84" s="37">
        <f>Info!$B$50*(-LN(1-RAND()))^(1/Info!$B$51)</f>
        <v>0.01590133684</v>
      </c>
      <c r="BY84" s="37">
        <f>Info!$B$50*(-LN(1-RAND()))^(1/Info!$B$51)</f>
        <v>0.1136949155</v>
      </c>
      <c r="BZ84" s="37">
        <f>Info!$B$50*(-LN(1-RAND()))^(1/Info!$B$51)</f>
        <v>0.02712995685</v>
      </c>
      <c r="CA84" s="37">
        <f>Info!$B$50*(-LN(1-RAND()))^(1/Info!$B$51)</f>
        <v>0.07334533098</v>
      </c>
      <c r="CB84" s="37">
        <f>Info!$B$50*(-LN(1-RAND()))^(1/Info!$B$51)</f>
        <v>0.05554423031</v>
      </c>
      <c r="CC84" s="37">
        <f>Info!$B$50*(-LN(1-RAND()))^(1/Info!$B$51)</f>
        <v>0.0441266754</v>
      </c>
      <c r="CD84" s="37">
        <f>Info!$B$50*(-LN(1-RAND()))^(1/Info!$B$51)</f>
        <v>0.01123345501</v>
      </c>
      <c r="CE84" s="37">
        <f>Info!$B$50*(-LN(1-RAND()))^(1/Info!$B$51)</f>
        <v>0.02428973476</v>
      </c>
      <c r="CF84" s="37">
        <f>Info!$B$50*(-LN(1-RAND()))^(1/Info!$B$51)</f>
        <v>0.1295023435</v>
      </c>
      <c r="CG84" s="37">
        <f>Info!$B$50*(-LN(1-RAND()))^(1/Info!$B$51)</f>
        <v>0.01470675979</v>
      </c>
      <c r="CH84" s="37">
        <f>Info!$B$50*(-LN(1-RAND()))^(1/Info!$B$51)</f>
        <v>0.01440616158</v>
      </c>
      <c r="CI84" s="37">
        <f>Info!$B$50*(-LN(1-RAND()))^(1/Info!$B$51)</f>
        <v>0.02200425291</v>
      </c>
      <c r="CJ84" s="37">
        <f>Info!$B$50*(-LN(1-RAND()))^(1/Info!$B$51)</f>
        <v>0.1123857843</v>
      </c>
      <c r="CK84" s="37">
        <f>Info!$B$50*(-LN(1-RAND()))^(1/Info!$B$51)</f>
        <v>0.06448987009</v>
      </c>
      <c r="CL84" s="37">
        <f>Info!$B$50*(-LN(1-RAND()))^(1/Info!$B$51)</f>
        <v>0.02498553277</v>
      </c>
      <c r="CM84" s="37">
        <f>Info!$B$50*(-LN(1-RAND()))^(1/Info!$B$51)</f>
        <v>0.05131790741</v>
      </c>
      <c r="CN84" s="37">
        <f>Info!$B$50*(-LN(1-RAND()))^(1/Info!$B$51)</f>
        <v>0.04148010026</v>
      </c>
      <c r="CO84" s="37">
        <f>Info!$B$50*(-LN(1-RAND()))^(1/Info!$B$51)</f>
        <v>0.008704122157</v>
      </c>
      <c r="CP84" s="37">
        <f>Info!$B$50*(-LN(1-RAND()))^(1/Info!$B$51)</f>
        <v>0.05709558752</v>
      </c>
      <c r="CQ84" s="37">
        <f>Info!$B$50*(-LN(1-RAND()))^(1/Info!$B$51)</f>
        <v>0.03464183989</v>
      </c>
      <c r="CR84" s="37">
        <f>Info!$B$50*(-LN(1-RAND()))^(1/Info!$B$51)</f>
        <v>0.1121724095</v>
      </c>
      <c r="CS84" s="37">
        <f>Info!$B$50*(-LN(1-RAND()))^(1/Info!$B$51)</f>
        <v>0.06721519266</v>
      </c>
      <c r="CT84" s="37">
        <f>Info!$B$50*(-LN(1-RAND()))^(1/Info!$B$51)</f>
        <v>0.04445423437</v>
      </c>
      <c r="CU84" s="37">
        <f>Info!$B$50*(-LN(1-RAND()))^(1/Info!$B$51)</f>
        <v>0.01524001395</v>
      </c>
      <c r="CV84" s="37">
        <f>Info!$B$50*(-LN(1-RAND()))^(1/Info!$B$51)</f>
        <v>0.06090658831</v>
      </c>
      <c r="CW84" s="37">
        <f>Info!$B$50*(-LN(1-RAND()))^(1/Info!$B$51)</f>
        <v>0.004223100204</v>
      </c>
    </row>
    <row r="85" ht="15.75" customHeight="1">
      <c r="A85" s="8">
        <v>2106.0</v>
      </c>
      <c r="B85" s="37">
        <f>Info!$B$50*(-LN(1-RAND()))^(1/Info!$B$51)</f>
        <v>0.04725219552</v>
      </c>
      <c r="C85" s="37">
        <f>Info!$B$50*(-LN(1-RAND()))^(1/Info!$B$51)</f>
        <v>0.1182789132</v>
      </c>
      <c r="D85" s="37">
        <f>Info!$B$50*(-LN(1-RAND()))^(1/Info!$B$51)</f>
        <v>0.05824562051</v>
      </c>
      <c r="E85" s="37">
        <f>Info!$B$50*(-LN(1-RAND()))^(1/Info!$B$51)</f>
        <v>0.03639490823</v>
      </c>
      <c r="F85" s="37">
        <f>Info!$B$50*(-LN(1-RAND()))^(1/Info!$B$51)</f>
        <v>0.07832510166</v>
      </c>
      <c r="G85" s="37">
        <f>Info!$B$50*(-LN(1-RAND()))^(1/Info!$B$51)</f>
        <v>0.09815908794</v>
      </c>
      <c r="H85" s="37">
        <f>Info!$B$50*(-LN(1-RAND()))^(1/Info!$B$51)</f>
        <v>0.05708494594</v>
      </c>
      <c r="I85" s="37">
        <f>Info!$B$50*(-LN(1-RAND()))^(1/Info!$B$51)</f>
        <v>0.06994864249</v>
      </c>
      <c r="J85" s="37">
        <f>Info!$B$50*(-LN(1-RAND()))^(1/Info!$B$51)</f>
        <v>0.04570915926</v>
      </c>
      <c r="K85" s="37">
        <f>Info!$B$50*(-LN(1-RAND()))^(1/Info!$B$51)</f>
        <v>0.01307815966</v>
      </c>
      <c r="L85" s="37">
        <f>Info!$B$50*(-LN(1-RAND()))^(1/Info!$B$51)</f>
        <v>0.03643920612</v>
      </c>
      <c r="M85" s="37">
        <f>Info!$B$50*(-LN(1-RAND()))^(1/Info!$B$51)</f>
        <v>0.1223447577</v>
      </c>
      <c r="N85" s="37">
        <f>Info!$B$50*(-LN(1-RAND()))^(1/Info!$B$51)</f>
        <v>0.1289044257</v>
      </c>
      <c r="O85" s="37">
        <f>Info!$B$50*(-LN(1-RAND()))^(1/Info!$B$51)</f>
        <v>0.0419058545</v>
      </c>
      <c r="P85" s="37">
        <f>Info!$B$50*(-LN(1-RAND()))^(1/Info!$B$51)</f>
        <v>0.0260769996</v>
      </c>
      <c r="Q85" s="37">
        <f>Info!$B$50*(-LN(1-RAND()))^(1/Info!$B$51)</f>
        <v>0.1051169276</v>
      </c>
      <c r="R85" s="37">
        <f>Info!$B$50*(-LN(1-RAND()))^(1/Info!$B$51)</f>
        <v>0.03513770058</v>
      </c>
      <c r="S85" s="37">
        <f>Info!$B$50*(-LN(1-RAND()))^(1/Info!$B$51)</f>
        <v>0.09004944892</v>
      </c>
      <c r="T85" s="37">
        <f>Info!$B$50*(-LN(1-RAND()))^(1/Info!$B$51)</f>
        <v>0.08068369314</v>
      </c>
      <c r="U85" s="37">
        <f>Info!$B$50*(-LN(1-RAND()))^(1/Info!$B$51)</f>
        <v>0.06188336759</v>
      </c>
      <c r="V85" s="37">
        <f>Info!$B$50*(-LN(1-RAND()))^(1/Info!$B$51)</f>
        <v>0.05185864689</v>
      </c>
      <c r="W85" s="37">
        <f>Info!$B$50*(-LN(1-RAND()))^(1/Info!$B$51)</f>
        <v>0.0318061225</v>
      </c>
      <c r="X85" s="37">
        <f>Info!$B$50*(-LN(1-RAND()))^(1/Info!$B$51)</f>
        <v>0.05589958205</v>
      </c>
      <c r="Y85" s="37">
        <f>Info!$B$50*(-LN(1-RAND()))^(1/Info!$B$51)</f>
        <v>0.053365207</v>
      </c>
      <c r="Z85" s="37">
        <f>Info!$B$50*(-LN(1-RAND()))^(1/Info!$B$51)</f>
        <v>0.02818916572</v>
      </c>
      <c r="AA85" s="37">
        <f>Info!$B$50*(-LN(1-RAND()))^(1/Info!$B$51)</f>
        <v>0.05226921592</v>
      </c>
      <c r="AB85" s="37">
        <f>Info!$B$50*(-LN(1-RAND()))^(1/Info!$B$51)</f>
        <v>0.08911975939</v>
      </c>
      <c r="AC85" s="37">
        <f>Info!$B$50*(-LN(1-RAND()))^(1/Info!$B$51)</f>
        <v>0.02174382745</v>
      </c>
      <c r="AD85" s="37">
        <f>Info!$B$50*(-LN(1-RAND()))^(1/Info!$B$51)</f>
        <v>0.08685129595</v>
      </c>
      <c r="AE85" s="37">
        <f>Info!$B$50*(-LN(1-RAND()))^(1/Info!$B$51)</f>
        <v>0.013750153</v>
      </c>
      <c r="AF85" s="37">
        <f>Info!$B$50*(-LN(1-RAND()))^(1/Info!$B$51)</f>
        <v>0.06309896589</v>
      </c>
      <c r="AG85" s="37">
        <f>Info!$B$50*(-LN(1-RAND()))^(1/Info!$B$51)</f>
        <v>0.04090288098</v>
      </c>
      <c r="AH85" s="37">
        <f>Info!$B$50*(-LN(1-RAND()))^(1/Info!$B$51)</f>
        <v>0.03476882985</v>
      </c>
      <c r="AI85" s="37">
        <f>Info!$B$50*(-LN(1-RAND()))^(1/Info!$B$51)</f>
        <v>0.004115431907</v>
      </c>
      <c r="AJ85" s="37">
        <f>Info!$B$50*(-LN(1-RAND()))^(1/Info!$B$51)</f>
        <v>0.06373304082</v>
      </c>
      <c r="AK85" s="37">
        <f>Info!$B$50*(-LN(1-RAND()))^(1/Info!$B$51)</f>
        <v>0.02805945622</v>
      </c>
      <c r="AL85" s="37">
        <f>Info!$B$50*(-LN(1-RAND()))^(1/Info!$B$51)</f>
        <v>0.07727729742</v>
      </c>
      <c r="AM85" s="37">
        <f>Info!$B$50*(-LN(1-RAND()))^(1/Info!$B$51)</f>
        <v>0.0386146718</v>
      </c>
      <c r="AN85" s="37">
        <f>Info!$B$50*(-LN(1-RAND()))^(1/Info!$B$51)</f>
        <v>0.05441558506</v>
      </c>
      <c r="AO85" s="37">
        <f>Info!$B$50*(-LN(1-RAND()))^(1/Info!$B$51)</f>
        <v>0.01356509227</v>
      </c>
      <c r="AP85" s="37">
        <f>Info!$B$50*(-LN(1-RAND()))^(1/Info!$B$51)</f>
        <v>0.07776183238</v>
      </c>
      <c r="AQ85" s="37">
        <f>Info!$B$50*(-LN(1-RAND()))^(1/Info!$B$51)</f>
        <v>0.09100506268</v>
      </c>
      <c r="AR85" s="37">
        <f>Info!$B$50*(-LN(1-RAND()))^(1/Info!$B$51)</f>
        <v>0.04009716584</v>
      </c>
      <c r="AS85" s="37">
        <f>Info!$B$50*(-LN(1-RAND()))^(1/Info!$B$51)</f>
        <v>0.04515891301</v>
      </c>
      <c r="AT85" s="37">
        <f>Info!$B$50*(-LN(1-RAND()))^(1/Info!$B$51)</f>
        <v>0.04937608664</v>
      </c>
      <c r="AU85" s="37">
        <f>Info!$B$50*(-LN(1-RAND()))^(1/Info!$B$51)</f>
        <v>0.106398708</v>
      </c>
      <c r="AV85" s="37">
        <f>Info!$B$50*(-LN(1-RAND()))^(1/Info!$B$51)</f>
        <v>0.04682549858</v>
      </c>
      <c r="AW85" s="37">
        <f>Info!$B$50*(-LN(1-RAND()))^(1/Info!$B$51)</f>
        <v>0.0216403533</v>
      </c>
      <c r="AX85" s="37">
        <f>Info!$B$50*(-LN(1-RAND()))^(1/Info!$B$51)</f>
        <v>0.046373007</v>
      </c>
      <c r="AY85" s="37">
        <f>Info!$B$50*(-LN(1-RAND()))^(1/Info!$B$51)</f>
        <v>0.05097334921</v>
      </c>
      <c r="AZ85" s="37">
        <f>Info!$B$50*(-LN(1-RAND()))^(1/Info!$B$51)</f>
        <v>0.02710273381</v>
      </c>
      <c r="BA85" s="37">
        <f>Info!$B$50*(-LN(1-RAND()))^(1/Info!$B$51)</f>
        <v>0.03750156552</v>
      </c>
      <c r="BB85" s="37">
        <f>Info!$B$50*(-LN(1-RAND()))^(1/Info!$B$51)</f>
        <v>0.02724012594</v>
      </c>
      <c r="BC85" s="37">
        <f>Info!$B$50*(-LN(1-RAND()))^(1/Info!$B$51)</f>
        <v>0.008321632636</v>
      </c>
      <c r="BD85" s="37">
        <f>Info!$B$50*(-LN(1-RAND()))^(1/Info!$B$51)</f>
        <v>0.05310177947</v>
      </c>
      <c r="BE85" s="37">
        <f>Info!$B$50*(-LN(1-RAND()))^(1/Info!$B$51)</f>
        <v>0.0341333906</v>
      </c>
      <c r="BF85" s="37">
        <f>Info!$B$50*(-LN(1-RAND()))^(1/Info!$B$51)</f>
        <v>0.08968894482</v>
      </c>
      <c r="BG85" s="37">
        <f>Info!$B$50*(-LN(1-RAND()))^(1/Info!$B$51)</f>
        <v>0.1082442129</v>
      </c>
      <c r="BH85" s="37">
        <f>Info!$B$50*(-LN(1-RAND()))^(1/Info!$B$51)</f>
        <v>0.0306793165</v>
      </c>
      <c r="BI85" s="37">
        <f>Info!$B$50*(-LN(1-RAND()))^(1/Info!$B$51)</f>
        <v>0.0702343307</v>
      </c>
      <c r="BJ85" s="37">
        <f>Info!$B$50*(-LN(1-RAND()))^(1/Info!$B$51)</f>
        <v>0.01578702644</v>
      </c>
      <c r="BK85" s="37">
        <f>Info!$B$50*(-LN(1-RAND()))^(1/Info!$B$51)</f>
        <v>0.0648905286</v>
      </c>
      <c r="BL85" s="37">
        <f>Info!$B$50*(-LN(1-RAND()))^(1/Info!$B$51)</f>
        <v>0.1106808808</v>
      </c>
      <c r="BM85" s="37">
        <f>Info!$B$50*(-LN(1-RAND()))^(1/Info!$B$51)</f>
        <v>0.01919151841</v>
      </c>
      <c r="BN85" s="37">
        <f>Info!$B$50*(-LN(1-RAND()))^(1/Info!$B$51)</f>
        <v>0.08011414019</v>
      </c>
      <c r="BO85" s="37">
        <f>Info!$B$50*(-LN(1-RAND()))^(1/Info!$B$51)</f>
        <v>0.0355514793</v>
      </c>
      <c r="BP85" s="37">
        <f>Info!$B$50*(-LN(1-RAND()))^(1/Info!$B$51)</f>
        <v>0.06993433524</v>
      </c>
      <c r="BQ85" s="37">
        <f>Info!$B$50*(-LN(1-RAND()))^(1/Info!$B$51)</f>
        <v>0.1711981153</v>
      </c>
      <c r="BR85" s="37">
        <f>Info!$B$50*(-LN(1-RAND()))^(1/Info!$B$51)</f>
        <v>0.02216283461</v>
      </c>
      <c r="BS85" s="37">
        <f>Info!$B$50*(-LN(1-RAND()))^(1/Info!$B$51)</f>
        <v>0.0250979252</v>
      </c>
      <c r="BT85" s="37">
        <f>Info!$B$50*(-LN(1-RAND()))^(1/Info!$B$51)</f>
        <v>0.05239098528</v>
      </c>
      <c r="BU85" s="37">
        <f>Info!$B$50*(-LN(1-RAND()))^(1/Info!$B$51)</f>
        <v>0.02905094516</v>
      </c>
      <c r="BV85" s="37">
        <f>Info!$B$50*(-LN(1-RAND()))^(1/Info!$B$51)</f>
        <v>0.0449122109</v>
      </c>
      <c r="BW85" s="37">
        <f>Info!$B$50*(-LN(1-RAND()))^(1/Info!$B$51)</f>
        <v>0.07897514012</v>
      </c>
      <c r="BX85" s="37">
        <f>Info!$B$50*(-LN(1-RAND()))^(1/Info!$B$51)</f>
        <v>0.0448050547</v>
      </c>
      <c r="BY85" s="37">
        <f>Info!$B$50*(-LN(1-RAND()))^(1/Info!$B$51)</f>
        <v>0.1002889572</v>
      </c>
      <c r="BZ85" s="37">
        <f>Info!$B$50*(-LN(1-RAND()))^(1/Info!$B$51)</f>
        <v>0.06503787177</v>
      </c>
      <c r="CA85" s="37">
        <f>Info!$B$50*(-LN(1-RAND()))^(1/Info!$B$51)</f>
        <v>0.04859983423</v>
      </c>
      <c r="CB85" s="37">
        <f>Info!$B$50*(-LN(1-RAND()))^(1/Info!$B$51)</f>
        <v>0.07894146938</v>
      </c>
      <c r="CC85" s="37">
        <f>Info!$B$50*(-LN(1-RAND()))^(1/Info!$B$51)</f>
        <v>0.03287489202</v>
      </c>
      <c r="CD85" s="37">
        <f>Info!$B$50*(-LN(1-RAND()))^(1/Info!$B$51)</f>
        <v>0.014161724</v>
      </c>
      <c r="CE85" s="37">
        <f>Info!$B$50*(-LN(1-RAND()))^(1/Info!$B$51)</f>
        <v>0.05219433644</v>
      </c>
      <c r="CF85" s="37">
        <f>Info!$B$50*(-LN(1-RAND()))^(1/Info!$B$51)</f>
        <v>0.1026004194</v>
      </c>
      <c r="CG85" s="37">
        <f>Info!$B$50*(-LN(1-RAND()))^(1/Info!$B$51)</f>
        <v>0.1637470432</v>
      </c>
      <c r="CH85" s="37">
        <f>Info!$B$50*(-LN(1-RAND()))^(1/Info!$B$51)</f>
        <v>0.05204214924</v>
      </c>
      <c r="CI85" s="37">
        <f>Info!$B$50*(-LN(1-RAND()))^(1/Info!$B$51)</f>
        <v>0.00690720044</v>
      </c>
      <c r="CJ85" s="37">
        <f>Info!$B$50*(-LN(1-RAND()))^(1/Info!$B$51)</f>
        <v>0.05270845555</v>
      </c>
      <c r="CK85" s="37">
        <f>Info!$B$50*(-LN(1-RAND()))^(1/Info!$B$51)</f>
        <v>0.1618324697</v>
      </c>
      <c r="CL85" s="37">
        <f>Info!$B$50*(-LN(1-RAND()))^(1/Info!$B$51)</f>
        <v>0.09310546167</v>
      </c>
      <c r="CM85" s="37">
        <f>Info!$B$50*(-LN(1-RAND()))^(1/Info!$B$51)</f>
        <v>0.04089128524</v>
      </c>
      <c r="CN85" s="37">
        <f>Info!$B$50*(-LN(1-RAND()))^(1/Info!$B$51)</f>
        <v>0.1214793809</v>
      </c>
      <c r="CO85" s="37">
        <f>Info!$B$50*(-LN(1-RAND()))^(1/Info!$B$51)</f>
        <v>0.1421673221</v>
      </c>
      <c r="CP85" s="37">
        <f>Info!$B$50*(-LN(1-RAND()))^(1/Info!$B$51)</f>
        <v>0.007060950583</v>
      </c>
      <c r="CQ85" s="37">
        <f>Info!$B$50*(-LN(1-RAND()))^(1/Info!$B$51)</f>
        <v>0.04239352344</v>
      </c>
      <c r="CR85" s="37">
        <f>Info!$B$50*(-LN(1-RAND()))^(1/Info!$B$51)</f>
        <v>0.01380954339</v>
      </c>
      <c r="CS85" s="37">
        <f>Info!$B$50*(-LN(1-RAND()))^(1/Info!$B$51)</f>
        <v>0.07511428477</v>
      </c>
      <c r="CT85" s="37">
        <f>Info!$B$50*(-LN(1-RAND()))^(1/Info!$B$51)</f>
        <v>0.06412609906</v>
      </c>
      <c r="CU85" s="37">
        <f>Info!$B$50*(-LN(1-RAND()))^(1/Info!$B$51)</f>
        <v>0.006855590498</v>
      </c>
      <c r="CV85" s="37">
        <f>Info!$B$50*(-LN(1-RAND()))^(1/Info!$B$51)</f>
        <v>0.08291453381</v>
      </c>
      <c r="CW85" s="37">
        <f>Info!$B$50*(-LN(1-RAND()))^(1/Info!$B$51)</f>
        <v>0.03646406095</v>
      </c>
    </row>
    <row r="86" ht="15.75" customHeight="1">
      <c r="A86" s="8">
        <v>2107.0</v>
      </c>
      <c r="B86" s="37">
        <f>Info!$B$50*(-LN(1-RAND()))^(1/Info!$B$51)</f>
        <v>0.0279311654</v>
      </c>
      <c r="C86" s="37">
        <f>Info!$B$50*(-LN(1-RAND()))^(1/Info!$B$51)</f>
        <v>0.1097143806</v>
      </c>
      <c r="D86" s="37">
        <f>Info!$B$50*(-LN(1-RAND()))^(1/Info!$B$51)</f>
        <v>0.08117121643</v>
      </c>
      <c r="E86" s="37">
        <f>Info!$B$50*(-LN(1-RAND()))^(1/Info!$B$51)</f>
        <v>0.0413084582</v>
      </c>
      <c r="F86" s="37">
        <f>Info!$B$50*(-LN(1-RAND()))^(1/Info!$B$51)</f>
        <v>0.03042051848</v>
      </c>
      <c r="G86" s="37">
        <f>Info!$B$50*(-LN(1-RAND()))^(1/Info!$B$51)</f>
        <v>0.06643154676</v>
      </c>
      <c r="H86" s="37">
        <f>Info!$B$50*(-LN(1-RAND()))^(1/Info!$B$51)</f>
        <v>0.05997608999</v>
      </c>
      <c r="I86" s="37">
        <f>Info!$B$50*(-LN(1-RAND()))^(1/Info!$B$51)</f>
        <v>0.02298643882</v>
      </c>
      <c r="J86" s="37">
        <f>Info!$B$50*(-LN(1-RAND()))^(1/Info!$B$51)</f>
        <v>0.04411137244</v>
      </c>
      <c r="K86" s="37">
        <f>Info!$B$50*(-LN(1-RAND()))^(1/Info!$B$51)</f>
        <v>0.01697771328</v>
      </c>
      <c r="L86" s="37">
        <f>Info!$B$50*(-LN(1-RAND()))^(1/Info!$B$51)</f>
        <v>0.005928361289</v>
      </c>
      <c r="M86" s="37">
        <f>Info!$B$50*(-LN(1-RAND()))^(1/Info!$B$51)</f>
        <v>0.07138599127</v>
      </c>
      <c r="N86" s="37">
        <f>Info!$B$50*(-LN(1-RAND()))^(1/Info!$B$51)</f>
        <v>0.06752846737</v>
      </c>
      <c r="O86" s="37">
        <f>Info!$B$50*(-LN(1-RAND()))^(1/Info!$B$51)</f>
        <v>0.03302926581</v>
      </c>
      <c r="P86" s="37">
        <f>Info!$B$50*(-LN(1-RAND()))^(1/Info!$B$51)</f>
        <v>0.007695636656</v>
      </c>
      <c r="Q86" s="37">
        <f>Info!$B$50*(-LN(1-RAND()))^(1/Info!$B$51)</f>
        <v>0.1475176004</v>
      </c>
      <c r="R86" s="37">
        <f>Info!$B$50*(-LN(1-RAND()))^(1/Info!$B$51)</f>
        <v>0.01111420086</v>
      </c>
      <c r="S86" s="37">
        <f>Info!$B$50*(-LN(1-RAND()))^(1/Info!$B$51)</f>
        <v>0.04509001955</v>
      </c>
      <c r="T86" s="37">
        <f>Info!$B$50*(-LN(1-RAND()))^(1/Info!$B$51)</f>
        <v>0.0002294410326</v>
      </c>
      <c r="U86" s="37">
        <f>Info!$B$50*(-LN(1-RAND()))^(1/Info!$B$51)</f>
        <v>0.0301364472</v>
      </c>
      <c r="V86" s="37">
        <f>Info!$B$50*(-LN(1-RAND()))^(1/Info!$B$51)</f>
        <v>0.01710501405</v>
      </c>
      <c r="W86" s="37">
        <f>Info!$B$50*(-LN(1-RAND()))^(1/Info!$B$51)</f>
        <v>0.006558600368</v>
      </c>
      <c r="X86" s="37">
        <f>Info!$B$50*(-LN(1-RAND()))^(1/Info!$B$51)</f>
        <v>0.03399969663</v>
      </c>
      <c r="Y86" s="37">
        <f>Info!$B$50*(-LN(1-RAND()))^(1/Info!$B$51)</f>
        <v>0.04417755547</v>
      </c>
      <c r="Z86" s="37">
        <f>Info!$B$50*(-LN(1-RAND()))^(1/Info!$B$51)</f>
        <v>0.05451184118</v>
      </c>
      <c r="AA86" s="37">
        <f>Info!$B$50*(-LN(1-RAND()))^(1/Info!$B$51)</f>
        <v>0.0817977498</v>
      </c>
      <c r="AB86" s="37">
        <f>Info!$B$50*(-LN(1-RAND()))^(1/Info!$B$51)</f>
        <v>0.005208326273</v>
      </c>
      <c r="AC86" s="37">
        <f>Info!$B$50*(-LN(1-RAND()))^(1/Info!$B$51)</f>
        <v>0.02459018277</v>
      </c>
      <c r="AD86" s="37">
        <f>Info!$B$50*(-LN(1-RAND()))^(1/Info!$B$51)</f>
        <v>0.02292565897</v>
      </c>
      <c r="AE86" s="37">
        <f>Info!$B$50*(-LN(1-RAND()))^(1/Info!$B$51)</f>
        <v>0.06185552602</v>
      </c>
      <c r="AF86" s="37">
        <f>Info!$B$50*(-LN(1-RAND()))^(1/Info!$B$51)</f>
        <v>0.002451582052</v>
      </c>
      <c r="AG86" s="37">
        <f>Info!$B$50*(-LN(1-RAND()))^(1/Info!$B$51)</f>
        <v>0.08784149652</v>
      </c>
      <c r="AH86" s="37">
        <f>Info!$B$50*(-LN(1-RAND()))^(1/Info!$B$51)</f>
        <v>0.03170144207</v>
      </c>
      <c r="AI86" s="37">
        <f>Info!$B$50*(-LN(1-RAND()))^(1/Info!$B$51)</f>
        <v>0.1250057599</v>
      </c>
      <c r="AJ86" s="37">
        <f>Info!$B$50*(-LN(1-RAND()))^(1/Info!$B$51)</f>
        <v>0.05667537167</v>
      </c>
      <c r="AK86" s="37">
        <f>Info!$B$50*(-LN(1-RAND()))^(1/Info!$B$51)</f>
        <v>0.03905285368</v>
      </c>
      <c r="AL86" s="37">
        <f>Info!$B$50*(-LN(1-RAND()))^(1/Info!$B$51)</f>
        <v>0.02925041457</v>
      </c>
      <c r="AM86" s="37">
        <f>Info!$B$50*(-LN(1-RAND()))^(1/Info!$B$51)</f>
        <v>0.008588877628</v>
      </c>
      <c r="AN86" s="37">
        <f>Info!$B$50*(-LN(1-RAND()))^(1/Info!$B$51)</f>
        <v>0.03307669691</v>
      </c>
      <c r="AO86" s="37">
        <f>Info!$B$50*(-LN(1-RAND()))^(1/Info!$B$51)</f>
        <v>0.08871946577</v>
      </c>
      <c r="AP86" s="37">
        <f>Info!$B$50*(-LN(1-RAND()))^(1/Info!$B$51)</f>
        <v>0.0989140182</v>
      </c>
      <c r="AQ86" s="37">
        <f>Info!$B$50*(-LN(1-RAND()))^(1/Info!$B$51)</f>
        <v>0.1044264042</v>
      </c>
      <c r="AR86" s="37">
        <f>Info!$B$50*(-LN(1-RAND()))^(1/Info!$B$51)</f>
        <v>0.01220871123</v>
      </c>
      <c r="AS86" s="37">
        <f>Info!$B$50*(-LN(1-RAND()))^(1/Info!$B$51)</f>
        <v>0.08022372414</v>
      </c>
      <c r="AT86" s="37">
        <f>Info!$B$50*(-LN(1-RAND()))^(1/Info!$B$51)</f>
        <v>0.09619159168</v>
      </c>
      <c r="AU86" s="37">
        <f>Info!$B$50*(-LN(1-RAND()))^(1/Info!$B$51)</f>
        <v>0.02448077099</v>
      </c>
      <c r="AV86" s="37">
        <f>Info!$B$50*(-LN(1-RAND()))^(1/Info!$B$51)</f>
        <v>0.1162679028</v>
      </c>
      <c r="AW86" s="37">
        <f>Info!$B$50*(-LN(1-RAND()))^(1/Info!$B$51)</f>
        <v>0.03818847616</v>
      </c>
      <c r="AX86" s="37">
        <f>Info!$B$50*(-LN(1-RAND()))^(1/Info!$B$51)</f>
        <v>0.04272499843</v>
      </c>
      <c r="AY86" s="37">
        <f>Info!$B$50*(-LN(1-RAND()))^(1/Info!$B$51)</f>
        <v>0.04921362878</v>
      </c>
      <c r="AZ86" s="37">
        <f>Info!$B$50*(-LN(1-RAND()))^(1/Info!$B$51)</f>
        <v>0.002352812875</v>
      </c>
      <c r="BA86" s="37">
        <f>Info!$B$50*(-LN(1-RAND()))^(1/Info!$B$51)</f>
        <v>0.01633898604</v>
      </c>
      <c r="BB86" s="37">
        <f>Info!$B$50*(-LN(1-RAND()))^(1/Info!$B$51)</f>
        <v>0.01852678149</v>
      </c>
      <c r="BC86" s="37">
        <f>Info!$B$50*(-LN(1-RAND()))^(1/Info!$B$51)</f>
        <v>0.01533470649</v>
      </c>
      <c r="BD86" s="37">
        <f>Info!$B$50*(-LN(1-RAND()))^(1/Info!$B$51)</f>
        <v>0.002360222713</v>
      </c>
      <c r="BE86" s="37">
        <f>Info!$B$50*(-LN(1-RAND()))^(1/Info!$B$51)</f>
        <v>0.05641401444</v>
      </c>
      <c r="BF86" s="37">
        <f>Info!$B$50*(-LN(1-RAND()))^(1/Info!$B$51)</f>
        <v>0.06635229521</v>
      </c>
      <c r="BG86" s="37">
        <f>Info!$B$50*(-LN(1-RAND()))^(1/Info!$B$51)</f>
        <v>0.1059528195</v>
      </c>
      <c r="BH86" s="37">
        <f>Info!$B$50*(-LN(1-RAND()))^(1/Info!$B$51)</f>
        <v>0.06979631241</v>
      </c>
      <c r="BI86" s="37">
        <f>Info!$B$50*(-LN(1-RAND()))^(1/Info!$B$51)</f>
        <v>0.05491185486</v>
      </c>
      <c r="BJ86" s="37">
        <f>Info!$B$50*(-LN(1-RAND()))^(1/Info!$B$51)</f>
        <v>0.09845687796</v>
      </c>
      <c r="BK86" s="37">
        <f>Info!$B$50*(-LN(1-RAND()))^(1/Info!$B$51)</f>
        <v>0.06416354451</v>
      </c>
      <c r="BL86" s="37">
        <f>Info!$B$50*(-LN(1-RAND()))^(1/Info!$B$51)</f>
        <v>0.01356809705</v>
      </c>
      <c r="BM86" s="37">
        <f>Info!$B$50*(-LN(1-RAND()))^(1/Info!$B$51)</f>
        <v>0.02263033576</v>
      </c>
      <c r="BN86" s="37">
        <f>Info!$B$50*(-LN(1-RAND()))^(1/Info!$B$51)</f>
        <v>0.1077907334</v>
      </c>
      <c r="BO86" s="37">
        <f>Info!$B$50*(-LN(1-RAND()))^(1/Info!$B$51)</f>
        <v>0.08337130388</v>
      </c>
      <c r="BP86" s="37">
        <f>Info!$B$50*(-LN(1-RAND()))^(1/Info!$B$51)</f>
        <v>0.05853608417</v>
      </c>
      <c r="BQ86" s="37">
        <f>Info!$B$50*(-LN(1-RAND()))^(1/Info!$B$51)</f>
        <v>0.1430951982</v>
      </c>
      <c r="BR86" s="37">
        <f>Info!$B$50*(-LN(1-RAND()))^(1/Info!$B$51)</f>
        <v>0.01854431269</v>
      </c>
      <c r="BS86" s="37">
        <f>Info!$B$50*(-LN(1-RAND()))^(1/Info!$B$51)</f>
        <v>0.07115650731</v>
      </c>
      <c r="BT86" s="37">
        <f>Info!$B$50*(-LN(1-RAND()))^(1/Info!$B$51)</f>
        <v>0.07021543877</v>
      </c>
      <c r="BU86" s="37">
        <f>Info!$B$50*(-LN(1-RAND()))^(1/Info!$B$51)</f>
        <v>0.0264735415</v>
      </c>
      <c r="BV86" s="37">
        <f>Info!$B$50*(-LN(1-RAND()))^(1/Info!$B$51)</f>
        <v>0.04439980609</v>
      </c>
      <c r="BW86" s="37">
        <f>Info!$B$50*(-LN(1-RAND()))^(1/Info!$B$51)</f>
        <v>0.0183065605</v>
      </c>
      <c r="BX86" s="37">
        <f>Info!$B$50*(-LN(1-RAND()))^(1/Info!$B$51)</f>
        <v>0.01802584119</v>
      </c>
      <c r="BY86" s="37">
        <f>Info!$B$50*(-LN(1-RAND()))^(1/Info!$B$51)</f>
        <v>0.01586904931</v>
      </c>
      <c r="BZ86" s="37">
        <f>Info!$B$50*(-LN(1-RAND()))^(1/Info!$B$51)</f>
        <v>0.06789168752</v>
      </c>
      <c r="CA86" s="37">
        <f>Info!$B$50*(-LN(1-RAND()))^(1/Info!$B$51)</f>
        <v>0.02083721573</v>
      </c>
      <c r="CB86" s="37">
        <f>Info!$B$50*(-LN(1-RAND()))^(1/Info!$B$51)</f>
        <v>0.01367178342</v>
      </c>
      <c r="CC86" s="37">
        <f>Info!$B$50*(-LN(1-RAND()))^(1/Info!$B$51)</f>
        <v>0.06511267903</v>
      </c>
      <c r="CD86" s="37">
        <f>Info!$B$50*(-LN(1-RAND()))^(1/Info!$B$51)</f>
        <v>0.1571932449</v>
      </c>
      <c r="CE86" s="37">
        <f>Info!$B$50*(-LN(1-RAND()))^(1/Info!$B$51)</f>
        <v>0.005845329089</v>
      </c>
      <c r="CF86" s="37">
        <f>Info!$B$50*(-LN(1-RAND()))^(1/Info!$B$51)</f>
        <v>0.09858933938</v>
      </c>
      <c r="CG86" s="37">
        <f>Info!$B$50*(-LN(1-RAND()))^(1/Info!$B$51)</f>
        <v>0.01656759618</v>
      </c>
      <c r="CH86" s="37">
        <f>Info!$B$50*(-LN(1-RAND()))^(1/Info!$B$51)</f>
        <v>0.07610789366</v>
      </c>
      <c r="CI86" s="37">
        <f>Info!$B$50*(-LN(1-RAND()))^(1/Info!$B$51)</f>
        <v>0.0138762012</v>
      </c>
      <c r="CJ86" s="37">
        <f>Info!$B$50*(-LN(1-RAND()))^(1/Info!$B$51)</f>
        <v>0.1046404306</v>
      </c>
      <c r="CK86" s="37">
        <f>Info!$B$50*(-LN(1-RAND()))^(1/Info!$B$51)</f>
        <v>0.02638978234</v>
      </c>
      <c r="CL86" s="37">
        <f>Info!$B$50*(-LN(1-RAND()))^(1/Info!$B$51)</f>
        <v>0.07011269605</v>
      </c>
      <c r="CM86" s="37">
        <f>Info!$B$50*(-LN(1-RAND()))^(1/Info!$B$51)</f>
        <v>0.02300132481</v>
      </c>
      <c r="CN86" s="37">
        <f>Info!$B$50*(-LN(1-RAND()))^(1/Info!$B$51)</f>
        <v>0.001545036312</v>
      </c>
      <c r="CO86" s="37">
        <f>Info!$B$50*(-LN(1-RAND()))^(1/Info!$B$51)</f>
        <v>0.1165904111</v>
      </c>
      <c r="CP86" s="37">
        <f>Info!$B$50*(-LN(1-RAND()))^(1/Info!$B$51)</f>
        <v>0.08339017236</v>
      </c>
      <c r="CQ86" s="37">
        <f>Info!$B$50*(-LN(1-RAND()))^(1/Info!$B$51)</f>
        <v>0.03332139314</v>
      </c>
      <c r="CR86" s="37">
        <f>Info!$B$50*(-LN(1-RAND()))^(1/Info!$B$51)</f>
        <v>0.02777499197</v>
      </c>
      <c r="CS86" s="37">
        <f>Info!$B$50*(-LN(1-RAND()))^(1/Info!$B$51)</f>
        <v>0.01055961462</v>
      </c>
      <c r="CT86" s="37">
        <f>Info!$B$50*(-LN(1-RAND()))^(1/Info!$B$51)</f>
        <v>0.01433990455</v>
      </c>
      <c r="CU86" s="37">
        <f>Info!$B$50*(-LN(1-RAND()))^(1/Info!$B$51)</f>
        <v>0.07752977036</v>
      </c>
      <c r="CV86" s="37">
        <f>Info!$B$50*(-LN(1-RAND()))^(1/Info!$B$51)</f>
        <v>0.01009054898</v>
      </c>
      <c r="CW86" s="37">
        <f>Info!$B$50*(-LN(1-RAND()))^(1/Info!$B$51)</f>
        <v>0.02390965612</v>
      </c>
    </row>
    <row r="87" ht="15.75" customHeight="1">
      <c r="A87" s="8">
        <v>2108.0</v>
      </c>
      <c r="B87" s="37">
        <f>Info!$B$50*(-LN(1-RAND()))^(1/Info!$B$51)</f>
        <v>0.01239183154</v>
      </c>
      <c r="C87" s="37">
        <f>Info!$B$50*(-LN(1-RAND()))^(1/Info!$B$51)</f>
        <v>0.05202777722</v>
      </c>
      <c r="D87" s="37">
        <f>Info!$B$50*(-LN(1-RAND()))^(1/Info!$B$51)</f>
        <v>0.04255782156</v>
      </c>
      <c r="E87" s="37">
        <f>Info!$B$50*(-LN(1-RAND()))^(1/Info!$B$51)</f>
        <v>0.09593837126</v>
      </c>
      <c r="F87" s="37">
        <f>Info!$B$50*(-LN(1-RAND()))^(1/Info!$B$51)</f>
        <v>0.07663703106</v>
      </c>
      <c r="G87" s="37">
        <f>Info!$B$50*(-LN(1-RAND()))^(1/Info!$B$51)</f>
        <v>0.03717983507</v>
      </c>
      <c r="H87" s="37">
        <f>Info!$B$50*(-LN(1-RAND()))^(1/Info!$B$51)</f>
        <v>0.01855191917</v>
      </c>
      <c r="I87" s="37">
        <f>Info!$B$50*(-LN(1-RAND()))^(1/Info!$B$51)</f>
        <v>0.04892117358</v>
      </c>
      <c r="J87" s="37">
        <f>Info!$B$50*(-LN(1-RAND()))^(1/Info!$B$51)</f>
        <v>0.001980573589</v>
      </c>
      <c r="K87" s="37">
        <f>Info!$B$50*(-LN(1-RAND()))^(1/Info!$B$51)</f>
        <v>0.02667740516</v>
      </c>
      <c r="L87" s="37">
        <f>Info!$B$50*(-LN(1-RAND()))^(1/Info!$B$51)</f>
        <v>0.02040069458</v>
      </c>
      <c r="M87" s="37">
        <f>Info!$B$50*(-LN(1-RAND()))^(1/Info!$B$51)</f>
        <v>0.07015753613</v>
      </c>
      <c r="N87" s="37">
        <f>Info!$B$50*(-LN(1-RAND()))^(1/Info!$B$51)</f>
        <v>0.08544409096</v>
      </c>
      <c r="O87" s="37">
        <f>Info!$B$50*(-LN(1-RAND()))^(1/Info!$B$51)</f>
        <v>0.0614825153</v>
      </c>
      <c r="P87" s="37">
        <f>Info!$B$50*(-LN(1-RAND()))^(1/Info!$B$51)</f>
        <v>0.04982767498</v>
      </c>
      <c r="Q87" s="37">
        <f>Info!$B$50*(-LN(1-RAND()))^(1/Info!$B$51)</f>
        <v>0.1161648259</v>
      </c>
      <c r="R87" s="37">
        <f>Info!$B$50*(-LN(1-RAND()))^(1/Info!$B$51)</f>
        <v>0.02000320471</v>
      </c>
      <c r="S87" s="37">
        <f>Info!$B$50*(-LN(1-RAND()))^(1/Info!$B$51)</f>
        <v>0.01382000754</v>
      </c>
      <c r="T87" s="37">
        <f>Info!$B$50*(-LN(1-RAND()))^(1/Info!$B$51)</f>
        <v>0.03735227247</v>
      </c>
      <c r="U87" s="37">
        <f>Info!$B$50*(-LN(1-RAND()))^(1/Info!$B$51)</f>
        <v>0.1335774029</v>
      </c>
      <c r="V87" s="37">
        <f>Info!$B$50*(-LN(1-RAND()))^(1/Info!$B$51)</f>
        <v>0.06455180539</v>
      </c>
      <c r="W87" s="37">
        <f>Info!$B$50*(-LN(1-RAND()))^(1/Info!$B$51)</f>
        <v>0.07415194163</v>
      </c>
      <c r="X87" s="37">
        <f>Info!$B$50*(-LN(1-RAND()))^(1/Info!$B$51)</f>
        <v>0.03094029699</v>
      </c>
      <c r="Y87" s="37">
        <f>Info!$B$50*(-LN(1-RAND()))^(1/Info!$B$51)</f>
        <v>0.1068066671</v>
      </c>
      <c r="Z87" s="37">
        <f>Info!$B$50*(-LN(1-RAND()))^(1/Info!$B$51)</f>
        <v>0.07983628226</v>
      </c>
      <c r="AA87" s="37">
        <f>Info!$B$50*(-LN(1-RAND()))^(1/Info!$B$51)</f>
        <v>0.05575291769</v>
      </c>
      <c r="AB87" s="37">
        <f>Info!$B$50*(-LN(1-RAND()))^(1/Info!$B$51)</f>
        <v>0.008961540482</v>
      </c>
      <c r="AC87" s="37">
        <f>Info!$B$50*(-LN(1-RAND()))^(1/Info!$B$51)</f>
        <v>0.004367828067</v>
      </c>
      <c r="AD87" s="37">
        <f>Info!$B$50*(-LN(1-RAND()))^(1/Info!$B$51)</f>
        <v>0.03359903271</v>
      </c>
      <c r="AE87" s="37">
        <f>Info!$B$50*(-LN(1-RAND()))^(1/Info!$B$51)</f>
        <v>0.01741045365</v>
      </c>
      <c r="AF87" s="37">
        <f>Info!$B$50*(-LN(1-RAND()))^(1/Info!$B$51)</f>
        <v>0.05823799432</v>
      </c>
      <c r="AG87" s="37">
        <f>Info!$B$50*(-LN(1-RAND()))^(1/Info!$B$51)</f>
        <v>0.1667386201</v>
      </c>
      <c r="AH87" s="37">
        <f>Info!$B$50*(-LN(1-RAND()))^(1/Info!$B$51)</f>
        <v>0.06204231728</v>
      </c>
      <c r="AI87" s="37">
        <f>Info!$B$50*(-LN(1-RAND()))^(1/Info!$B$51)</f>
        <v>0.01696857136</v>
      </c>
      <c r="AJ87" s="37">
        <f>Info!$B$50*(-LN(1-RAND()))^(1/Info!$B$51)</f>
        <v>0.01945333571</v>
      </c>
      <c r="AK87" s="37">
        <f>Info!$B$50*(-LN(1-RAND()))^(1/Info!$B$51)</f>
        <v>0.04534388016</v>
      </c>
      <c r="AL87" s="37">
        <f>Info!$B$50*(-LN(1-RAND()))^(1/Info!$B$51)</f>
        <v>0.1383268297</v>
      </c>
      <c r="AM87" s="37">
        <f>Info!$B$50*(-LN(1-RAND()))^(1/Info!$B$51)</f>
        <v>0.04701339712</v>
      </c>
      <c r="AN87" s="37">
        <f>Info!$B$50*(-LN(1-RAND()))^(1/Info!$B$51)</f>
        <v>0.03185012994</v>
      </c>
      <c r="AO87" s="37">
        <f>Info!$B$50*(-LN(1-RAND()))^(1/Info!$B$51)</f>
        <v>0.06903184891</v>
      </c>
      <c r="AP87" s="37">
        <f>Info!$B$50*(-LN(1-RAND()))^(1/Info!$B$51)</f>
        <v>0.110810666</v>
      </c>
      <c r="AQ87" s="37">
        <f>Info!$B$50*(-LN(1-RAND()))^(1/Info!$B$51)</f>
        <v>0.03487125302</v>
      </c>
      <c r="AR87" s="37">
        <f>Info!$B$50*(-LN(1-RAND()))^(1/Info!$B$51)</f>
        <v>0.0915180423</v>
      </c>
      <c r="AS87" s="37">
        <f>Info!$B$50*(-LN(1-RAND()))^(1/Info!$B$51)</f>
        <v>0.1035102084</v>
      </c>
      <c r="AT87" s="37">
        <f>Info!$B$50*(-LN(1-RAND()))^(1/Info!$B$51)</f>
        <v>0.03142928371</v>
      </c>
      <c r="AU87" s="37">
        <f>Info!$B$50*(-LN(1-RAND()))^(1/Info!$B$51)</f>
        <v>0.02193185909</v>
      </c>
      <c r="AV87" s="37">
        <f>Info!$B$50*(-LN(1-RAND()))^(1/Info!$B$51)</f>
        <v>0.05407681915</v>
      </c>
      <c r="AW87" s="37">
        <f>Info!$B$50*(-LN(1-RAND()))^(1/Info!$B$51)</f>
        <v>0.05173564365</v>
      </c>
      <c r="AX87" s="37">
        <f>Info!$B$50*(-LN(1-RAND()))^(1/Info!$B$51)</f>
        <v>0.04290196649</v>
      </c>
      <c r="AY87" s="37">
        <f>Info!$B$50*(-LN(1-RAND()))^(1/Info!$B$51)</f>
        <v>0.07772410007</v>
      </c>
      <c r="AZ87" s="37">
        <f>Info!$B$50*(-LN(1-RAND()))^(1/Info!$B$51)</f>
        <v>0.121309094</v>
      </c>
      <c r="BA87" s="37">
        <f>Info!$B$50*(-LN(1-RAND()))^(1/Info!$B$51)</f>
        <v>0.05769038649</v>
      </c>
      <c r="BB87" s="37">
        <f>Info!$B$50*(-LN(1-RAND()))^(1/Info!$B$51)</f>
        <v>0.06013704488</v>
      </c>
      <c r="BC87" s="37">
        <f>Info!$B$50*(-LN(1-RAND()))^(1/Info!$B$51)</f>
        <v>0.1022969909</v>
      </c>
      <c r="BD87" s="37">
        <f>Info!$B$50*(-LN(1-RAND()))^(1/Info!$B$51)</f>
        <v>0.026516114</v>
      </c>
      <c r="BE87" s="37">
        <f>Info!$B$50*(-LN(1-RAND()))^(1/Info!$B$51)</f>
        <v>0.008585697318</v>
      </c>
      <c r="BF87" s="37">
        <f>Info!$B$50*(-LN(1-RAND()))^(1/Info!$B$51)</f>
        <v>0.03926419221</v>
      </c>
      <c r="BG87" s="37">
        <f>Info!$B$50*(-LN(1-RAND()))^(1/Info!$B$51)</f>
        <v>0.07861900456</v>
      </c>
      <c r="BH87" s="37">
        <f>Info!$B$50*(-LN(1-RAND()))^(1/Info!$B$51)</f>
        <v>0.04462703191</v>
      </c>
      <c r="BI87" s="37">
        <f>Info!$B$50*(-LN(1-RAND()))^(1/Info!$B$51)</f>
        <v>0.02399205079</v>
      </c>
      <c r="BJ87" s="37">
        <f>Info!$B$50*(-LN(1-RAND()))^(1/Info!$B$51)</f>
        <v>0.0838350588</v>
      </c>
      <c r="BK87" s="37">
        <f>Info!$B$50*(-LN(1-RAND()))^(1/Info!$B$51)</f>
        <v>0.1087841446</v>
      </c>
      <c r="BL87" s="37">
        <f>Info!$B$50*(-LN(1-RAND()))^(1/Info!$B$51)</f>
        <v>0.04590785255</v>
      </c>
      <c r="BM87" s="37">
        <f>Info!$B$50*(-LN(1-RAND()))^(1/Info!$B$51)</f>
        <v>0.07709886955</v>
      </c>
      <c r="BN87" s="37">
        <f>Info!$B$50*(-LN(1-RAND()))^(1/Info!$B$51)</f>
        <v>0.08334950797</v>
      </c>
      <c r="BO87" s="37">
        <f>Info!$B$50*(-LN(1-RAND()))^(1/Info!$B$51)</f>
        <v>0.1248989405</v>
      </c>
      <c r="BP87" s="37">
        <f>Info!$B$50*(-LN(1-RAND()))^(1/Info!$B$51)</f>
        <v>0.05433245427</v>
      </c>
      <c r="BQ87" s="37">
        <f>Info!$B$50*(-LN(1-RAND()))^(1/Info!$B$51)</f>
        <v>0.02921470112</v>
      </c>
      <c r="BR87" s="37">
        <f>Info!$B$50*(-LN(1-RAND()))^(1/Info!$B$51)</f>
        <v>0.08996025761</v>
      </c>
      <c r="BS87" s="37">
        <f>Info!$B$50*(-LN(1-RAND()))^(1/Info!$B$51)</f>
        <v>0.08991133845</v>
      </c>
      <c r="BT87" s="37">
        <f>Info!$B$50*(-LN(1-RAND()))^(1/Info!$B$51)</f>
        <v>0.02082674734</v>
      </c>
      <c r="BU87" s="37">
        <f>Info!$B$50*(-LN(1-RAND()))^(1/Info!$B$51)</f>
        <v>0.008798164082</v>
      </c>
      <c r="BV87" s="37">
        <f>Info!$B$50*(-LN(1-RAND()))^(1/Info!$B$51)</f>
        <v>0.04507813492</v>
      </c>
      <c r="BW87" s="37">
        <f>Info!$B$50*(-LN(1-RAND()))^(1/Info!$B$51)</f>
        <v>0.07704657964</v>
      </c>
      <c r="BX87" s="37">
        <f>Info!$B$50*(-LN(1-RAND()))^(1/Info!$B$51)</f>
        <v>0.01745888406</v>
      </c>
      <c r="BY87" s="37">
        <f>Info!$B$50*(-LN(1-RAND()))^(1/Info!$B$51)</f>
        <v>0.02758889634</v>
      </c>
      <c r="BZ87" s="37">
        <f>Info!$B$50*(-LN(1-RAND()))^(1/Info!$B$51)</f>
        <v>0.07381371513</v>
      </c>
      <c r="CA87" s="37">
        <f>Info!$B$50*(-LN(1-RAND()))^(1/Info!$B$51)</f>
        <v>0.01560429276</v>
      </c>
      <c r="CB87" s="37">
        <f>Info!$B$50*(-LN(1-RAND()))^(1/Info!$B$51)</f>
        <v>0.04109966611</v>
      </c>
      <c r="CC87" s="37">
        <f>Info!$B$50*(-LN(1-RAND()))^(1/Info!$B$51)</f>
        <v>0.05421580806</v>
      </c>
      <c r="CD87" s="37">
        <f>Info!$B$50*(-LN(1-RAND()))^(1/Info!$B$51)</f>
        <v>0.05779287734</v>
      </c>
      <c r="CE87" s="37">
        <f>Info!$B$50*(-LN(1-RAND()))^(1/Info!$B$51)</f>
        <v>0.07754767437</v>
      </c>
      <c r="CF87" s="37">
        <f>Info!$B$50*(-LN(1-RAND()))^(1/Info!$B$51)</f>
        <v>0.02713462746</v>
      </c>
      <c r="CG87" s="37">
        <f>Info!$B$50*(-LN(1-RAND()))^(1/Info!$B$51)</f>
        <v>0.0722079452</v>
      </c>
      <c r="CH87" s="37">
        <f>Info!$B$50*(-LN(1-RAND()))^(1/Info!$B$51)</f>
        <v>0.04911871051</v>
      </c>
      <c r="CI87" s="37">
        <f>Info!$B$50*(-LN(1-RAND()))^(1/Info!$B$51)</f>
        <v>0.03938703536</v>
      </c>
      <c r="CJ87" s="37">
        <f>Info!$B$50*(-LN(1-RAND()))^(1/Info!$B$51)</f>
        <v>0.02001905209</v>
      </c>
      <c r="CK87" s="37">
        <f>Info!$B$50*(-LN(1-RAND()))^(1/Info!$B$51)</f>
        <v>0.08159105628</v>
      </c>
      <c r="CL87" s="37">
        <f>Info!$B$50*(-LN(1-RAND()))^(1/Info!$B$51)</f>
        <v>0.0128288835</v>
      </c>
      <c r="CM87" s="37">
        <f>Info!$B$50*(-LN(1-RAND()))^(1/Info!$B$51)</f>
        <v>0.03854201248</v>
      </c>
      <c r="CN87" s="37">
        <f>Info!$B$50*(-LN(1-RAND()))^(1/Info!$B$51)</f>
        <v>0.1465985395</v>
      </c>
      <c r="CO87" s="37">
        <f>Info!$B$50*(-LN(1-RAND()))^(1/Info!$B$51)</f>
        <v>0.007017532267</v>
      </c>
      <c r="CP87" s="37">
        <f>Info!$B$50*(-LN(1-RAND()))^(1/Info!$B$51)</f>
        <v>0.02315951031</v>
      </c>
      <c r="CQ87" s="37">
        <f>Info!$B$50*(-LN(1-RAND()))^(1/Info!$B$51)</f>
        <v>0.01543169944</v>
      </c>
      <c r="CR87" s="37">
        <f>Info!$B$50*(-LN(1-RAND()))^(1/Info!$B$51)</f>
        <v>0.04555164649</v>
      </c>
      <c r="CS87" s="37">
        <f>Info!$B$50*(-LN(1-RAND()))^(1/Info!$B$51)</f>
        <v>0.01421368805</v>
      </c>
      <c r="CT87" s="37">
        <f>Info!$B$50*(-LN(1-RAND()))^(1/Info!$B$51)</f>
        <v>0.00626414244</v>
      </c>
      <c r="CU87" s="37">
        <f>Info!$B$50*(-LN(1-RAND()))^(1/Info!$B$51)</f>
        <v>0.02761716476</v>
      </c>
      <c r="CV87" s="37">
        <f>Info!$B$50*(-LN(1-RAND()))^(1/Info!$B$51)</f>
        <v>0.01321213337</v>
      </c>
      <c r="CW87" s="37">
        <f>Info!$B$50*(-LN(1-RAND()))^(1/Info!$B$51)</f>
        <v>0.09814023581</v>
      </c>
    </row>
    <row r="88" ht="15.75" customHeight="1">
      <c r="A88" s="8">
        <v>2109.0</v>
      </c>
      <c r="B88" s="37">
        <f>Info!$B$50*(-LN(1-RAND()))^(1/Info!$B$51)</f>
        <v>0.04963099799</v>
      </c>
      <c r="C88" s="37">
        <f>Info!$B$50*(-LN(1-RAND()))^(1/Info!$B$51)</f>
        <v>0.006419093357</v>
      </c>
      <c r="D88" s="37">
        <f>Info!$B$50*(-LN(1-RAND()))^(1/Info!$B$51)</f>
        <v>0.06150360254</v>
      </c>
      <c r="E88" s="37">
        <f>Info!$B$50*(-LN(1-RAND()))^(1/Info!$B$51)</f>
        <v>0.01976336894</v>
      </c>
      <c r="F88" s="37">
        <f>Info!$B$50*(-LN(1-RAND()))^(1/Info!$B$51)</f>
        <v>0.05233946072</v>
      </c>
      <c r="G88" s="37">
        <f>Info!$B$50*(-LN(1-RAND()))^(1/Info!$B$51)</f>
        <v>0.03689865283</v>
      </c>
      <c r="H88" s="37">
        <f>Info!$B$50*(-LN(1-RAND()))^(1/Info!$B$51)</f>
        <v>0.03326449738</v>
      </c>
      <c r="I88" s="37">
        <f>Info!$B$50*(-LN(1-RAND()))^(1/Info!$B$51)</f>
        <v>0.1719303701</v>
      </c>
      <c r="J88" s="37">
        <f>Info!$B$50*(-LN(1-RAND()))^(1/Info!$B$51)</f>
        <v>0.0608366418</v>
      </c>
      <c r="K88" s="37">
        <f>Info!$B$50*(-LN(1-RAND()))^(1/Info!$B$51)</f>
        <v>0.07153622765</v>
      </c>
      <c r="L88" s="37">
        <f>Info!$B$50*(-LN(1-RAND()))^(1/Info!$B$51)</f>
        <v>0.03938709669</v>
      </c>
      <c r="M88" s="37">
        <f>Info!$B$50*(-LN(1-RAND()))^(1/Info!$B$51)</f>
        <v>0.1952933118</v>
      </c>
      <c r="N88" s="37">
        <f>Info!$B$50*(-LN(1-RAND()))^(1/Info!$B$51)</f>
        <v>0.03484796416</v>
      </c>
      <c r="O88" s="37">
        <f>Info!$B$50*(-LN(1-RAND()))^(1/Info!$B$51)</f>
        <v>0.06160577562</v>
      </c>
      <c r="P88" s="37">
        <f>Info!$B$50*(-LN(1-RAND()))^(1/Info!$B$51)</f>
        <v>0.05720540447</v>
      </c>
      <c r="Q88" s="37">
        <f>Info!$B$50*(-LN(1-RAND()))^(1/Info!$B$51)</f>
        <v>0.008279568705</v>
      </c>
      <c r="R88" s="37">
        <f>Info!$B$50*(-LN(1-RAND()))^(1/Info!$B$51)</f>
        <v>0.07353628728</v>
      </c>
      <c r="S88" s="37">
        <f>Info!$B$50*(-LN(1-RAND()))^(1/Info!$B$51)</f>
        <v>0.01563932594</v>
      </c>
      <c r="T88" s="37">
        <f>Info!$B$50*(-LN(1-RAND()))^(1/Info!$B$51)</f>
        <v>0.1133986552</v>
      </c>
      <c r="U88" s="37">
        <f>Info!$B$50*(-LN(1-RAND()))^(1/Info!$B$51)</f>
        <v>0.02853300229</v>
      </c>
      <c r="V88" s="37">
        <f>Info!$B$50*(-LN(1-RAND()))^(1/Info!$B$51)</f>
        <v>0.08201593423</v>
      </c>
      <c r="W88" s="37">
        <f>Info!$B$50*(-LN(1-RAND()))^(1/Info!$B$51)</f>
        <v>0.04216957739</v>
      </c>
      <c r="X88" s="37">
        <f>Info!$B$50*(-LN(1-RAND()))^(1/Info!$B$51)</f>
        <v>0.05051973404</v>
      </c>
      <c r="Y88" s="37">
        <f>Info!$B$50*(-LN(1-RAND()))^(1/Info!$B$51)</f>
        <v>0.00663546057</v>
      </c>
      <c r="Z88" s="37">
        <f>Info!$B$50*(-LN(1-RAND()))^(1/Info!$B$51)</f>
        <v>0.1298433968</v>
      </c>
      <c r="AA88" s="37">
        <f>Info!$B$50*(-LN(1-RAND()))^(1/Info!$B$51)</f>
        <v>0.003761613536</v>
      </c>
      <c r="AB88" s="37">
        <f>Info!$B$50*(-LN(1-RAND()))^(1/Info!$B$51)</f>
        <v>0.01124284418</v>
      </c>
      <c r="AC88" s="37">
        <f>Info!$B$50*(-LN(1-RAND()))^(1/Info!$B$51)</f>
        <v>0.1001740135</v>
      </c>
      <c r="AD88" s="37">
        <f>Info!$B$50*(-LN(1-RAND()))^(1/Info!$B$51)</f>
        <v>0.09385472424</v>
      </c>
      <c r="AE88" s="37">
        <f>Info!$B$50*(-LN(1-RAND()))^(1/Info!$B$51)</f>
        <v>0.04718862251</v>
      </c>
      <c r="AF88" s="37">
        <f>Info!$B$50*(-LN(1-RAND()))^(1/Info!$B$51)</f>
        <v>0.02888760011</v>
      </c>
      <c r="AG88" s="37">
        <f>Info!$B$50*(-LN(1-RAND()))^(1/Info!$B$51)</f>
        <v>0.04892689238</v>
      </c>
      <c r="AH88" s="37">
        <f>Info!$B$50*(-LN(1-RAND()))^(1/Info!$B$51)</f>
        <v>0.03219812403</v>
      </c>
      <c r="AI88" s="37">
        <f>Info!$B$50*(-LN(1-RAND()))^(1/Info!$B$51)</f>
        <v>0.1248307877</v>
      </c>
      <c r="AJ88" s="37">
        <f>Info!$B$50*(-LN(1-RAND()))^(1/Info!$B$51)</f>
        <v>0.020032769</v>
      </c>
      <c r="AK88" s="37">
        <f>Info!$B$50*(-LN(1-RAND()))^(1/Info!$B$51)</f>
        <v>0.01805047993</v>
      </c>
      <c r="AL88" s="37">
        <f>Info!$B$50*(-LN(1-RAND()))^(1/Info!$B$51)</f>
        <v>0.06624702873</v>
      </c>
      <c r="AM88" s="37">
        <f>Info!$B$50*(-LN(1-RAND()))^(1/Info!$B$51)</f>
        <v>0.03667695112</v>
      </c>
      <c r="AN88" s="37">
        <f>Info!$B$50*(-LN(1-RAND()))^(1/Info!$B$51)</f>
        <v>0.006301961068</v>
      </c>
      <c r="AO88" s="37">
        <f>Info!$B$50*(-LN(1-RAND()))^(1/Info!$B$51)</f>
        <v>0.01415430115</v>
      </c>
      <c r="AP88" s="37">
        <f>Info!$B$50*(-LN(1-RAND()))^(1/Info!$B$51)</f>
        <v>0.01530494008</v>
      </c>
      <c r="AQ88" s="37">
        <f>Info!$B$50*(-LN(1-RAND()))^(1/Info!$B$51)</f>
        <v>0.04144267148</v>
      </c>
      <c r="AR88" s="37">
        <f>Info!$B$50*(-LN(1-RAND()))^(1/Info!$B$51)</f>
        <v>0.0301054882</v>
      </c>
      <c r="AS88" s="37">
        <f>Info!$B$50*(-LN(1-RAND()))^(1/Info!$B$51)</f>
        <v>0.1674844358</v>
      </c>
      <c r="AT88" s="37">
        <f>Info!$B$50*(-LN(1-RAND()))^(1/Info!$B$51)</f>
        <v>0.03976278556</v>
      </c>
      <c r="AU88" s="37">
        <f>Info!$B$50*(-LN(1-RAND()))^(1/Info!$B$51)</f>
        <v>0.08175000558</v>
      </c>
      <c r="AV88" s="37">
        <f>Info!$B$50*(-LN(1-RAND()))^(1/Info!$B$51)</f>
        <v>0.09991785451</v>
      </c>
      <c r="AW88" s="37">
        <f>Info!$B$50*(-LN(1-RAND()))^(1/Info!$B$51)</f>
        <v>0.04461634931</v>
      </c>
      <c r="AX88" s="37">
        <f>Info!$B$50*(-LN(1-RAND()))^(1/Info!$B$51)</f>
        <v>0.03841708831</v>
      </c>
      <c r="AY88" s="37">
        <f>Info!$B$50*(-LN(1-RAND()))^(1/Info!$B$51)</f>
        <v>0.02570658286</v>
      </c>
      <c r="AZ88" s="37">
        <f>Info!$B$50*(-LN(1-RAND()))^(1/Info!$B$51)</f>
        <v>0.05557865138</v>
      </c>
      <c r="BA88" s="37">
        <f>Info!$B$50*(-LN(1-RAND()))^(1/Info!$B$51)</f>
        <v>0.08813192984</v>
      </c>
      <c r="BB88" s="37">
        <f>Info!$B$50*(-LN(1-RAND()))^(1/Info!$B$51)</f>
        <v>0.02314541239</v>
      </c>
      <c r="BC88" s="37">
        <f>Info!$B$50*(-LN(1-RAND()))^(1/Info!$B$51)</f>
        <v>0.0198304471</v>
      </c>
      <c r="BD88" s="37">
        <f>Info!$B$50*(-LN(1-RAND()))^(1/Info!$B$51)</f>
        <v>0.09835728034</v>
      </c>
      <c r="BE88" s="37">
        <f>Info!$B$50*(-LN(1-RAND()))^(1/Info!$B$51)</f>
        <v>0.01983206371</v>
      </c>
      <c r="BF88" s="37">
        <f>Info!$B$50*(-LN(1-RAND()))^(1/Info!$B$51)</f>
        <v>0.02737744496</v>
      </c>
      <c r="BG88" s="37">
        <f>Info!$B$50*(-LN(1-RAND()))^(1/Info!$B$51)</f>
        <v>0.002007758434</v>
      </c>
      <c r="BH88" s="37">
        <f>Info!$B$50*(-LN(1-RAND()))^(1/Info!$B$51)</f>
        <v>0.01126126549</v>
      </c>
      <c r="BI88" s="37">
        <f>Info!$B$50*(-LN(1-RAND()))^(1/Info!$B$51)</f>
        <v>0.02780867652</v>
      </c>
      <c r="BJ88" s="37">
        <f>Info!$B$50*(-LN(1-RAND()))^(1/Info!$B$51)</f>
        <v>0.02076922667</v>
      </c>
      <c r="BK88" s="37">
        <f>Info!$B$50*(-LN(1-RAND()))^(1/Info!$B$51)</f>
        <v>0.03246392786</v>
      </c>
      <c r="BL88" s="37">
        <f>Info!$B$50*(-LN(1-RAND()))^(1/Info!$B$51)</f>
        <v>0.01504150113</v>
      </c>
      <c r="BM88" s="37">
        <f>Info!$B$50*(-LN(1-RAND()))^(1/Info!$B$51)</f>
        <v>0.1274978788</v>
      </c>
      <c r="BN88" s="37">
        <f>Info!$B$50*(-LN(1-RAND()))^(1/Info!$B$51)</f>
        <v>0.1189185545</v>
      </c>
      <c r="BO88" s="37">
        <f>Info!$B$50*(-LN(1-RAND()))^(1/Info!$B$51)</f>
        <v>0.02234120827</v>
      </c>
      <c r="BP88" s="37">
        <f>Info!$B$50*(-LN(1-RAND()))^(1/Info!$B$51)</f>
        <v>0.0009644559424</v>
      </c>
      <c r="BQ88" s="37">
        <f>Info!$B$50*(-LN(1-RAND()))^(1/Info!$B$51)</f>
        <v>0.01233496942</v>
      </c>
      <c r="BR88" s="37">
        <f>Info!$B$50*(-LN(1-RAND()))^(1/Info!$B$51)</f>
        <v>0.04302622814</v>
      </c>
      <c r="BS88" s="37">
        <f>Info!$B$50*(-LN(1-RAND()))^(1/Info!$B$51)</f>
        <v>0.09947267708</v>
      </c>
      <c r="BT88" s="37">
        <f>Info!$B$50*(-LN(1-RAND()))^(1/Info!$B$51)</f>
        <v>0.1192543584</v>
      </c>
      <c r="BU88" s="37">
        <f>Info!$B$50*(-LN(1-RAND()))^(1/Info!$B$51)</f>
        <v>0.02177979438</v>
      </c>
      <c r="BV88" s="37">
        <f>Info!$B$50*(-LN(1-RAND()))^(1/Info!$B$51)</f>
        <v>0.03059341284</v>
      </c>
      <c r="BW88" s="37">
        <f>Info!$B$50*(-LN(1-RAND()))^(1/Info!$B$51)</f>
        <v>0.0591797511</v>
      </c>
      <c r="BX88" s="37">
        <f>Info!$B$50*(-LN(1-RAND()))^(1/Info!$B$51)</f>
        <v>0.03440054382</v>
      </c>
      <c r="BY88" s="37">
        <f>Info!$B$50*(-LN(1-RAND()))^(1/Info!$B$51)</f>
        <v>0.100572269</v>
      </c>
      <c r="BZ88" s="37">
        <f>Info!$B$50*(-LN(1-RAND()))^(1/Info!$B$51)</f>
        <v>0.01371653287</v>
      </c>
      <c r="CA88" s="37">
        <f>Info!$B$50*(-LN(1-RAND()))^(1/Info!$B$51)</f>
        <v>0.02514779912</v>
      </c>
      <c r="CB88" s="37">
        <f>Info!$B$50*(-LN(1-RAND()))^(1/Info!$B$51)</f>
        <v>0.01982371694</v>
      </c>
      <c r="CC88" s="37">
        <f>Info!$B$50*(-LN(1-RAND()))^(1/Info!$B$51)</f>
        <v>0.08504908815</v>
      </c>
      <c r="CD88" s="37">
        <f>Info!$B$50*(-LN(1-RAND()))^(1/Info!$B$51)</f>
        <v>0.07809049555</v>
      </c>
      <c r="CE88" s="37">
        <f>Info!$B$50*(-LN(1-RAND()))^(1/Info!$B$51)</f>
        <v>0.08081213885</v>
      </c>
      <c r="CF88" s="37">
        <f>Info!$B$50*(-LN(1-RAND()))^(1/Info!$B$51)</f>
        <v>0.03534126889</v>
      </c>
      <c r="CG88" s="37">
        <f>Info!$B$50*(-LN(1-RAND()))^(1/Info!$B$51)</f>
        <v>0.01253931037</v>
      </c>
      <c r="CH88" s="37">
        <f>Info!$B$50*(-LN(1-RAND()))^(1/Info!$B$51)</f>
        <v>0.02874439955</v>
      </c>
      <c r="CI88" s="37">
        <f>Info!$B$50*(-LN(1-RAND()))^(1/Info!$B$51)</f>
        <v>0.02556921541</v>
      </c>
      <c r="CJ88" s="37">
        <f>Info!$B$50*(-LN(1-RAND()))^(1/Info!$B$51)</f>
        <v>0.01914033974</v>
      </c>
      <c r="CK88" s="37">
        <f>Info!$B$50*(-LN(1-RAND()))^(1/Info!$B$51)</f>
        <v>0.01777499582</v>
      </c>
      <c r="CL88" s="37">
        <f>Info!$B$50*(-LN(1-RAND()))^(1/Info!$B$51)</f>
        <v>0.02224874087</v>
      </c>
      <c r="CM88" s="37">
        <f>Info!$B$50*(-LN(1-RAND()))^(1/Info!$B$51)</f>
        <v>0.02600873604</v>
      </c>
      <c r="CN88" s="37">
        <f>Info!$B$50*(-LN(1-RAND()))^(1/Info!$B$51)</f>
        <v>0.01477808046</v>
      </c>
      <c r="CO88" s="37">
        <f>Info!$B$50*(-LN(1-RAND()))^(1/Info!$B$51)</f>
        <v>0.05147400423</v>
      </c>
      <c r="CP88" s="37">
        <f>Info!$B$50*(-LN(1-RAND()))^(1/Info!$B$51)</f>
        <v>0.01510196001</v>
      </c>
      <c r="CQ88" s="37">
        <f>Info!$B$50*(-LN(1-RAND()))^(1/Info!$B$51)</f>
        <v>0.04347625024</v>
      </c>
      <c r="CR88" s="37">
        <f>Info!$B$50*(-LN(1-RAND()))^(1/Info!$B$51)</f>
        <v>0.001250783479</v>
      </c>
      <c r="CS88" s="37">
        <f>Info!$B$50*(-LN(1-RAND()))^(1/Info!$B$51)</f>
        <v>0.007642517228</v>
      </c>
      <c r="CT88" s="37">
        <f>Info!$B$50*(-LN(1-RAND()))^(1/Info!$B$51)</f>
        <v>0.1435580752</v>
      </c>
      <c r="CU88" s="37">
        <f>Info!$B$50*(-LN(1-RAND()))^(1/Info!$B$51)</f>
        <v>0.09233449249</v>
      </c>
      <c r="CV88" s="37">
        <f>Info!$B$50*(-LN(1-RAND()))^(1/Info!$B$51)</f>
        <v>0.08131635445</v>
      </c>
      <c r="CW88" s="37">
        <f>Info!$B$50*(-LN(1-RAND()))^(1/Info!$B$51)</f>
        <v>0.08395726606</v>
      </c>
    </row>
    <row r="89" ht="15.75" customHeight="1">
      <c r="A89" s="8">
        <v>2110.0</v>
      </c>
      <c r="B89" s="37">
        <f>Info!$B$50*(-LN(1-RAND()))^(1/Info!$B$51)</f>
        <v>0.1556323313</v>
      </c>
      <c r="C89" s="37">
        <f>Info!$B$50*(-LN(1-RAND()))^(1/Info!$B$51)</f>
        <v>0.005592571688</v>
      </c>
      <c r="D89" s="37">
        <f>Info!$B$50*(-LN(1-RAND()))^(1/Info!$B$51)</f>
        <v>0.01296973333</v>
      </c>
      <c r="E89" s="37">
        <f>Info!$B$50*(-LN(1-RAND()))^(1/Info!$B$51)</f>
        <v>0.06704477266</v>
      </c>
      <c r="F89" s="37">
        <f>Info!$B$50*(-LN(1-RAND()))^(1/Info!$B$51)</f>
        <v>0.1287545557</v>
      </c>
      <c r="G89" s="37">
        <f>Info!$B$50*(-LN(1-RAND()))^(1/Info!$B$51)</f>
        <v>0.09560870087</v>
      </c>
      <c r="H89" s="37">
        <f>Info!$B$50*(-LN(1-RAND()))^(1/Info!$B$51)</f>
        <v>0.01457604452</v>
      </c>
      <c r="I89" s="37">
        <f>Info!$B$50*(-LN(1-RAND()))^(1/Info!$B$51)</f>
        <v>0.03271599026</v>
      </c>
      <c r="J89" s="37">
        <f>Info!$B$50*(-LN(1-RAND()))^(1/Info!$B$51)</f>
        <v>0.07787719267</v>
      </c>
      <c r="K89" s="37">
        <f>Info!$B$50*(-LN(1-RAND()))^(1/Info!$B$51)</f>
        <v>0.02734593663</v>
      </c>
      <c r="L89" s="37">
        <f>Info!$B$50*(-LN(1-RAND()))^(1/Info!$B$51)</f>
        <v>0.09061988103</v>
      </c>
      <c r="M89" s="37">
        <f>Info!$B$50*(-LN(1-RAND()))^(1/Info!$B$51)</f>
        <v>0.08809358956</v>
      </c>
      <c r="N89" s="37">
        <f>Info!$B$50*(-LN(1-RAND()))^(1/Info!$B$51)</f>
        <v>0.05195254199</v>
      </c>
      <c r="O89" s="37">
        <f>Info!$B$50*(-LN(1-RAND()))^(1/Info!$B$51)</f>
        <v>0.01478245537</v>
      </c>
      <c r="P89" s="37">
        <f>Info!$B$50*(-LN(1-RAND()))^(1/Info!$B$51)</f>
        <v>0.0329917402</v>
      </c>
      <c r="Q89" s="37">
        <f>Info!$B$50*(-LN(1-RAND()))^(1/Info!$B$51)</f>
        <v>0.08653589173</v>
      </c>
      <c r="R89" s="37">
        <f>Info!$B$50*(-LN(1-RAND()))^(1/Info!$B$51)</f>
        <v>0.07691772352</v>
      </c>
      <c r="S89" s="37">
        <f>Info!$B$50*(-LN(1-RAND()))^(1/Info!$B$51)</f>
        <v>0.0274905738</v>
      </c>
      <c r="T89" s="37">
        <f>Info!$B$50*(-LN(1-RAND()))^(1/Info!$B$51)</f>
        <v>0.02930589791</v>
      </c>
      <c r="U89" s="37">
        <f>Info!$B$50*(-LN(1-RAND()))^(1/Info!$B$51)</f>
        <v>0.0365621181</v>
      </c>
      <c r="V89" s="37">
        <f>Info!$B$50*(-LN(1-RAND()))^(1/Info!$B$51)</f>
        <v>0.1251707301</v>
      </c>
      <c r="W89" s="37">
        <f>Info!$B$50*(-LN(1-RAND()))^(1/Info!$B$51)</f>
        <v>0.1627874372</v>
      </c>
      <c r="X89" s="37">
        <f>Info!$B$50*(-LN(1-RAND()))^(1/Info!$B$51)</f>
        <v>0.03886996711</v>
      </c>
      <c r="Y89" s="37">
        <f>Info!$B$50*(-LN(1-RAND()))^(1/Info!$B$51)</f>
        <v>0.1677155521</v>
      </c>
      <c r="Z89" s="37">
        <f>Info!$B$50*(-LN(1-RAND()))^(1/Info!$B$51)</f>
        <v>0.1554967337</v>
      </c>
      <c r="AA89" s="37">
        <f>Info!$B$50*(-LN(1-RAND()))^(1/Info!$B$51)</f>
        <v>0.05186062306</v>
      </c>
      <c r="AB89" s="37">
        <f>Info!$B$50*(-LN(1-RAND()))^(1/Info!$B$51)</f>
        <v>0.06903774719</v>
      </c>
      <c r="AC89" s="37">
        <f>Info!$B$50*(-LN(1-RAND()))^(1/Info!$B$51)</f>
        <v>0.004461671663</v>
      </c>
      <c r="AD89" s="37">
        <f>Info!$B$50*(-LN(1-RAND()))^(1/Info!$B$51)</f>
        <v>0.0009482162509</v>
      </c>
      <c r="AE89" s="37">
        <f>Info!$B$50*(-LN(1-RAND()))^(1/Info!$B$51)</f>
        <v>0.08592330245</v>
      </c>
      <c r="AF89" s="37">
        <f>Info!$B$50*(-LN(1-RAND()))^(1/Info!$B$51)</f>
        <v>0.03183498648</v>
      </c>
      <c r="AG89" s="37">
        <f>Info!$B$50*(-LN(1-RAND()))^(1/Info!$B$51)</f>
        <v>0.036357807</v>
      </c>
      <c r="AH89" s="37">
        <f>Info!$B$50*(-LN(1-RAND()))^(1/Info!$B$51)</f>
        <v>0.03646779146</v>
      </c>
      <c r="AI89" s="37">
        <f>Info!$B$50*(-LN(1-RAND()))^(1/Info!$B$51)</f>
        <v>0.05477165262</v>
      </c>
      <c r="AJ89" s="37">
        <f>Info!$B$50*(-LN(1-RAND()))^(1/Info!$B$51)</f>
        <v>0.1310316964</v>
      </c>
      <c r="AK89" s="37">
        <f>Info!$B$50*(-LN(1-RAND()))^(1/Info!$B$51)</f>
        <v>0.01644702585</v>
      </c>
      <c r="AL89" s="37">
        <f>Info!$B$50*(-LN(1-RAND()))^(1/Info!$B$51)</f>
        <v>0.09337345851</v>
      </c>
      <c r="AM89" s="37">
        <f>Info!$B$50*(-LN(1-RAND()))^(1/Info!$B$51)</f>
        <v>0.0142594099</v>
      </c>
      <c r="AN89" s="37">
        <f>Info!$B$50*(-LN(1-RAND()))^(1/Info!$B$51)</f>
        <v>0.01504282941</v>
      </c>
      <c r="AO89" s="37">
        <f>Info!$B$50*(-LN(1-RAND()))^(1/Info!$B$51)</f>
        <v>0.06014837153</v>
      </c>
      <c r="AP89" s="37">
        <f>Info!$B$50*(-LN(1-RAND()))^(1/Info!$B$51)</f>
        <v>0.01183555134</v>
      </c>
      <c r="AQ89" s="37">
        <f>Info!$B$50*(-LN(1-RAND()))^(1/Info!$B$51)</f>
        <v>0.1172437071</v>
      </c>
      <c r="AR89" s="37">
        <f>Info!$B$50*(-LN(1-RAND()))^(1/Info!$B$51)</f>
        <v>0.00553073188</v>
      </c>
      <c r="AS89" s="37">
        <f>Info!$B$50*(-LN(1-RAND()))^(1/Info!$B$51)</f>
        <v>0.03142283441</v>
      </c>
      <c r="AT89" s="37">
        <f>Info!$B$50*(-LN(1-RAND()))^(1/Info!$B$51)</f>
        <v>0.03645043253</v>
      </c>
      <c r="AU89" s="37">
        <f>Info!$B$50*(-LN(1-RAND()))^(1/Info!$B$51)</f>
        <v>0.04954786558</v>
      </c>
      <c r="AV89" s="37">
        <f>Info!$B$50*(-LN(1-RAND()))^(1/Info!$B$51)</f>
        <v>0.09749209379</v>
      </c>
      <c r="AW89" s="37">
        <f>Info!$B$50*(-LN(1-RAND()))^(1/Info!$B$51)</f>
        <v>0.01488196817</v>
      </c>
      <c r="AX89" s="37">
        <f>Info!$B$50*(-LN(1-RAND()))^(1/Info!$B$51)</f>
        <v>0.009597357146</v>
      </c>
      <c r="AY89" s="37">
        <f>Info!$B$50*(-LN(1-RAND()))^(1/Info!$B$51)</f>
        <v>0.002708680574</v>
      </c>
      <c r="AZ89" s="37">
        <f>Info!$B$50*(-LN(1-RAND()))^(1/Info!$B$51)</f>
        <v>0.00656604714</v>
      </c>
      <c r="BA89" s="37">
        <f>Info!$B$50*(-LN(1-RAND()))^(1/Info!$B$51)</f>
        <v>0.009949368457</v>
      </c>
      <c r="BB89" s="37">
        <f>Info!$B$50*(-LN(1-RAND()))^(1/Info!$B$51)</f>
        <v>0.08242637824</v>
      </c>
      <c r="BC89" s="37">
        <f>Info!$B$50*(-LN(1-RAND()))^(1/Info!$B$51)</f>
        <v>0.04508799457</v>
      </c>
      <c r="BD89" s="37">
        <f>Info!$B$50*(-LN(1-RAND()))^(1/Info!$B$51)</f>
        <v>0.03837766954</v>
      </c>
      <c r="BE89" s="37">
        <f>Info!$B$50*(-LN(1-RAND()))^(1/Info!$B$51)</f>
        <v>0.04377522605</v>
      </c>
      <c r="BF89" s="37">
        <f>Info!$B$50*(-LN(1-RAND()))^(1/Info!$B$51)</f>
        <v>0.03070207178</v>
      </c>
      <c r="BG89" s="37">
        <f>Info!$B$50*(-LN(1-RAND()))^(1/Info!$B$51)</f>
        <v>0.03957048252</v>
      </c>
      <c r="BH89" s="37">
        <f>Info!$B$50*(-LN(1-RAND()))^(1/Info!$B$51)</f>
        <v>0.1845546482</v>
      </c>
      <c r="BI89" s="37">
        <f>Info!$B$50*(-LN(1-RAND()))^(1/Info!$B$51)</f>
        <v>0.1183785146</v>
      </c>
      <c r="BJ89" s="37">
        <f>Info!$B$50*(-LN(1-RAND()))^(1/Info!$B$51)</f>
        <v>0.1325227374</v>
      </c>
      <c r="BK89" s="37">
        <f>Info!$B$50*(-LN(1-RAND()))^(1/Info!$B$51)</f>
        <v>0.04863814951</v>
      </c>
      <c r="BL89" s="37">
        <f>Info!$B$50*(-LN(1-RAND()))^(1/Info!$B$51)</f>
        <v>0.1423573038</v>
      </c>
      <c r="BM89" s="37">
        <f>Info!$B$50*(-LN(1-RAND()))^(1/Info!$B$51)</f>
        <v>0.01483760058</v>
      </c>
      <c r="BN89" s="37">
        <f>Info!$B$50*(-LN(1-RAND()))^(1/Info!$B$51)</f>
        <v>0.119341511</v>
      </c>
      <c r="BO89" s="37">
        <f>Info!$B$50*(-LN(1-RAND()))^(1/Info!$B$51)</f>
        <v>0.07116916441</v>
      </c>
      <c r="BP89" s="37">
        <f>Info!$B$50*(-LN(1-RAND()))^(1/Info!$B$51)</f>
        <v>0.09573214799</v>
      </c>
      <c r="BQ89" s="37">
        <f>Info!$B$50*(-LN(1-RAND()))^(1/Info!$B$51)</f>
        <v>0.0268974394</v>
      </c>
      <c r="BR89" s="37">
        <f>Info!$B$50*(-LN(1-RAND()))^(1/Info!$B$51)</f>
        <v>0.1155794741</v>
      </c>
      <c r="BS89" s="37">
        <f>Info!$B$50*(-LN(1-RAND()))^(1/Info!$B$51)</f>
        <v>0.01549891716</v>
      </c>
      <c r="BT89" s="37">
        <f>Info!$B$50*(-LN(1-RAND()))^(1/Info!$B$51)</f>
        <v>0.0351355487</v>
      </c>
      <c r="BU89" s="37">
        <f>Info!$B$50*(-LN(1-RAND()))^(1/Info!$B$51)</f>
        <v>0.0643156363</v>
      </c>
      <c r="BV89" s="37">
        <f>Info!$B$50*(-LN(1-RAND()))^(1/Info!$B$51)</f>
        <v>0.08371479333</v>
      </c>
      <c r="BW89" s="37">
        <f>Info!$B$50*(-LN(1-RAND()))^(1/Info!$B$51)</f>
        <v>0.02897424564</v>
      </c>
      <c r="BX89" s="37">
        <f>Info!$B$50*(-LN(1-RAND()))^(1/Info!$B$51)</f>
        <v>0.06050716676</v>
      </c>
      <c r="BY89" s="37">
        <f>Info!$B$50*(-LN(1-RAND()))^(1/Info!$B$51)</f>
        <v>0.08862547949</v>
      </c>
      <c r="BZ89" s="37">
        <f>Info!$B$50*(-LN(1-RAND()))^(1/Info!$B$51)</f>
        <v>0.0675905309</v>
      </c>
      <c r="CA89" s="37">
        <f>Info!$B$50*(-LN(1-RAND()))^(1/Info!$B$51)</f>
        <v>0.115291533</v>
      </c>
      <c r="CB89" s="37">
        <f>Info!$B$50*(-LN(1-RAND()))^(1/Info!$B$51)</f>
        <v>0.08817368728</v>
      </c>
      <c r="CC89" s="37">
        <f>Info!$B$50*(-LN(1-RAND()))^(1/Info!$B$51)</f>
        <v>0.04893573647</v>
      </c>
      <c r="CD89" s="37">
        <f>Info!$B$50*(-LN(1-RAND()))^(1/Info!$B$51)</f>
        <v>0.2348666048</v>
      </c>
      <c r="CE89" s="37">
        <f>Info!$B$50*(-LN(1-RAND()))^(1/Info!$B$51)</f>
        <v>0.08956607429</v>
      </c>
      <c r="CF89" s="37">
        <f>Info!$B$50*(-LN(1-RAND()))^(1/Info!$B$51)</f>
        <v>0.03535586662</v>
      </c>
      <c r="CG89" s="37">
        <f>Info!$B$50*(-LN(1-RAND()))^(1/Info!$B$51)</f>
        <v>0.1306525833</v>
      </c>
      <c r="CH89" s="37">
        <f>Info!$B$50*(-LN(1-RAND()))^(1/Info!$B$51)</f>
        <v>0.02832814209</v>
      </c>
      <c r="CI89" s="37">
        <f>Info!$B$50*(-LN(1-RAND()))^(1/Info!$B$51)</f>
        <v>0.0230458067</v>
      </c>
      <c r="CJ89" s="37">
        <f>Info!$B$50*(-LN(1-RAND()))^(1/Info!$B$51)</f>
        <v>0.01688225406</v>
      </c>
      <c r="CK89" s="37">
        <f>Info!$B$50*(-LN(1-RAND()))^(1/Info!$B$51)</f>
        <v>0.0259156892</v>
      </c>
      <c r="CL89" s="37">
        <f>Info!$B$50*(-LN(1-RAND()))^(1/Info!$B$51)</f>
        <v>0.05015600384</v>
      </c>
      <c r="CM89" s="37">
        <f>Info!$B$50*(-LN(1-RAND()))^(1/Info!$B$51)</f>
        <v>0.06567275251</v>
      </c>
      <c r="CN89" s="37">
        <f>Info!$B$50*(-LN(1-RAND()))^(1/Info!$B$51)</f>
        <v>0.01391602718</v>
      </c>
      <c r="CO89" s="37">
        <f>Info!$B$50*(-LN(1-RAND()))^(1/Info!$B$51)</f>
        <v>0.01764986538</v>
      </c>
      <c r="CP89" s="37">
        <f>Info!$B$50*(-LN(1-RAND()))^(1/Info!$B$51)</f>
        <v>0.08937153543</v>
      </c>
      <c r="CQ89" s="37">
        <f>Info!$B$50*(-LN(1-RAND()))^(1/Info!$B$51)</f>
        <v>0.07863546816</v>
      </c>
      <c r="CR89" s="37">
        <f>Info!$B$50*(-LN(1-RAND()))^(1/Info!$B$51)</f>
        <v>0.04925601013</v>
      </c>
      <c r="CS89" s="37">
        <f>Info!$B$50*(-LN(1-RAND()))^(1/Info!$B$51)</f>
        <v>0.03879414256</v>
      </c>
      <c r="CT89" s="37">
        <f>Info!$B$50*(-LN(1-RAND()))^(1/Info!$B$51)</f>
        <v>0.04225788823</v>
      </c>
      <c r="CU89" s="37">
        <f>Info!$B$50*(-LN(1-RAND()))^(1/Info!$B$51)</f>
        <v>0.03885638753</v>
      </c>
      <c r="CV89" s="37">
        <f>Info!$B$50*(-LN(1-RAND()))^(1/Info!$B$51)</f>
        <v>0.1087025782</v>
      </c>
      <c r="CW89" s="37">
        <f>Info!$B$50*(-LN(1-RAND()))^(1/Info!$B$51)</f>
        <v>0.01059076309</v>
      </c>
    </row>
    <row r="90" ht="15.75" customHeight="1">
      <c r="A90" s="8">
        <v>2111.0</v>
      </c>
      <c r="B90" s="37">
        <f>Info!$B$50*(-LN(1-RAND()))^(1/Info!$B$51)</f>
        <v>0.02230085753</v>
      </c>
      <c r="C90" s="37">
        <f>Info!$B$50*(-LN(1-RAND()))^(1/Info!$B$51)</f>
        <v>0.207523765</v>
      </c>
      <c r="D90" s="37">
        <f>Info!$B$50*(-LN(1-RAND()))^(1/Info!$B$51)</f>
        <v>0.03739151643</v>
      </c>
      <c r="E90" s="37">
        <f>Info!$B$50*(-LN(1-RAND()))^(1/Info!$B$51)</f>
        <v>0.1371256902</v>
      </c>
      <c r="F90" s="37">
        <f>Info!$B$50*(-LN(1-RAND()))^(1/Info!$B$51)</f>
        <v>0.01012640624</v>
      </c>
      <c r="G90" s="37">
        <f>Info!$B$50*(-LN(1-RAND()))^(1/Info!$B$51)</f>
        <v>0.05898170467</v>
      </c>
      <c r="H90" s="37">
        <f>Info!$B$50*(-LN(1-RAND()))^(1/Info!$B$51)</f>
        <v>0.03808519327</v>
      </c>
      <c r="I90" s="37">
        <f>Info!$B$50*(-LN(1-RAND()))^(1/Info!$B$51)</f>
        <v>0.05468096693</v>
      </c>
      <c r="J90" s="37">
        <f>Info!$B$50*(-LN(1-RAND()))^(1/Info!$B$51)</f>
        <v>0.03122173648</v>
      </c>
      <c r="K90" s="37">
        <f>Info!$B$50*(-LN(1-RAND()))^(1/Info!$B$51)</f>
        <v>0.0141492397</v>
      </c>
      <c r="L90" s="37">
        <f>Info!$B$50*(-LN(1-RAND()))^(1/Info!$B$51)</f>
        <v>0.05137747208</v>
      </c>
      <c r="M90" s="37">
        <f>Info!$B$50*(-LN(1-RAND()))^(1/Info!$B$51)</f>
        <v>0.03257804121</v>
      </c>
      <c r="N90" s="37">
        <f>Info!$B$50*(-LN(1-RAND()))^(1/Info!$B$51)</f>
        <v>0.04611460006</v>
      </c>
      <c r="O90" s="37">
        <f>Info!$B$50*(-LN(1-RAND()))^(1/Info!$B$51)</f>
        <v>0.01078083936</v>
      </c>
      <c r="P90" s="37">
        <f>Info!$B$50*(-LN(1-RAND()))^(1/Info!$B$51)</f>
        <v>0.03831573798</v>
      </c>
      <c r="Q90" s="37">
        <f>Info!$B$50*(-LN(1-RAND()))^(1/Info!$B$51)</f>
        <v>0.1525341429</v>
      </c>
      <c r="R90" s="37">
        <f>Info!$B$50*(-LN(1-RAND()))^(1/Info!$B$51)</f>
        <v>0.02784670749</v>
      </c>
      <c r="S90" s="37">
        <f>Info!$B$50*(-LN(1-RAND()))^(1/Info!$B$51)</f>
        <v>0.02717536416</v>
      </c>
      <c r="T90" s="37">
        <f>Info!$B$50*(-LN(1-RAND()))^(1/Info!$B$51)</f>
        <v>0.1223919921</v>
      </c>
      <c r="U90" s="37">
        <f>Info!$B$50*(-LN(1-RAND()))^(1/Info!$B$51)</f>
        <v>0.02559754878</v>
      </c>
      <c r="V90" s="37">
        <f>Info!$B$50*(-LN(1-RAND()))^(1/Info!$B$51)</f>
        <v>0.07803536176</v>
      </c>
      <c r="W90" s="37">
        <f>Info!$B$50*(-LN(1-RAND()))^(1/Info!$B$51)</f>
        <v>0.08886235217</v>
      </c>
      <c r="X90" s="37">
        <f>Info!$B$50*(-LN(1-RAND()))^(1/Info!$B$51)</f>
        <v>0.01209818166</v>
      </c>
      <c r="Y90" s="37">
        <f>Info!$B$50*(-LN(1-RAND()))^(1/Info!$B$51)</f>
        <v>0.04862273087</v>
      </c>
      <c r="Z90" s="37">
        <f>Info!$B$50*(-LN(1-RAND()))^(1/Info!$B$51)</f>
        <v>0.007901753433</v>
      </c>
      <c r="AA90" s="37">
        <f>Info!$B$50*(-LN(1-RAND()))^(1/Info!$B$51)</f>
        <v>0.1214494986</v>
      </c>
      <c r="AB90" s="37">
        <f>Info!$B$50*(-LN(1-RAND()))^(1/Info!$B$51)</f>
        <v>0.03725406916</v>
      </c>
      <c r="AC90" s="37">
        <f>Info!$B$50*(-LN(1-RAND()))^(1/Info!$B$51)</f>
        <v>0.01329293602</v>
      </c>
      <c r="AD90" s="37">
        <f>Info!$B$50*(-LN(1-RAND()))^(1/Info!$B$51)</f>
        <v>0.07926031149</v>
      </c>
      <c r="AE90" s="37">
        <f>Info!$B$50*(-LN(1-RAND()))^(1/Info!$B$51)</f>
        <v>0.01650027989</v>
      </c>
      <c r="AF90" s="37">
        <f>Info!$B$50*(-LN(1-RAND()))^(1/Info!$B$51)</f>
        <v>0.03847220139</v>
      </c>
      <c r="AG90" s="37">
        <f>Info!$B$50*(-LN(1-RAND()))^(1/Info!$B$51)</f>
        <v>0.0801919474</v>
      </c>
      <c r="AH90" s="37">
        <f>Info!$B$50*(-LN(1-RAND()))^(1/Info!$B$51)</f>
        <v>0.0516120407</v>
      </c>
      <c r="AI90" s="37">
        <f>Info!$B$50*(-LN(1-RAND()))^(1/Info!$B$51)</f>
        <v>0.03554109855</v>
      </c>
      <c r="AJ90" s="37">
        <f>Info!$B$50*(-LN(1-RAND()))^(1/Info!$B$51)</f>
        <v>0.003991014705</v>
      </c>
      <c r="AK90" s="37">
        <f>Info!$B$50*(-LN(1-RAND()))^(1/Info!$B$51)</f>
        <v>0.03127549873</v>
      </c>
      <c r="AL90" s="37">
        <f>Info!$B$50*(-LN(1-RAND()))^(1/Info!$B$51)</f>
        <v>0.04229326164</v>
      </c>
      <c r="AM90" s="37">
        <f>Info!$B$50*(-LN(1-RAND()))^(1/Info!$B$51)</f>
        <v>0.06223986792</v>
      </c>
      <c r="AN90" s="37">
        <f>Info!$B$50*(-LN(1-RAND()))^(1/Info!$B$51)</f>
        <v>0.02812172476</v>
      </c>
      <c r="AO90" s="37">
        <f>Info!$B$50*(-LN(1-RAND()))^(1/Info!$B$51)</f>
        <v>0.009215985608</v>
      </c>
      <c r="AP90" s="37">
        <f>Info!$B$50*(-LN(1-RAND()))^(1/Info!$B$51)</f>
        <v>0.07506147861</v>
      </c>
      <c r="AQ90" s="37">
        <f>Info!$B$50*(-LN(1-RAND()))^(1/Info!$B$51)</f>
        <v>0.02030401469</v>
      </c>
      <c r="AR90" s="37">
        <f>Info!$B$50*(-LN(1-RAND()))^(1/Info!$B$51)</f>
        <v>0.06537944805</v>
      </c>
      <c r="AS90" s="37">
        <f>Info!$B$50*(-LN(1-RAND()))^(1/Info!$B$51)</f>
        <v>0.03418880149</v>
      </c>
      <c r="AT90" s="37">
        <f>Info!$B$50*(-LN(1-RAND()))^(1/Info!$B$51)</f>
        <v>0.09678665412</v>
      </c>
      <c r="AU90" s="37">
        <f>Info!$B$50*(-LN(1-RAND()))^(1/Info!$B$51)</f>
        <v>0.06560186964</v>
      </c>
      <c r="AV90" s="37">
        <f>Info!$B$50*(-LN(1-RAND()))^(1/Info!$B$51)</f>
        <v>0.0710797418</v>
      </c>
      <c r="AW90" s="37">
        <f>Info!$B$50*(-LN(1-RAND()))^(1/Info!$B$51)</f>
        <v>0.1382344569</v>
      </c>
      <c r="AX90" s="37">
        <f>Info!$B$50*(-LN(1-RAND()))^(1/Info!$B$51)</f>
        <v>0.04787421767</v>
      </c>
      <c r="AY90" s="37">
        <f>Info!$B$50*(-LN(1-RAND()))^(1/Info!$B$51)</f>
        <v>0.09000487034</v>
      </c>
      <c r="AZ90" s="37">
        <f>Info!$B$50*(-LN(1-RAND()))^(1/Info!$B$51)</f>
        <v>0.02665729307</v>
      </c>
      <c r="BA90" s="37">
        <f>Info!$B$50*(-LN(1-RAND()))^(1/Info!$B$51)</f>
        <v>0.06587345932</v>
      </c>
      <c r="BB90" s="37">
        <f>Info!$B$50*(-LN(1-RAND()))^(1/Info!$B$51)</f>
        <v>0.08665347306</v>
      </c>
      <c r="BC90" s="37">
        <f>Info!$B$50*(-LN(1-RAND()))^(1/Info!$B$51)</f>
        <v>0.06783678664</v>
      </c>
      <c r="BD90" s="37">
        <f>Info!$B$50*(-LN(1-RAND()))^(1/Info!$B$51)</f>
        <v>0.05094925758</v>
      </c>
      <c r="BE90" s="37">
        <f>Info!$B$50*(-LN(1-RAND()))^(1/Info!$B$51)</f>
        <v>0.08191006704</v>
      </c>
      <c r="BF90" s="37">
        <f>Info!$B$50*(-LN(1-RAND()))^(1/Info!$B$51)</f>
        <v>0.1109091239</v>
      </c>
      <c r="BG90" s="37">
        <f>Info!$B$50*(-LN(1-RAND()))^(1/Info!$B$51)</f>
        <v>0.0575426164</v>
      </c>
      <c r="BH90" s="37">
        <f>Info!$B$50*(-LN(1-RAND()))^(1/Info!$B$51)</f>
        <v>0.09982369234</v>
      </c>
      <c r="BI90" s="37">
        <f>Info!$B$50*(-LN(1-RAND()))^(1/Info!$B$51)</f>
        <v>0.06393455197</v>
      </c>
      <c r="BJ90" s="37">
        <f>Info!$B$50*(-LN(1-RAND()))^(1/Info!$B$51)</f>
        <v>0.02565047536</v>
      </c>
      <c r="BK90" s="37">
        <f>Info!$B$50*(-LN(1-RAND()))^(1/Info!$B$51)</f>
        <v>0.01355482187</v>
      </c>
      <c r="BL90" s="37">
        <f>Info!$B$50*(-LN(1-RAND()))^(1/Info!$B$51)</f>
        <v>0.08689154083</v>
      </c>
      <c r="BM90" s="37">
        <f>Info!$B$50*(-LN(1-RAND()))^(1/Info!$B$51)</f>
        <v>0.003662089529</v>
      </c>
      <c r="BN90" s="37">
        <f>Info!$B$50*(-LN(1-RAND()))^(1/Info!$B$51)</f>
        <v>0.07700112567</v>
      </c>
      <c r="BO90" s="37">
        <f>Info!$B$50*(-LN(1-RAND()))^(1/Info!$B$51)</f>
        <v>0.007815417354</v>
      </c>
      <c r="BP90" s="37">
        <f>Info!$B$50*(-LN(1-RAND()))^(1/Info!$B$51)</f>
        <v>0.02390225673</v>
      </c>
      <c r="BQ90" s="37">
        <f>Info!$B$50*(-LN(1-RAND()))^(1/Info!$B$51)</f>
        <v>0.08484022149</v>
      </c>
      <c r="BR90" s="37">
        <f>Info!$B$50*(-LN(1-RAND()))^(1/Info!$B$51)</f>
        <v>0.02294455659</v>
      </c>
      <c r="BS90" s="37">
        <f>Info!$B$50*(-LN(1-RAND()))^(1/Info!$B$51)</f>
        <v>0.0410275197</v>
      </c>
      <c r="BT90" s="37">
        <f>Info!$B$50*(-LN(1-RAND()))^(1/Info!$B$51)</f>
        <v>0.03304507194</v>
      </c>
      <c r="BU90" s="37">
        <f>Info!$B$50*(-LN(1-RAND()))^(1/Info!$B$51)</f>
        <v>0.01329097437</v>
      </c>
      <c r="BV90" s="37">
        <f>Info!$B$50*(-LN(1-RAND()))^(1/Info!$B$51)</f>
        <v>0.006571670614</v>
      </c>
      <c r="BW90" s="37">
        <f>Info!$B$50*(-LN(1-RAND()))^(1/Info!$B$51)</f>
        <v>0.0583917165</v>
      </c>
      <c r="BX90" s="37">
        <f>Info!$B$50*(-LN(1-RAND()))^(1/Info!$B$51)</f>
        <v>0.04383418519</v>
      </c>
      <c r="BY90" s="37">
        <f>Info!$B$50*(-LN(1-RAND()))^(1/Info!$B$51)</f>
        <v>0.04433680521</v>
      </c>
      <c r="BZ90" s="37">
        <f>Info!$B$50*(-LN(1-RAND()))^(1/Info!$B$51)</f>
        <v>0.06085668767</v>
      </c>
      <c r="CA90" s="37">
        <f>Info!$B$50*(-LN(1-RAND()))^(1/Info!$B$51)</f>
        <v>0.0105369087</v>
      </c>
      <c r="CB90" s="37">
        <f>Info!$B$50*(-LN(1-RAND()))^(1/Info!$B$51)</f>
        <v>0.02091338514</v>
      </c>
      <c r="CC90" s="37">
        <f>Info!$B$50*(-LN(1-RAND()))^(1/Info!$B$51)</f>
        <v>0.04993130923</v>
      </c>
      <c r="CD90" s="37">
        <f>Info!$B$50*(-LN(1-RAND()))^(1/Info!$B$51)</f>
        <v>0.07787665273</v>
      </c>
      <c r="CE90" s="37">
        <f>Info!$B$50*(-LN(1-RAND()))^(1/Info!$B$51)</f>
        <v>0.07079693231</v>
      </c>
      <c r="CF90" s="37">
        <f>Info!$B$50*(-LN(1-RAND()))^(1/Info!$B$51)</f>
        <v>0.04111393515</v>
      </c>
      <c r="CG90" s="37">
        <f>Info!$B$50*(-LN(1-RAND()))^(1/Info!$B$51)</f>
        <v>0.02050874603</v>
      </c>
      <c r="CH90" s="37">
        <f>Info!$B$50*(-LN(1-RAND()))^(1/Info!$B$51)</f>
        <v>0.03386396885</v>
      </c>
      <c r="CI90" s="37">
        <f>Info!$B$50*(-LN(1-RAND()))^(1/Info!$B$51)</f>
        <v>0.04483572258</v>
      </c>
      <c r="CJ90" s="37">
        <f>Info!$B$50*(-LN(1-RAND()))^(1/Info!$B$51)</f>
        <v>0.02707193193</v>
      </c>
      <c r="CK90" s="37">
        <f>Info!$B$50*(-LN(1-RAND()))^(1/Info!$B$51)</f>
        <v>0.07016650763</v>
      </c>
      <c r="CL90" s="37">
        <f>Info!$B$50*(-LN(1-RAND()))^(1/Info!$B$51)</f>
        <v>0.0830301685</v>
      </c>
      <c r="CM90" s="37">
        <f>Info!$B$50*(-LN(1-RAND()))^(1/Info!$B$51)</f>
        <v>0.08278268865</v>
      </c>
      <c r="CN90" s="37">
        <f>Info!$B$50*(-LN(1-RAND()))^(1/Info!$B$51)</f>
        <v>0.01254256882</v>
      </c>
      <c r="CO90" s="37">
        <f>Info!$B$50*(-LN(1-RAND()))^(1/Info!$B$51)</f>
        <v>0.03710021224</v>
      </c>
      <c r="CP90" s="37">
        <f>Info!$B$50*(-LN(1-RAND()))^(1/Info!$B$51)</f>
        <v>0.03803662293</v>
      </c>
      <c r="CQ90" s="37">
        <f>Info!$B$50*(-LN(1-RAND()))^(1/Info!$B$51)</f>
        <v>0.01033181288</v>
      </c>
      <c r="CR90" s="37">
        <f>Info!$B$50*(-LN(1-RAND()))^(1/Info!$B$51)</f>
        <v>0.04928970645</v>
      </c>
      <c r="CS90" s="37">
        <f>Info!$B$50*(-LN(1-RAND()))^(1/Info!$B$51)</f>
        <v>0.005990490243</v>
      </c>
      <c r="CT90" s="37">
        <f>Info!$B$50*(-LN(1-RAND()))^(1/Info!$B$51)</f>
        <v>0.008664842754</v>
      </c>
      <c r="CU90" s="37">
        <f>Info!$B$50*(-LN(1-RAND()))^(1/Info!$B$51)</f>
        <v>0.02400170714</v>
      </c>
      <c r="CV90" s="37">
        <f>Info!$B$50*(-LN(1-RAND()))^(1/Info!$B$51)</f>
        <v>0.03731809462</v>
      </c>
      <c r="CW90" s="37">
        <f>Info!$B$50*(-LN(1-RAND()))^(1/Info!$B$51)</f>
        <v>0.04709693701</v>
      </c>
    </row>
    <row r="91" ht="15.75" customHeight="1">
      <c r="A91" s="8">
        <v>2112.0</v>
      </c>
      <c r="B91" s="37">
        <f>Info!$B$50*(-LN(1-RAND()))^(1/Info!$B$51)</f>
        <v>0.1001581947</v>
      </c>
      <c r="C91" s="37">
        <f>Info!$B$50*(-LN(1-RAND()))^(1/Info!$B$51)</f>
        <v>0.1372915485</v>
      </c>
      <c r="D91" s="37">
        <f>Info!$B$50*(-LN(1-RAND()))^(1/Info!$B$51)</f>
        <v>0.007236655824</v>
      </c>
      <c r="E91" s="37">
        <f>Info!$B$50*(-LN(1-RAND()))^(1/Info!$B$51)</f>
        <v>0.02024089141</v>
      </c>
      <c r="F91" s="37">
        <f>Info!$B$50*(-LN(1-RAND()))^(1/Info!$B$51)</f>
        <v>0.007728652879</v>
      </c>
      <c r="G91" s="37">
        <f>Info!$B$50*(-LN(1-RAND()))^(1/Info!$B$51)</f>
        <v>0.1177033981</v>
      </c>
      <c r="H91" s="37">
        <f>Info!$B$50*(-LN(1-RAND()))^(1/Info!$B$51)</f>
        <v>0.06578828579</v>
      </c>
      <c r="I91" s="37">
        <f>Info!$B$50*(-LN(1-RAND()))^(1/Info!$B$51)</f>
        <v>0.2026606057</v>
      </c>
      <c r="J91" s="37">
        <f>Info!$B$50*(-LN(1-RAND()))^(1/Info!$B$51)</f>
        <v>0.009018358793</v>
      </c>
      <c r="K91" s="37">
        <f>Info!$B$50*(-LN(1-RAND()))^(1/Info!$B$51)</f>
        <v>0.1039596791</v>
      </c>
      <c r="L91" s="37">
        <f>Info!$B$50*(-LN(1-RAND()))^(1/Info!$B$51)</f>
        <v>0.1084479014</v>
      </c>
      <c r="M91" s="37">
        <f>Info!$B$50*(-LN(1-RAND()))^(1/Info!$B$51)</f>
        <v>0.0284675207</v>
      </c>
      <c r="N91" s="37">
        <f>Info!$B$50*(-LN(1-RAND()))^(1/Info!$B$51)</f>
        <v>0.005267916303</v>
      </c>
      <c r="O91" s="37">
        <f>Info!$B$50*(-LN(1-RAND()))^(1/Info!$B$51)</f>
        <v>0.04812456695</v>
      </c>
      <c r="P91" s="37">
        <f>Info!$B$50*(-LN(1-RAND()))^(1/Info!$B$51)</f>
        <v>0.136841506</v>
      </c>
      <c r="Q91" s="37">
        <f>Info!$B$50*(-LN(1-RAND()))^(1/Info!$B$51)</f>
        <v>0.006906897525</v>
      </c>
      <c r="R91" s="37">
        <f>Info!$B$50*(-LN(1-RAND()))^(1/Info!$B$51)</f>
        <v>0.02953074853</v>
      </c>
      <c r="S91" s="37">
        <f>Info!$B$50*(-LN(1-RAND()))^(1/Info!$B$51)</f>
        <v>0.1022674587</v>
      </c>
      <c r="T91" s="37">
        <f>Info!$B$50*(-LN(1-RAND()))^(1/Info!$B$51)</f>
        <v>0.03319478126</v>
      </c>
      <c r="U91" s="37">
        <f>Info!$B$50*(-LN(1-RAND()))^(1/Info!$B$51)</f>
        <v>0.02488263483</v>
      </c>
      <c r="V91" s="37">
        <f>Info!$B$50*(-LN(1-RAND()))^(1/Info!$B$51)</f>
        <v>0.05677992672</v>
      </c>
      <c r="W91" s="37">
        <f>Info!$B$50*(-LN(1-RAND()))^(1/Info!$B$51)</f>
        <v>0.006482111875</v>
      </c>
      <c r="X91" s="37">
        <f>Info!$B$50*(-LN(1-RAND()))^(1/Info!$B$51)</f>
        <v>0.1529966419</v>
      </c>
      <c r="Y91" s="37">
        <f>Info!$B$50*(-LN(1-RAND()))^(1/Info!$B$51)</f>
        <v>0.02769222446</v>
      </c>
      <c r="Z91" s="37">
        <f>Info!$B$50*(-LN(1-RAND()))^(1/Info!$B$51)</f>
        <v>0.07825097103</v>
      </c>
      <c r="AA91" s="37">
        <f>Info!$B$50*(-LN(1-RAND()))^(1/Info!$B$51)</f>
        <v>0.05260874386</v>
      </c>
      <c r="AB91" s="37">
        <f>Info!$B$50*(-LN(1-RAND()))^(1/Info!$B$51)</f>
        <v>0.07016475051</v>
      </c>
      <c r="AC91" s="37">
        <f>Info!$B$50*(-LN(1-RAND()))^(1/Info!$B$51)</f>
        <v>0.07604130612</v>
      </c>
      <c r="AD91" s="37">
        <f>Info!$B$50*(-LN(1-RAND()))^(1/Info!$B$51)</f>
        <v>0.1242515896</v>
      </c>
      <c r="AE91" s="37">
        <f>Info!$B$50*(-LN(1-RAND()))^(1/Info!$B$51)</f>
        <v>0.01203125828</v>
      </c>
      <c r="AF91" s="37">
        <f>Info!$B$50*(-LN(1-RAND()))^(1/Info!$B$51)</f>
        <v>0.1104050088</v>
      </c>
      <c r="AG91" s="37">
        <f>Info!$B$50*(-LN(1-RAND()))^(1/Info!$B$51)</f>
        <v>0.03496777128</v>
      </c>
      <c r="AH91" s="37">
        <f>Info!$B$50*(-LN(1-RAND()))^(1/Info!$B$51)</f>
        <v>0.04395125706</v>
      </c>
      <c r="AI91" s="37">
        <f>Info!$B$50*(-LN(1-RAND()))^(1/Info!$B$51)</f>
        <v>0.06254811603</v>
      </c>
      <c r="AJ91" s="37">
        <f>Info!$B$50*(-LN(1-RAND()))^(1/Info!$B$51)</f>
        <v>0.002601076817</v>
      </c>
      <c r="AK91" s="37">
        <f>Info!$B$50*(-LN(1-RAND()))^(1/Info!$B$51)</f>
        <v>0.03163850907</v>
      </c>
      <c r="AL91" s="37">
        <f>Info!$B$50*(-LN(1-RAND()))^(1/Info!$B$51)</f>
        <v>0.01199701246</v>
      </c>
      <c r="AM91" s="37">
        <f>Info!$B$50*(-LN(1-RAND()))^(1/Info!$B$51)</f>
        <v>0.0332347049</v>
      </c>
      <c r="AN91" s="37">
        <f>Info!$B$50*(-LN(1-RAND()))^(1/Info!$B$51)</f>
        <v>0.1035859757</v>
      </c>
      <c r="AO91" s="37">
        <f>Info!$B$50*(-LN(1-RAND()))^(1/Info!$B$51)</f>
        <v>0.1534478903</v>
      </c>
      <c r="AP91" s="37">
        <f>Info!$B$50*(-LN(1-RAND()))^(1/Info!$B$51)</f>
        <v>0.06856614658</v>
      </c>
      <c r="AQ91" s="37">
        <f>Info!$B$50*(-LN(1-RAND()))^(1/Info!$B$51)</f>
        <v>0.07740667096</v>
      </c>
      <c r="AR91" s="37">
        <f>Info!$B$50*(-LN(1-RAND()))^(1/Info!$B$51)</f>
        <v>0.04005532961</v>
      </c>
      <c r="AS91" s="37">
        <f>Info!$B$50*(-LN(1-RAND()))^(1/Info!$B$51)</f>
        <v>0.08312804413</v>
      </c>
      <c r="AT91" s="37">
        <f>Info!$B$50*(-LN(1-RAND()))^(1/Info!$B$51)</f>
        <v>0.03191629083</v>
      </c>
      <c r="AU91" s="37">
        <f>Info!$B$50*(-LN(1-RAND()))^(1/Info!$B$51)</f>
        <v>0.0423681028</v>
      </c>
      <c r="AV91" s="37">
        <f>Info!$B$50*(-LN(1-RAND()))^(1/Info!$B$51)</f>
        <v>0.005765892803</v>
      </c>
      <c r="AW91" s="37">
        <f>Info!$B$50*(-LN(1-RAND()))^(1/Info!$B$51)</f>
        <v>0.06229295479</v>
      </c>
      <c r="AX91" s="37">
        <f>Info!$B$50*(-LN(1-RAND()))^(1/Info!$B$51)</f>
        <v>0.04628681087</v>
      </c>
      <c r="AY91" s="37">
        <f>Info!$B$50*(-LN(1-RAND()))^(1/Info!$B$51)</f>
        <v>0.04599625903</v>
      </c>
      <c r="AZ91" s="37">
        <f>Info!$B$50*(-LN(1-RAND()))^(1/Info!$B$51)</f>
        <v>0.0158137478</v>
      </c>
      <c r="BA91" s="37">
        <f>Info!$B$50*(-LN(1-RAND()))^(1/Info!$B$51)</f>
        <v>0.06264356641</v>
      </c>
      <c r="BB91" s="37">
        <f>Info!$B$50*(-LN(1-RAND()))^(1/Info!$B$51)</f>
        <v>0.08618647559</v>
      </c>
      <c r="BC91" s="37">
        <f>Info!$B$50*(-LN(1-RAND()))^(1/Info!$B$51)</f>
        <v>0.007296667605</v>
      </c>
      <c r="BD91" s="37">
        <f>Info!$B$50*(-LN(1-RAND()))^(1/Info!$B$51)</f>
        <v>0.05360847563</v>
      </c>
      <c r="BE91" s="37">
        <f>Info!$B$50*(-LN(1-RAND()))^(1/Info!$B$51)</f>
        <v>0.01195729952</v>
      </c>
      <c r="BF91" s="37">
        <f>Info!$B$50*(-LN(1-RAND()))^(1/Info!$B$51)</f>
        <v>0.01021341907</v>
      </c>
      <c r="BG91" s="37">
        <f>Info!$B$50*(-LN(1-RAND()))^(1/Info!$B$51)</f>
        <v>0.0543809407</v>
      </c>
      <c r="BH91" s="37">
        <f>Info!$B$50*(-LN(1-RAND()))^(1/Info!$B$51)</f>
        <v>0.02731141121</v>
      </c>
      <c r="BI91" s="37">
        <f>Info!$B$50*(-LN(1-RAND()))^(1/Info!$B$51)</f>
        <v>0.05935495192</v>
      </c>
      <c r="BJ91" s="37">
        <f>Info!$B$50*(-LN(1-RAND()))^(1/Info!$B$51)</f>
        <v>0.0519308574</v>
      </c>
      <c r="BK91" s="37">
        <f>Info!$B$50*(-LN(1-RAND()))^(1/Info!$B$51)</f>
        <v>0.08519202743</v>
      </c>
      <c r="BL91" s="37">
        <f>Info!$B$50*(-LN(1-RAND()))^(1/Info!$B$51)</f>
        <v>0.05789750383</v>
      </c>
      <c r="BM91" s="37">
        <f>Info!$B$50*(-LN(1-RAND()))^(1/Info!$B$51)</f>
        <v>0.002448919053</v>
      </c>
      <c r="BN91" s="37">
        <f>Info!$B$50*(-LN(1-RAND()))^(1/Info!$B$51)</f>
        <v>0.05518720215</v>
      </c>
      <c r="BO91" s="37">
        <f>Info!$B$50*(-LN(1-RAND()))^(1/Info!$B$51)</f>
        <v>0.05918573148</v>
      </c>
      <c r="BP91" s="37">
        <f>Info!$B$50*(-LN(1-RAND()))^(1/Info!$B$51)</f>
        <v>0.003755723707</v>
      </c>
      <c r="BQ91" s="37">
        <f>Info!$B$50*(-LN(1-RAND()))^(1/Info!$B$51)</f>
        <v>0.03117169409</v>
      </c>
      <c r="BR91" s="37">
        <f>Info!$B$50*(-LN(1-RAND()))^(1/Info!$B$51)</f>
        <v>0.09316450538</v>
      </c>
      <c r="BS91" s="37">
        <f>Info!$B$50*(-LN(1-RAND()))^(1/Info!$B$51)</f>
        <v>0.02699250856</v>
      </c>
      <c r="BT91" s="37">
        <f>Info!$B$50*(-LN(1-RAND()))^(1/Info!$B$51)</f>
        <v>0.02682982747</v>
      </c>
      <c r="BU91" s="37">
        <f>Info!$B$50*(-LN(1-RAND()))^(1/Info!$B$51)</f>
        <v>0.1873939191</v>
      </c>
      <c r="BV91" s="37">
        <f>Info!$B$50*(-LN(1-RAND()))^(1/Info!$B$51)</f>
        <v>0.01475341608</v>
      </c>
      <c r="BW91" s="37">
        <f>Info!$B$50*(-LN(1-RAND()))^(1/Info!$B$51)</f>
        <v>0.02484042709</v>
      </c>
      <c r="BX91" s="37">
        <f>Info!$B$50*(-LN(1-RAND()))^(1/Info!$B$51)</f>
        <v>0.04152089998</v>
      </c>
      <c r="BY91" s="37">
        <f>Info!$B$50*(-LN(1-RAND()))^(1/Info!$B$51)</f>
        <v>0.0426356272</v>
      </c>
      <c r="BZ91" s="37">
        <f>Info!$B$50*(-LN(1-RAND()))^(1/Info!$B$51)</f>
        <v>0.07267803472</v>
      </c>
      <c r="CA91" s="37">
        <f>Info!$B$50*(-LN(1-RAND()))^(1/Info!$B$51)</f>
        <v>0.02294027898</v>
      </c>
      <c r="CB91" s="37">
        <f>Info!$B$50*(-LN(1-RAND()))^(1/Info!$B$51)</f>
        <v>0.08455209362</v>
      </c>
      <c r="CC91" s="37">
        <f>Info!$B$50*(-LN(1-RAND()))^(1/Info!$B$51)</f>
        <v>0.06552334671</v>
      </c>
      <c r="CD91" s="37">
        <f>Info!$B$50*(-LN(1-RAND()))^(1/Info!$B$51)</f>
        <v>0.1273114983</v>
      </c>
      <c r="CE91" s="37">
        <f>Info!$B$50*(-LN(1-RAND()))^(1/Info!$B$51)</f>
        <v>0.01775255249</v>
      </c>
      <c r="CF91" s="37">
        <f>Info!$B$50*(-LN(1-RAND()))^(1/Info!$B$51)</f>
        <v>0.0834725156</v>
      </c>
      <c r="CG91" s="37">
        <f>Info!$B$50*(-LN(1-RAND()))^(1/Info!$B$51)</f>
        <v>0.06231401012</v>
      </c>
      <c r="CH91" s="37">
        <f>Info!$B$50*(-LN(1-RAND()))^(1/Info!$B$51)</f>
        <v>0.03553703932</v>
      </c>
      <c r="CI91" s="37">
        <f>Info!$B$50*(-LN(1-RAND()))^(1/Info!$B$51)</f>
        <v>0.02591383458</v>
      </c>
      <c r="CJ91" s="37">
        <f>Info!$B$50*(-LN(1-RAND()))^(1/Info!$B$51)</f>
        <v>0.0200476886</v>
      </c>
      <c r="CK91" s="37">
        <f>Info!$B$50*(-LN(1-RAND()))^(1/Info!$B$51)</f>
        <v>0.07567263542</v>
      </c>
      <c r="CL91" s="37">
        <f>Info!$B$50*(-LN(1-RAND()))^(1/Info!$B$51)</f>
        <v>0.006422899513</v>
      </c>
      <c r="CM91" s="37">
        <f>Info!$B$50*(-LN(1-RAND()))^(1/Info!$B$51)</f>
        <v>0.002477093521</v>
      </c>
      <c r="CN91" s="37">
        <f>Info!$B$50*(-LN(1-RAND()))^(1/Info!$B$51)</f>
        <v>0.01195206075</v>
      </c>
      <c r="CO91" s="37">
        <f>Info!$B$50*(-LN(1-RAND()))^(1/Info!$B$51)</f>
        <v>0.04698230801</v>
      </c>
      <c r="CP91" s="37">
        <f>Info!$B$50*(-LN(1-RAND()))^(1/Info!$B$51)</f>
        <v>0.00310643129</v>
      </c>
      <c r="CQ91" s="37">
        <f>Info!$B$50*(-LN(1-RAND()))^(1/Info!$B$51)</f>
        <v>0.007171311678</v>
      </c>
      <c r="CR91" s="37">
        <f>Info!$B$50*(-LN(1-RAND()))^(1/Info!$B$51)</f>
        <v>0.07724865605</v>
      </c>
      <c r="CS91" s="37">
        <f>Info!$B$50*(-LN(1-RAND()))^(1/Info!$B$51)</f>
        <v>0.09334182392</v>
      </c>
      <c r="CT91" s="37">
        <f>Info!$B$50*(-LN(1-RAND()))^(1/Info!$B$51)</f>
        <v>0.06820521633</v>
      </c>
      <c r="CU91" s="37">
        <f>Info!$B$50*(-LN(1-RAND()))^(1/Info!$B$51)</f>
        <v>0.03475210994</v>
      </c>
      <c r="CV91" s="37">
        <f>Info!$B$50*(-LN(1-RAND()))^(1/Info!$B$51)</f>
        <v>0.05920753932</v>
      </c>
      <c r="CW91" s="37">
        <f>Info!$B$50*(-LN(1-RAND()))^(1/Info!$B$51)</f>
        <v>0.07523232258</v>
      </c>
    </row>
    <row r="92" ht="15.75" customHeight="1">
      <c r="A92" s="8">
        <v>2113.0</v>
      </c>
      <c r="B92" s="37">
        <f>Info!$B$50*(-LN(1-RAND()))^(1/Info!$B$51)</f>
        <v>0.1339037967</v>
      </c>
      <c r="C92" s="37">
        <f>Info!$B$50*(-LN(1-RAND()))^(1/Info!$B$51)</f>
        <v>0.1318514709</v>
      </c>
      <c r="D92" s="37">
        <f>Info!$B$50*(-LN(1-RAND()))^(1/Info!$B$51)</f>
        <v>0.05992247099</v>
      </c>
      <c r="E92" s="37">
        <f>Info!$B$50*(-LN(1-RAND()))^(1/Info!$B$51)</f>
        <v>0.07203282392</v>
      </c>
      <c r="F92" s="37">
        <f>Info!$B$50*(-LN(1-RAND()))^(1/Info!$B$51)</f>
        <v>0.05046102703</v>
      </c>
      <c r="G92" s="37">
        <f>Info!$B$50*(-LN(1-RAND()))^(1/Info!$B$51)</f>
        <v>0.01815914161</v>
      </c>
      <c r="H92" s="37">
        <f>Info!$B$50*(-LN(1-RAND()))^(1/Info!$B$51)</f>
        <v>0.0343590922</v>
      </c>
      <c r="I92" s="37">
        <f>Info!$B$50*(-LN(1-RAND()))^(1/Info!$B$51)</f>
        <v>0.052125314</v>
      </c>
      <c r="J92" s="37">
        <f>Info!$B$50*(-LN(1-RAND()))^(1/Info!$B$51)</f>
        <v>0.1000823723</v>
      </c>
      <c r="K92" s="37">
        <f>Info!$B$50*(-LN(1-RAND()))^(1/Info!$B$51)</f>
        <v>0.006200466782</v>
      </c>
      <c r="L92" s="37">
        <f>Info!$B$50*(-LN(1-RAND()))^(1/Info!$B$51)</f>
        <v>0.0641016506</v>
      </c>
      <c r="M92" s="37">
        <f>Info!$B$50*(-LN(1-RAND()))^(1/Info!$B$51)</f>
        <v>0.108035362</v>
      </c>
      <c r="N92" s="37">
        <f>Info!$B$50*(-LN(1-RAND()))^(1/Info!$B$51)</f>
        <v>0.05198702586</v>
      </c>
      <c r="O92" s="37">
        <f>Info!$B$50*(-LN(1-RAND()))^(1/Info!$B$51)</f>
        <v>0.02626970945</v>
      </c>
      <c r="P92" s="37">
        <f>Info!$B$50*(-LN(1-RAND()))^(1/Info!$B$51)</f>
        <v>0.02799074744</v>
      </c>
      <c r="Q92" s="37">
        <f>Info!$B$50*(-LN(1-RAND()))^(1/Info!$B$51)</f>
        <v>0.05226839585</v>
      </c>
      <c r="R92" s="37">
        <f>Info!$B$50*(-LN(1-RAND()))^(1/Info!$B$51)</f>
        <v>0.06693327921</v>
      </c>
      <c r="S92" s="37">
        <f>Info!$B$50*(-LN(1-RAND()))^(1/Info!$B$51)</f>
        <v>0.1791637794</v>
      </c>
      <c r="T92" s="37">
        <f>Info!$B$50*(-LN(1-RAND()))^(1/Info!$B$51)</f>
        <v>0.04061173726</v>
      </c>
      <c r="U92" s="37">
        <f>Info!$B$50*(-LN(1-RAND()))^(1/Info!$B$51)</f>
        <v>0.09106136147</v>
      </c>
      <c r="V92" s="37">
        <f>Info!$B$50*(-LN(1-RAND()))^(1/Info!$B$51)</f>
        <v>0.03889020624</v>
      </c>
      <c r="W92" s="37">
        <f>Info!$B$50*(-LN(1-RAND()))^(1/Info!$B$51)</f>
        <v>0.03495043384</v>
      </c>
      <c r="X92" s="37">
        <f>Info!$B$50*(-LN(1-RAND()))^(1/Info!$B$51)</f>
        <v>0.03974199183</v>
      </c>
      <c r="Y92" s="37">
        <f>Info!$B$50*(-LN(1-RAND()))^(1/Info!$B$51)</f>
        <v>0.00549099109</v>
      </c>
      <c r="Z92" s="37">
        <f>Info!$B$50*(-LN(1-RAND()))^(1/Info!$B$51)</f>
        <v>0.02818324915</v>
      </c>
      <c r="AA92" s="37">
        <f>Info!$B$50*(-LN(1-RAND()))^(1/Info!$B$51)</f>
        <v>0.01035842503</v>
      </c>
      <c r="AB92" s="37">
        <f>Info!$B$50*(-LN(1-RAND()))^(1/Info!$B$51)</f>
        <v>0.1163487152</v>
      </c>
      <c r="AC92" s="37">
        <f>Info!$B$50*(-LN(1-RAND()))^(1/Info!$B$51)</f>
        <v>0.1267360752</v>
      </c>
      <c r="AD92" s="37">
        <f>Info!$B$50*(-LN(1-RAND()))^(1/Info!$B$51)</f>
        <v>0.006794132455</v>
      </c>
      <c r="AE92" s="37">
        <f>Info!$B$50*(-LN(1-RAND()))^(1/Info!$B$51)</f>
        <v>0.1107636821</v>
      </c>
      <c r="AF92" s="37">
        <f>Info!$B$50*(-LN(1-RAND()))^(1/Info!$B$51)</f>
        <v>0.06536723229</v>
      </c>
      <c r="AG92" s="37">
        <f>Info!$B$50*(-LN(1-RAND()))^(1/Info!$B$51)</f>
        <v>0.03324342861</v>
      </c>
      <c r="AH92" s="37">
        <f>Info!$B$50*(-LN(1-RAND()))^(1/Info!$B$51)</f>
        <v>0.06122000562</v>
      </c>
      <c r="AI92" s="37">
        <f>Info!$B$50*(-LN(1-RAND()))^(1/Info!$B$51)</f>
        <v>0.08785915598</v>
      </c>
      <c r="AJ92" s="37">
        <f>Info!$B$50*(-LN(1-RAND()))^(1/Info!$B$51)</f>
        <v>0.1084648159</v>
      </c>
      <c r="AK92" s="37">
        <f>Info!$B$50*(-LN(1-RAND()))^(1/Info!$B$51)</f>
        <v>0.05366588895</v>
      </c>
      <c r="AL92" s="37">
        <f>Info!$B$50*(-LN(1-RAND()))^(1/Info!$B$51)</f>
        <v>0.02741183213</v>
      </c>
      <c r="AM92" s="37">
        <f>Info!$B$50*(-LN(1-RAND()))^(1/Info!$B$51)</f>
        <v>0.01445128438</v>
      </c>
      <c r="AN92" s="37">
        <f>Info!$B$50*(-LN(1-RAND()))^(1/Info!$B$51)</f>
        <v>0.1081621457</v>
      </c>
      <c r="AO92" s="37">
        <f>Info!$B$50*(-LN(1-RAND()))^(1/Info!$B$51)</f>
        <v>0.1521567417</v>
      </c>
      <c r="AP92" s="37">
        <f>Info!$B$50*(-LN(1-RAND()))^(1/Info!$B$51)</f>
        <v>0.04941530261</v>
      </c>
      <c r="AQ92" s="37">
        <f>Info!$B$50*(-LN(1-RAND()))^(1/Info!$B$51)</f>
        <v>0.04230358632</v>
      </c>
      <c r="AR92" s="37">
        <f>Info!$B$50*(-LN(1-RAND()))^(1/Info!$B$51)</f>
        <v>0.02508437742</v>
      </c>
      <c r="AS92" s="37">
        <f>Info!$B$50*(-LN(1-RAND()))^(1/Info!$B$51)</f>
        <v>0.01700025341</v>
      </c>
      <c r="AT92" s="37">
        <f>Info!$B$50*(-LN(1-RAND()))^(1/Info!$B$51)</f>
        <v>0.008847904832</v>
      </c>
      <c r="AU92" s="37">
        <f>Info!$B$50*(-LN(1-RAND()))^(1/Info!$B$51)</f>
        <v>0.05308448155</v>
      </c>
      <c r="AV92" s="37">
        <f>Info!$B$50*(-LN(1-RAND()))^(1/Info!$B$51)</f>
        <v>0.1446035714</v>
      </c>
      <c r="AW92" s="37">
        <f>Info!$B$50*(-LN(1-RAND()))^(1/Info!$B$51)</f>
        <v>0.01639789949</v>
      </c>
      <c r="AX92" s="37">
        <f>Info!$B$50*(-LN(1-RAND()))^(1/Info!$B$51)</f>
        <v>0.1200833333</v>
      </c>
      <c r="AY92" s="37">
        <f>Info!$B$50*(-LN(1-RAND()))^(1/Info!$B$51)</f>
        <v>0.0451418766</v>
      </c>
      <c r="AZ92" s="37">
        <f>Info!$B$50*(-LN(1-RAND()))^(1/Info!$B$51)</f>
        <v>0.2898607225</v>
      </c>
      <c r="BA92" s="37">
        <f>Info!$B$50*(-LN(1-RAND()))^(1/Info!$B$51)</f>
        <v>0.01116972019</v>
      </c>
      <c r="BB92" s="37">
        <f>Info!$B$50*(-LN(1-RAND()))^(1/Info!$B$51)</f>
        <v>0.02342576989</v>
      </c>
      <c r="BC92" s="37">
        <f>Info!$B$50*(-LN(1-RAND()))^(1/Info!$B$51)</f>
        <v>0.05044747197</v>
      </c>
      <c r="BD92" s="37">
        <f>Info!$B$50*(-LN(1-RAND()))^(1/Info!$B$51)</f>
        <v>0.08243841477</v>
      </c>
      <c r="BE92" s="37">
        <f>Info!$B$50*(-LN(1-RAND()))^(1/Info!$B$51)</f>
        <v>0.03626149484</v>
      </c>
      <c r="BF92" s="37">
        <f>Info!$B$50*(-LN(1-RAND()))^(1/Info!$B$51)</f>
        <v>0.05891114364</v>
      </c>
      <c r="BG92" s="37">
        <f>Info!$B$50*(-LN(1-RAND()))^(1/Info!$B$51)</f>
        <v>0.0245451675</v>
      </c>
      <c r="BH92" s="37">
        <f>Info!$B$50*(-LN(1-RAND()))^(1/Info!$B$51)</f>
        <v>0.1189532839</v>
      </c>
      <c r="BI92" s="37">
        <f>Info!$B$50*(-LN(1-RAND()))^(1/Info!$B$51)</f>
        <v>0.07792054875</v>
      </c>
      <c r="BJ92" s="37">
        <f>Info!$B$50*(-LN(1-RAND()))^(1/Info!$B$51)</f>
        <v>0.0750177714</v>
      </c>
      <c r="BK92" s="37">
        <f>Info!$B$50*(-LN(1-RAND()))^(1/Info!$B$51)</f>
        <v>0.04150839401</v>
      </c>
      <c r="BL92" s="37">
        <f>Info!$B$50*(-LN(1-RAND()))^(1/Info!$B$51)</f>
        <v>0.02207601525</v>
      </c>
      <c r="BM92" s="37">
        <f>Info!$B$50*(-LN(1-RAND()))^(1/Info!$B$51)</f>
        <v>0.006706621054</v>
      </c>
      <c r="BN92" s="37">
        <f>Info!$B$50*(-LN(1-RAND()))^(1/Info!$B$51)</f>
        <v>0.05342530099</v>
      </c>
      <c r="BO92" s="37">
        <f>Info!$B$50*(-LN(1-RAND()))^(1/Info!$B$51)</f>
        <v>0.01665316196</v>
      </c>
      <c r="BP92" s="37">
        <f>Info!$B$50*(-LN(1-RAND()))^(1/Info!$B$51)</f>
        <v>0.1174963693</v>
      </c>
      <c r="BQ92" s="37">
        <f>Info!$B$50*(-LN(1-RAND()))^(1/Info!$B$51)</f>
        <v>0.04459253874</v>
      </c>
      <c r="BR92" s="37">
        <f>Info!$B$50*(-LN(1-RAND()))^(1/Info!$B$51)</f>
        <v>0.03456432286</v>
      </c>
      <c r="BS92" s="37">
        <f>Info!$B$50*(-LN(1-RAND()))^(1/Info!$B$51)</f>
        <v>0.06998545744</v>
      </c>
      <c r="BT92" s="37">
        <f>Info!$B$50*(-LN(1-RAND()))^(1/Info!$B$51)</f>
        <v>0.0218263971</v>
      </c>
      <c r="BU92" s="37">
        <f>Info!$B$50*(-LN(1-RAND()))^(1/Info!$B$51)</f>
        <v>0.04467918953</v>
      </c>
      <c r="BV92" s="37">
        <f>Info!$B$50*(-LN(1-RAND()))^(1/Info!$B$51)</f>
        <v>0.06349771325</v>
      </c>
      <c r="BW92" s="37">
        <f>Info!$B$50*(-LN(1-RAND()))^(1/Info!$B$51)</f>
        <v>0.05550629643</v>
      </c>
      <c r="BX92" s="37">
        <f>Info!$B$50*(-LN(1-RAND()))^(1/Info!$B$51)</f>
        <v>0.1060930264</v>
      </c>
      <c r="BY92" s="37">
        <f>Info!$B$50*(-LN(1-RAND()))^(1/Info!$B$51)</f>
        <v>0.07452892796</v>
      </c>
      <c r="BZ92" s="37">
        <f>Info!$B$50*(-LN(1-RAND()))^(1/Info!$B$51)</f>
        <v>0.011880492</v>
      </c>
      <c r="CA92" s="37">
        <f>Info!$B$50*(-LN(1-RAND()))^(1/Info!$B$51)</f>
        <v>0.06266773875</v>
      </c>
      <c r="CB92" s="37">
        <f>Info!$B$50*(-LN(1-RAND()))^(1/Info!$B$51)</f>
        <v>0.06277778697</v>
      </c>
      <c r="CC92" s="37">
        <f>Info!$B$50*(-LN(1-RAND()))^(1/Info!$B$51)</f>
        <v>0.01234091739</v>
      </c>
      <c r="CD92" s="37">
        <f>Info!$B$50*(-LN(1-RAND()))^(1/Info!$B$51)</f>
        <v>0.07800744176</v>
      </c>
      <c r="CE92" s="37">
        <f>Info!$B$50*(-LN(1-RAND()))^(1/Info!$B$51)</f>
        <v>0.1266326704</v>
      </c>
      <c r="CF92" s="37">
        <f>Info!$B$50*(-LN(1-RAND()))^(1/Info!$B$51)</f>
        <v>0.06936805617</v>
      </c>
      <c r="CG92" s="37">
        <f>Info!$B$50*(-LN(1-RAND()))^(1/Info!$B$51)</f>
        <v>0.09803845896</v>
      </c>
      <c r="CH92" s="37">
        <f>Info!$B$50*(-LN(1-RAND()))^(1/Info!$B$51)</f>
        <v>0.08731714916</v>
      </c>
      <c r="CI92" s="37">
        <f>Info!$B$50*(-LN(1-RAND()))^(1/Info!$B$51)</f>
        <v>0.06951117512</v>
      </c>
      <c r="CJ92" s="37">
        <f>Info!$B$50*(-LN(1-RAND()))^(1/Info!$B$51)</f>
        <v>0.03265390962</v>
      </c>
      <c r="CK92" s="37">
        <f>Info!$B$50*(-LN(1-RAND()))^(1/Info!$B$51)</f>
        <v>0.02821701271</v>
      </c>
      <c r="CL92" s="37">
        <f>Info!$B$50*(-LN(1-RAND()))^(1/Info!$B$51)</f>
        <v>0.07679251873</v>
      </c>
      <c r="CM92" s="37">
        <f>Info!$B$50*(-LN(1-RAND()))^(1/Info!$B$51)</f>
        <v>0.0489567561</v>
      </c>
      <c r="CN92" s="37">
        <f>Info!$B$50*(-LN(1-RAND()))^(1/Info!$B$51)</f>
        <v>0.02463768899</v>
      </c>
      <c r="CO92" s="37">
        <f>Info!$B$50*(-LN(1-RAND()))^(1/Info!$B$51)</f>
        <v>0.02012306699</v>
      </c>
      <c r="CP92" s="37">
        <f>Info!$B$50*(-LN(1-RAND()))^(1/Info!$B$51)</f>
        <v>0.02881261354</v>
      </c>
      <c r="CQ92" s="37">
        <f>Info!$B$50*(-LN(1-RAND()))^(1/Info!$B$51)</f>
        <v>0.021296926</v>
      </c>
      <c r="CR92" s="37">
        <f>Info!$B$50*(-LN(1-RAND()))^(1/Info!$B$51)</f>
        <v>0.02474772092</v>
      </c>
      <c r="CS92" s="37">
        <f>Info!$B$50*(-LN(1-RAND()))^(1/Info!$B$51)</f>
        <v>0.04202769581</v>
      </c>
      <c r="CT92" s="37">
        <f>Info!$B$50*(-LN(1-RAND()))^(1/Info!$B$51)</f>
        <v>0.04755636316</v>
      </c>
      <c r="CU92" s="37">
        <f>Info!$B$50*(-LN(1-RAND()))^(1/Info!$B$51)</f>
        <v>0.09580510927</v>
      </c>
      <c r="CV92" s="37">
        <f>Info!$B$50*(-LN(1-RAND()))^(1/Info!$B$51)</f>
        <v>0.04336609004</v>
      </c>
      <c r="CW92" s="37">
        <f>Info!$B$50*(-LN(1-RAND()))^(1/Info!$B$51)</f>
        <v>0.02230486712</v>
      </c>
    </row>
    <row r="93" ht="15.75" customHeight="1">
      <c r="A93" s="8">
        <v>2114.0</v>
      </c>
      <c r="B93" s="37">
        <f>Info!$B$50*(-LN(1-RAND()))^(1/Info!$B$51)</f>
        <v>0.002582894689</v>
      </c>
      <c r="C93" s="37">
        <f>Info!$B$50*(-LN(1-RAND()))^(1/Info!$B$51)</f>
        <v>0.07401042116</v>
      </c>
      <c r="D93" s="37">
        <f>Info!$B$50*(-LN(1-RAND()))^(1/Info!$B$51)</f>
        <v>0.04029324662</v>
      </c>
      <c r="E93" s="37">
        <f>Info!$B$50*(-LN(1-RAND()))^(1/Info!$B$51)</f>
        <v>0.0644070523</v>
      </c>
      <c r="F93" s="37">
        <f>Info!$B$50*(-LN(1-RAND()))^(1/Info!$B$51)</f>
        <v>0.06022270703</v>
      </c>
      <c r="G93" s="37">
        <f>Info!$B$50*(-LN(1-RAND()))^(1/Info!$B$51)</f>
        <v>0.03703387525</v>
      </c>
      <c r="H93" s="37">
        <f>Info!$B$50*(-LN(1-RAND()))^(1/Info!$B$51)</f>
        <v>0.1049321861</v>
      </c>
      <c r="I93" s="37">
        <f>Info!$B$50*(-LN(1-RAND()))^(1/Info!$B$51)</f>
        <v>0.05833238242</v>
      </c>
      <c r="J93" s="37">
        <f>Info!$B$50*(-LN(1-RAND()))^(1/Info!$B$51)</f>
        <v>0.0108006253</v>
      </c>
      <c r="K93" s="37">
        <f>Info!$B$50*(-LN(1-RAND()))^(1/Info!$B$51)</f>
        <v>0.04910859539</v>
      </c>
      <c r="L93" s="37">
        <f>Info!$B$50*(-LN(1-RAND()))^(1/Info!$B$51)</f>
        <v>0.1355255001</v>
      </c>
      <c r="M93" s="37">
        <f>Info!$B$50*(-LN(1-RAND()))^(1/Info!$B$51)</f>
        <v>0.009889473851</v>
      </c>
      <c r="N93" s="37">
        <f>Info!$B$50*(-LN(1-RAND()))^(1/Info!$B$51)</f>
        <v>0.0557367836</v>
      </c>
      <c r="O93" s="37">
        <f>Info!$B$50*(-LN(1-RAND()))^(1/Info!$B$51)</f>
        <v>0.09485596909</v>
      </c>
      <c r="P93" s="37">
        <f>Info!$B$50*(-LN(1-RAND()))^(1/Info!$B$51)</f>
        <v>0.1570645945</v>
      </c>
      <c r="Q93" s="37">
        <f>Info!$B$50*(-LN(1-RAND()))^(1/Info!$B$51)</f>
        <v>0.1449556267</v>
      </c>
      <c r="R93" s="37">
        <f>Info!$B$50*(-LN(1-RAND()))^(1/Info!$B$51)</f>
        <v>0.04942029733</v>
      </c>
      <c r="S93" s="37">
        <f>Info!$B$50*(-LN(1-RAND()))^(1/Info!$B$51)</f>
        <v>0.02516652616</v>
      </c>
      <c r="T93" s="37">
        <f>Info!$B$50*(-LN(1-RAND()))^(1/Info!$B$51)</f>
        <v>0.0443932225</v>
      </c>
      <c r="U93" s="37">
        <f>Info!$B$50*(-LN(1-RAND()))^(1/Info!$B$51)</f>
        <v>0.02690586961</v>
      </c>
      <c r="V93" s="37">
        <f>Info!$B$50*(-LN(1-RAND()))^(1/Info!$B$51)</f>
        <v>0.05763267014</v>
      </c>
      <c r="W93" s="37">
        <f>Info!$B$50*(-LN(1-RAND()))^(1/Info!$B$51)</f>
        <v>0.0127887946</v>
      </c>
      <c r="X93" s="37">
        <f>Info!$B$50*(-LN(1-RAND()))^(1/Info!$B$51)</f>
        <v>0.02968820486</v>
      </c>
      <c r="Y93" s="37">
        <f>Info!$B$50*(-LN(1-RAND()))^(1/Info!$B$51)</f>
        <v>0.04646556665</v>
      </c>
      <c r="Z93" s="37">
        <f>Info!$B$50*(-LN(1-RAND()))^(1/Info!$B$51)</f>
        <v>0.07534906428</v>
      </c>
      <c r="AA93" s="37">
        <f>Info!$B$50*(-LN(1-RAND()))^(1/Info!$B$51)</f>
        <v>0.102717406</v>
      </c>
      <c r="AB93" s="37">
        <f>Info!$B$50*(-LN(1-RAND()))^(1/Info!$B$51)</f>
        <v>0.04854894321</v>
      </c>
      <c r="AC93" s="37">
        <f>Info!$B$50*(-LN(1-RAND()))^(1/Info!$B$51)</f>
        <v>0.01861633579</v>
      </c>
      <c r="AD93" s="37">
        <f>Info!$B$50*(-LN(1-RAND()))^(1/Info!$B$51)</f>
        <v>0.009440577105</v>
      </c>
      <c r="AE93" s="37">
        <f>Info!$B$50*(-LN(1-RAND()))^(1/Info!$B$51)</f>
        <v>0.01978854384</v>
      </c>
      <c r="AF93" s="37">
        <f>Info!$B$50*(-LN(1-RAND()))^(1/Info!$B$51)</f>
        <v>0.03477986634</v>
      </c>
      <c r="AG93" s="37">
        <f>Info!$B$50*(-LN(1-RAND()))^(1/Info!$B$51)</f>
        <v>0.0203830934</v>
      </c>
      <c r="AH93" s="37">
        <f>Info!$B$50*(-LN(1-RAND()))^(1/Info!$B$51)</f>
        <v>0.00983042155</v>
      </c>
      <c r="AI93" s="37">
        <f>Info!$B$50*(-LN(1-RAND()))^(1/Info!$B$51)</f>
        <v>0.01714557306</v>
      </c>
      <c r="AJ93" s="37">
        <f>Info!$B$50*(-LN(1-RAND()))^(1/Info!$B$51)</f>
        <v>0.04124057927</v>
      </c>
      <c r="AK93" s="37">
        <f>Info!$B$50*(-LN(1-RAND()))^(1/Info!$B$51)</f>
        <v>0.0685912765</v>
      </c>
      <c r="AL93" s="37">
        <f>Info!$B$50*(-LN(1-RAND()))^(1/Info!$B$51)</f>
        <v>0.03777396698</v>
      </c>
      <c r="AM93" s="37">
        <f>Info!$B$50*(-LN(1-RAND()))^(1/Info!$B$51)</f>
        <v>0.0009192430437</v>
      </c>
      <c r="AN93" s="37">
        <f>Info!$B$50*(-LN(1-RAND()))^(1/Info!$B$51)</f>
        <v>0.04950910356</v>
      </c>
      <c r="AO93" s="37">
        <f>Info!$B$50*(-LN(1-RAND()))^(1/Info!$B$51)</f>
        <v>0.1834150217</v>
      </c>
      <c r="AP93" s="37">
        <f>Info!$B$50*(-LN(1-RAND()))^(1/Info!$B$51)</f>
        <v>0.002907262085</v>
      </c>
      <c r="AQ93" s="37">
        <f>Info!$B$50*(-LN(1-RAND()))^(1/Info!$B$51)</f>
        <v>0.01496549985</v>
      </c>
      <c r="AR93" s="37">
        <f>Info!$B$50*(-LN(1-RAND()))^(1/Info!$B$51)</f>
        <v>0.06740596586</v>
      </c>
      <c r="AS93" s="37">
        <f>Info!$B$50*(-LN(1-RAND()))^(1/Info!$B$51)</f>
        <v>0.06797605028</v>
      </c>
      <c r="AT93" s="37">
        <f>Info!$B$50*(-LN(1-RAND()))^(1/Info!$B$51)</f>
        <v>0.004996441637</v>
      </c>
      <c r="AU93" s="37">
        <f>Info!$B$50*(-LN(1-RAND()))^(1/Info!$B$51)</f>
        <v>0.03423706037</v>
      </c>
      <c r="AV93" s="37">
        <f>Info!$B$50*(-LN(1-RAND()))^(1/Info!$B$51)</f>
        <v>0.01792647157</v>
      </c>
      <c r="AW93" s="37">
        <f>Info!$B$50*(-LN(1-RAND()))^(1/Info!$B$51)</f>
        <v>0.06810457886</v>
      </c>
      <c r="AX93" s="37">
        <f>Info!$B$50*(-LN(1-RAND()))^(1/Info!$B$51)</f>
        <v>0.1235996603</v>
      </c>
      <c r="AY93" s="37">
        <f>Info!$B$50*(-LN(1-RAND()))^(1/Info!$B$51)</f>
        <v>0.06723585292</v>
      </c>
      <c r="AZ93" s="37">
        <f>Info!$B$50*(-LN(1-RAND()))^(1/Info!$B$51)</f>
        <v>0.05736786062</v>
      </c>
      <c r="BA93" s="37">
        <f>Info!$B$50*(-LN(1-RAND()))^(1/Info!$B$51)</f>
        <v>0.01006603301</v>
      </c>
      <c r="BB93" s="37">
        <f>Info!$B$50*(-LN(1-RAND()))^(1/Info!$B$51)</f>
        <v>0.02891724783</v>
      </c>
      <c r="BC93" s="37">
        <f>Info!$B$50*(-LN(1-RAND()))^(1/Info!$B$51)</f>
        <v>0.02556720134</v>
      </c>
      <c r="BD93" s="37">
        <f>Info!$B$50*(-LN(1-RAND()))^(1/Info!$B$51)</f>
        <v>0.07691072372</v>
      </c>
      <c r="BE93" s="37">
        <f>Info!$B$50*(-LN(1-RAND()))^(1/Info!$B$51)</f>
        <v>0.0238479248</v>
      </c>
      <c r="BF93" s="37">
        <f>Info!$B$50*(-LN(1-RAND()))^(1/Info!$B$51)</f>
        <v>0.01826323847</v>
      </c>
      <c r="BG93" s="37">
        <f>Info!$B$50*(-LN(1-RAND()))^(1/Info!$B$51)</f>
        <v>0.0663717186</v>
      </c>
      <c r="BH93" s="37">
        <f>Info!$B$50*(-LN(1-RAND()))^(1/Info!$B$51)</f>
        <v>0.06168463962</v>
      </c>
      <c r="BI93" s="37">
        <f>Info!$B$50*(-LN(1-RAND()))^(1/Info!$B$51)</f>
        <v>0.09096934494</v>
      </c>
      <c r="BJ93" s="37">
        <f>Info!$B$50*(-LN(1-RAND()))^(1/Info!$B$51)</f>
        <v>0.06957134634</v>
      </c>
      <c r="BK93" s="37">
        <f>Info!$B$50*(-LN(1-RAND()))^(1/Info!$B$51)</f>
        <v>0.05624608999</v>
      </c>
      <c r="BL93" s="37">
        <f>Info!$B$50*(-LN(1-RAND()))^(1/Info!$B$51)</f>
        <v>0.05733435694</v>
      </c>
      <c r="BM93" s="37">
        <f>Info!$B$50*(-LN(1-RAND()))^(1/Info!$B$51)</f>
        <v>0.05701911901</v>
      </c>
      <c r="BN93" s="37">
        <f>Info!$B$50*(-LN(1-RAND()))^(1/Info!$B$51)</f>
        <v>0.02388863737</v>
      </c>
      <c r="BO93" s="37">
        <f>Info!$B$50*(-LN(1-RAND()))^(1/Info!$B$51)</f>
        <v>0.005636694231</v>
      </c>
      <c r="BP93" s="37">
        <f>Info!$B$50*(-LN(1-RAND()))^(1/Info!$B$51)</f>
        <v>0.01811519363</v>
      </c>
      <c r="BQ93" s="37">
        <f>Info!$B$50*(-LN(1-RAND()))^(1/Info!$B$51)</f>
        <v>0.07918741013</v>
      </c>
      <c r="BR93" s="37">
        <f>Info!$B$50*(-LN(1-RAND()))^(1/Info!$B$51)</f>
        <v>0.05213797097</v>
      </c>
      <c r="BS93" s="37">
        <f>Info!$B$50*(-LN(1-RAND()))^(1/Info!$B$51)</f>
        <v>0.02198840199</v>
      </c>
      <c r="BT93" s="37">
        <f>Info!$B$50*(-LN(1-RAND()))^(1/Info!$B$51)</f>
        <v>0.01820663735</v>
      </c>
      <c r="BU93" s="37">
        <f>Info!$B$50*(-LN(1-RAND()))^(1/Info!$B$51)</f>
        <v>0.05940854032</v>
      </c>
      <c r="BV93" s="37">
        <f>Info!$B$50*(-LN(1-RAND()))^(1/Info!$B$51)</f>
        <v>0.04813515992</v>
      </c>
      <c r="BW93" s="37">
        <f>Info!$B$50*(-LN(1-RAND()))^(1/Info!$B$51)</f>
        <v>0.06738987677</v>
      </c>
      <c r="BX93" s="37">
        <f>Info!$B$50*(-LN(1-RAND()))^(1/Info!$B$51)</f>
        <v>0.06443170503</v>
      </c>
      <c r="BY93" s="37">
        <f>Info!$B$50*(-LN(1-RAND()))^(1/Info!$B$51)</f>
        <v>0.09458292795</v>
      </c>
      <c r="BZ93" s="37">
        <f>Info!$B$50*(-LN(1-RAND()))^(1/Info!$B$51)</f>
        <v>0.02943859829</v>
      </c>
      <c r="CA93" s="37">
        <f>Info!$B$50*(-LN(1-RAND()))^(1/Info!$B$51)</f>
        <v>0.01159353082</v>
      </c>
      <c r="CB93" s="37">
        <f>Info!$B$50*(-LN(1-RAND()))^(1/Info!$B$51)</f>
        <v>0.1189859387</v>
      </c>
      <c r="CC93" s="37">
        <f>Info!$B$50*(-LN(1-RAND()))^(1/Info!$B$51)</f>
        <v>0.02093103219</v>
      </c>
      <c r="CD93" s="37">
        <f>Info!$B$50*(-LN(1-RAND()))^(1/Info!$B$51)</f>
        <v>0.03516822418</v>
      </c>
      <c r="CE93" s="37">
        <f>Info!$B$50*(-LN(1-RAND()))^(1/Info!$B$51)</f>
        <v>0.04622056161</v>
      </c>
      <c r="CF93" s="37">
        <f>Info!$B$50*(-LN(1-RAND()))^(1/Info!$B$51)</f>
        <v>0.04148088259</v>
      </c>
      <c r="CG93" s="37">
        <f>Info!$B$50*(-LN(1-RAND()))^(1/Info!$B$51)</f>
        <v>0.1366750014</v>
      </c>
      <c r="CH93" s="37">
        <f>Info!$B$50*(-LN(1-RAND()))^(1/Info!$B$51)</f>
        <v>0.03563762776</v>
      </c>
      <c r="CI93" s="37">
        <f>Info!$B$50*(-LN(1-RAND()))^(1/Info!$B$51)</f>
        <v>0.01229257607</v>
      </c>
      <c r="CJ93" s="37">
        <f>Info!$B$50*(-LN(1-RAND()))^(1/Info!$B$51)</f>
        <v>0.01431837445</v>
      </c>
      <c r="CK93" s="37">
        <f>Info!$B$50*(-LN(1-RAND()))^(1/Info!$B$51)</f>
        <v>0.02840728168</v>
      </c>
      <c r="CL93" s="37">
        <f>Info!$B$50*(-LN(1-RAND()))^(1/Info!$B$51)</f>
        <v>0.02454671876</v>
      </c>
      <c r="CM93" s="37">
        <f>Info!$B$50*(-LN(1-RAND()))^(1/Info!$B$51)</f>
        <v>0.03810754352</v>
      </c>
      <c r="CN93" s="37">
        <f>Info!$B$50*(-LN(1-RAND()))^(1/Info!$B$51)</f>
        <v>0.001119306805</v>
      </c>
      <c r="CO93" s="37">
        <f>Info!$B$50*(-LN(1-RAND()))^(1/Info!$B$51)</f>
        <v>0.2177868418</v>
      </c>
      <c r="CP93" s="37">
        <f>Info!$B$50*(-LN(1-RAND()))^(1/Info!$B$51)</f>
        <v>0.01744573795</v>
      </c>
      <c r="CQ93" s="37">
        <f>Info!$B$50*(-LN(1-RAND()))^(1/Info!$B$51)</f>
        <v>0.01655428674</v>
      </c>
      <c r="CR93" s="37">
        <f>Info!$B$50*(-LN(1-RAND()))^(1/Info!$B$51)</f>
        <v>0.02904316115</v>
      </c>
      <c r="CS93" s="37">
        <f>Info!$B$50*(-LN(1-RAND()))^(1/Info!$B$51)</f>
        <v>0.08906706577</v>
      </c>
      <c r="CT93" s="37">
        <f>Info!$B$50*(-LN(1-RAND()))^(1/Info!$B$51)</f>
        <v>0.0519287686</v>
      </c>
      <c r="CU93" s="37">
        <f>Info!$B$50*(-LN(1-RAND()))^(1/Info!$B$51)</f>
        <v>0.03051602478</v>
      </c>
      <c r="CV93" s="37">
        <f>Info!$B$50*(-LN(1-RAND()))^(1/Info!$B$51)</f>
        <v>0.06628598238</v>
      </c>
      <c r="CW93" s="37">
        <f>Info!$B$50*(-LN(1-RAND()))^(1/Info!$B$51)</f>
        <v>0.1123244971</v>
      </c>
    </row>
    <row r="94" ht="15.75" customHeight="1">
      <c r="A94" s="8">
        <v>2115.0</v>
      </c>
      <c r="B94" s="37">
        <f>Info!$B$50*(-LN(1-RAND()))^(1/Info!$B$51)</f>
        <v>0.08480493955</v>
      </c>
      <c r="C94" s="37">
        <f>Info!$B$50*(-LN(1-RAND()))^(1/Info!$B$51)</f>
        <v>0.006337873666</v>
      </c>
      <c r="D94" s="37">
        <f>Info!$B$50*(-LN(1-RAND()))^(1/Info!$B$51)</f>
        <v>0.08294745996</v>
      </c>
      <c r="E94" s="37">
        <f>Info!$B$50*(-LN(1-RAND()))^(1/Info!$B$51)</f>
        <v>0.003963675693</v>
      </c>
      <c r="F94" s="37">
        <f>Info!$B$50*(-LN(1-RAND()))^(1/Info!$B$51)</f>
        <v>0.02760843636</v>
      </c>
      <c r="G94" s="37">
        <f>Info!$B$50*(-LN(1-RAND()))^(1/Info!$B$51)</f>
        <v>0.05588920474</v>
      </c>
      <c r="H94" s="37">
        <f>Info!$B$50*(-LN(1-RAND()))^(1/Info!$B$51)</f>
        <v>0.02791623668</v>
      </c>
      <c r="I94" s="37">
        <f>Info!$B$50*(-LN(1-RAND()))^(1/Info!$B$51)</f>
        <v>0.0294351044</v>
      </c>
      <c r="J94" s="37">
        <f>Info!$B$50*(-LN(1-RAND()))^(1/Info!$B$51)</f>
        <v>0.1959430176</v>
      </c>
      <c r="K94" s="37">
        <f>Info!$B$50*(-LN(1-RAND()))^(1/Info!$B$51)</f>
        <v>0.006453149847</v>
      </c>
      <c r="L94" s="37">
        <f>Info!$B$50*(-LN(1-RAND()))^(1/Info!$B$51)</f>
        <v>0.08310283405</v>
      </c>
      <c r="M94" s="37">
        <f>Info!$B$50*(-LN(1-RAND()))^(1/Info!$B$51)</f>
        <v>0.1010061985</v>
      </c>
      <c r="N94" s="37">
        <f>Info!$B$50*(-LN(1-RAND()))^(1/Info!$B$51)</f>
        <v>0.03771364167</v>
      </c>
      <c r="O94" s="37">
        <f>Info!$B$50*(-LN(1-RAND()))^(1/Info!$B$51)</f>
        <v>0.01004006743</v>
      </c>
      <c r="P94" s="37">
        <f>Info!$B$50*(-LN(1-RAND()))^(1/Info!$B$51)</f>
        <v>0.1239675522</v>
      </c>
      <c r="Q94" s="37">
        <f>Info!$B$50*(-LN(1-RAND()))^(1/Info!$B$51)</f>
        <v>0.03525184635</v>
      </c>
      <c r="R94" s="37">
        <f>Info!$B$50*(-LN(1-RAND()))^(1/Info!$B$51)</f>
        <v>0.04559935873</v>
      </c>
      <c r="S94" s="37">
        <f>Info!$B$50*(-LN(1-RAND()))^(1/Info!$B$51)</f>
        <v>0.0632150198</v>
      </c>
      <c r="T94" s="37">
        <f>Info!$B$50*(-LN(1-RAND()))^(1/Info!$B$51)</f>
        <v>0.0726706911</v>
      </c>
      <c r="U94" s="37">
        <f>Info!$B$50*(-LN(1-RAND()))^(1/Info!$B$51)</f>
        <v>0.003691983833</v>
      </c>
      <c r="V94" s="37">
        <f>Info!$B$50*(-LN(1-RAND()))^(1/Info!$B$51)</f>
        <v>0.03059681034</v>
      </c>
      <c r="W94" s="37">
        <f>Info!$B$50*(-LN(1-RAND()))^(1/Info!$B$51)</f>
        <v>0.1265880135</v>
      </c>
      <c r="X94" s="37">
        <f>Info!$B$50*(-LN(1-RAND()))^(1/Info!$B$51)</f>
        <v>0.03877279283</v>
      </c>
      <c r="Y94" s="37">
        <f>Info!$B$50*(-LN(1-RAND()))^(1/Info!$B$51)</f>
        <v>0.004879132704</v>
      </c>
      <c r="Z94" s="37">
        <f>Info!$B$50*(-LN(1-RAND()))^(1/Info!$B$51)</f>
        <v>0.02783813258</v>
      </c>
      <c r="AA94" s="37">
        <f>Info!$B$50*(-LN(1-RAND()))^(1/Info!$B$51)</f>
        <v>0.02840880187</v>
      </c>
      <c r="AB94" s="37">
        <f>Info!$B$50*(-LN(1-RAND()))^(1/Info!$B$51)</f>
        <v>0.051378241</v>
      </c>
      <c r="AC94" s="37">
        <f>Info!$B$50*(-LN(1-RAND()))^(1/Info!$B$51)</f>
        <v>0.2545051837</v>
      </c>
      <c r="AD94" s="37">
        <f>Info!$B$50*(-LN(1-RAND()))^(1/Info!$B$51)</f>
        <v>0.004213175291</v>
      </c>
      <c r="AE94" s="37">
        <f>Info!$B$50*(-LN(1-RAND()))^(1/Info!$B$51)</f>
        <v>0.04872258735</v>
      </c>
      <c r="AF94" s="37">
        <f>Info!$B$50*(-LN(1-RAND()))^(1/Info!$B$51)</f>
        <v>0.0958634363</v>
      </c>
      <c r="AG94" s="37">
        <f>Info!$B$50*(-LN(1-RAND()))^(1/Info!$B$51)</f>
        <v>0.06959590089</v>
      </c>
      <c r="AH94" s="37">
        <f>Info!$B$50*(-LN(1-RAND()))^(1/Info!$B$51)</f>
        <v>0.03197855158</v>
      </c>
      <c r="AI94" s="37">
        <f>Info!$B$50*(-LN(1-RAND()))^(1/Info!$B$51)</f>
        <v>0.04506215064</v>
      </c>
      <c r="AJ94" s="37">
        <f>Info!$B$50*(-LN(1-RAND()))^(1/Info!$B$51)</f>
        <v>0.02311863908</v>
      </c>
      <c r="AK94" s="37">
        <f>Info!$B$50*(-LN(1-RAND()))^(1/Info!$B$51)</f>
        <v>0.02003062035</v>
      </c>
      <c r="AL94" s="37">
        <f>Info!$B$50*(-LN(1-RAND()))^(1/Info!$B$51)</f>
        <v>0.03831121479</v>
      </c>
      <c r="AM94" s="37">
        <f>Info!$B$50*(-LN(1-RAND()))^(1/Info!$B$51)</f>
        <v>0.03514680933</v>
      </c>
      <c r="AN94" s="37">
        <f>Info!$B$50*(-LN(1-RAND()))^(1/Info!$B$51)</f>
        <v>0.007801560267</v>
      </c>
      <c r="AO94" s="37">
        <f>Info!$B$50*(-LN(1-RAND()))^(1/Info!$B$51)</f>
        <v>0.1002733782</v>
      </c>
      <c r="AP94" s="37">
        <f>Info!$B$50*(-LN(1-RAND()))^(1/Info!$B$51)</f>
        <v>0.05710520865</v>
      </c>
      <c r="AQ94" s="37">
        <f>Info!$B$50*(-LN(1-RAND()))^(1/Info!$B$51)</f>
        <v>0.06331957819</v>
      </c>
      <c r="AR94" s="37">
        <f>Info!$B$50*(-LN(1-RAND()))^(1/Info!$B$51)</f>
        <v>0.08056099408</v>
      </c>
      <c r="AS94" s="37">
        <f>Info!$B$50*(-LN(1-RAND()))^(1/Info!$B$51)</f>
        <v>0.01522052606</v>
      </c>
      <c r="AT94" s="37">
        <f>Info!$B$50*(-LN(1-RAND()))^(1/Info!$B$51)</f>
        <v>0.04628031422</v>
      </c>
      <c r="AU94" s="37">
        <f>Info!$B$50*(-LN(1-RAND()))^(1/Info!$B$51)</f>
        <v>0.1578271694</v>
      </c>
      <c r="AV94" s="37">
        <f>Info!$B$50*(-LN(1-RAND()))^(1/Info!$B$51)</f>
        <v>0.00993209718</v>
      </c>
      <c r="AW94" s="37">
        <f>Info!$B$50*(-LN(1-RAND()))^(1/Info!$B$51)</f>
        <v>0.1417411162</v>
      </c>
      <c r="AX94" s="37">
        <f>Info!$B$50*(-LN(1-RAND()))^(1/Info!$B$51)</f>
        <v>0.002611222228</v>
      </c>
      <c r="AY94" s="37">
        <f>Info!$B$50*(-LN(1-RAND()))^(1/Info!$B$51)</f>
        <v>0.02227154438</v>
      </c>
      <c r="AZ94" s="37">
        <f>Info!$B$50*(-LN(1-RAND()))^(1/Info!$B$51)</f>
        <v>0.005818945384</v>
      </c>
      <c r="BA94" s="37">
        <f>Info!$B$50*(-LN(1-RAND()))^(1/Info!$B$51)</f>
        <v>0.02424307362</v>
      </c>
      <c r="BB94" s="37">
        <f>Info!$B$50*(-LN(1-RAND()))^(1/Info!$B$51)</f>
        <v>0.02094268602</v>
      </c>
      <c r="BC94" s="37">
        <f>Info!$B$50*(-LN(1-RAND()))^(1/Info!$B$51)</f>
        <v>0.06782548651</v>
      </c>
      <c r="BD94" s="37">
        <f>Info!$B$50*(-LN(1-RAND()))^(1/Info!$B$51)</f>
        <v>0.1052569879</v>
      </c>
      <c r="BE94" s="37">
        <f>Info!$B$50*(-LN(1-RAND()))^(1/Info!$B$51)</f>
        <v>0.0390263363</v>
      </c>
      <c r="BF94" s="37">
        <f>Info!$B$50*(-LN(1-RAND()))^(1/Info!$B$51)</f>
        <v>0.04819987551</v>
      </c>
      <c r="BG94" s="37">
        <f>Info!$B$50*(-LN(1-RAND()))^(1/Info!$B$51)</f>
        <v>0.07332958259</v>
      </c>
      <c r="BH94" s="37">
        <f>Info!$B$50*(-LN(1-RAND()))^(1/Info!$B$51)</f>
        <v>0.006604090037</v>
      </c>
      <c r="BI94" s="37">
        <f>Info!$B$50*(-LN(1-RAND()))^(1/Info!$B$51)</f>
        <v>0.002400617266</v>
      </c>
      <c r="BJ94" s="37">
        <f>Info!$B$50*(-LN(1-RAND()))^(1/Info!$B$51)</f>
        <v>0.04898234862</v>
      </c>
      <c r="BK94" s="37">
        <f>Info!$B$50*(-LN(1-RAND()))^(1/Info!$B$51)</f>
        <v>0.004730128855</v>
      </c>
      <c r="BL94" s="37">
        <f>Info!$B$50*(-LN(1-RAND()))^(1/Info!$B$51)</f>
        <v>0.03095640491</v>
      </c>
      <c r="BM94" s="37">
        <f>Info!$B$50*(-LN(1-RAND()))^(1/Info!$B$51)</f>
        <v>0.08585940617</v>
      </c>
      <c r="BN94" s="37">
        <f>Info!$B$50*(-LN(1-RAND()))^(1/Info!$B$51)</f>
        <v>0.01221634068</v>
      </c>
      <c r="BO94" s="37">
        <f>Info!$B$50*(-LN(1-RAND()))^(1/Info!$B$51)</f>
        <v>0.05028085922</v>
      </c>
      <c r="BP94" s="37">
        <f>Info!$B$50*(-LN(1-RAND()))^(1/Info!$B$51)</f>
        <v>0.07755934791</v>
      </c>
      <c r="BQ94" s="37">
        <f>Info!$B$50*(-LN(1-RAND()))^(1/Info!$B$51)</f>
        <v>0.09699129572</v>
      </c>
      <c r="BR94" s="37">
        <f>Info!$B$50*(-LN(1-RAND()))^(1/Info!$B$51)</f>
        <v>0.03519655012</v>
      </c>
      <c r="BS94" s="37">
        <f>Info!$B$50*(-LN(1-RAND()))^(1/Info!$B$51)</f>
        <v>0.04054156221</v>
      </c>
      <c r="BT94" s="37">
        <f>Info!$B$50*(-LN(1-RAND()))^(1/Info!$B$51)</f>
        <v>0.04460328655</v>
      </c>
      <c r="BU94" s="37">
        <f>Info!$B$50*(-LN(1-RAND()))^(1/Info!$B$51)</f>
        <v>0.04101155901</v>
      </c>
      <c r="BV94" s="37">
        <f>Info!$B$50*(-LN(1-RAND()))^(1/Info!$B$51)</f>
        <v>0.07590330007</v>
      </c>
      <c r="BW94" s="37">
        <f>Info!$B$50*(-LN(1-RAND()))^(1/Info!$B$51)</f>
        <v>0.0171049803</v>
      </c>
      <c r="BX94" s="37">
        <f>Info!$B$50*(-LN(1-RAND()))^(1/Info!$B$51)</f>
        <v>0.009437967499</v>
      </c>
      <c r="BY94" s="37">
        <f>Info!$B$50*(-LN(1-RAND()))^(1/Info!$B$51)</f>
        <v>0.0195547766</v>
      </c>
      <c r="BZ94" s="37">
        <f>Info!$B$50*(-LN(1-RAND()))^(1/Info!$B$51)</f>
        <v>0.08054529208</v>
      </c>
      <c r="CA94" s="37">
        <f>Info!$B$50*(-LN(1-RAND()))^(1/Info!$B$51)</f>
        <v>0.03634946416</v>
      </c>
      <c r="CB94" s="37">
        <f>Info!$B$50*(-LN(1-RAND()))^(1/Info!$B$51)</f>
        <v>0.02388895133</v>
      </c>
      <c r="CC94" s="37">
        <f>Info!$B$50*(-LN(1-RAND()))^(1/Info!$B$51)</f>
        <v>0.117618952</v>
      </c>
      <c r="CD94" s="37">
        <f>Info!$B$50*(-LN(1-RAND()))^(1/Info!$B$51)</f>
        <v>0.03053468733</v>
      </c>
      <c r="CE94" s="37">
        <f>Info!$B$50*(-LN(1-RAND()))^(1/Info!$B$51)</f>
        <v>0.008419366568</v>
      </c>
      <c r="CF94" s="37">
        <f>Info!$B$50*(-LN(1-RAND()))^(1/Info!$B$51)</f>
        <v>0.003987031544</v>
      </c>
      <c r="CG94" s="37">
        <f>Info!$B$50*(-LN(1-RAND()))^(1/Info!$B$51)</f>
        <v>0.0544057116</v>
      </c>
      <c r="CH94" s="37">
        <f>Info!$B$50*(-LN(1-RAND()))^(1/Info!$B$51)</f>
        <v>0.05577411988</v>
      </c>
      <c r="CI94" s="37">
        <f>Info!$B$50*(-LN(1-RAND()))^(1/Info!$B$51)</f>
        <v>0.03159355639</v>
      </c>
      <c r="CJ94" s="37">
        <f>Info!$B$50*(-LN(1-RAND()))^(1/Info!$B$51)</f>
        <v>0.05774777059</v>
      </c>
      <c r="CK94" s="37">
        <f>Info!$B$50*(-LN(1-RAND()))^(1/Info!$B$51)</f>
        <v>0.05292512443</v>
      </c>
      <c r="CL94" s="37">
        <f>Info!$B$50*(-LN(1-RAND()))^(1/Info!$B$51)</f>
        <v>0.114675038</v>
      </c>
      <c r="CM94" s="37">
        <f>Info!$B$50*(-LN(1-RAND()))^(1/Info!$B$51)</f>
        <v>0.06784031467</v>
      </c>
      <c r="CN94" s="37">
        <f>Info!$B$50*(-LN(1-RAND()))^(1/Info!$B$51)</f>
        <v>0.04744621507</v>
      </c>
      <c r="CO94" s="37">
        <f>Info!$B$50*(-LN(1-RAND()))^(1/Info!$B$51)</f>
        <v>0.03726796055</v>
      </c>
      <c r="CP94" s="37">
        <f>Info!$B$50*(-LN(1-RAND()))^(1/Info!$B$51)</f>
        <v>0.1009910539</v>
      </c>
      <c r="CQ94" s="37">
        <f>Info!$B$50*(-LN(1-RAND()))^(1/Info!$B$51)</f>
        <v>0.07820237692</v>
      </c>
      <c r="CR94" s="37">
        <f>Info!$B$50*(-LN(1-RAND()))^(1/Info!$B$51)</f>
        <v>0.0449837225</v>
      </c>
      <c r="CS94" s="37">
        <f>Info!$B$50*(-LN(1-RAND()))^(1/Info!$B$51)</f>
        <v>0.1342352768</v>
      </c>
      <c r="CT94" s="37">
        <f>Info!$B$50*(-LN(1-RAND()))^(1/Info!$B$51)</f>
        <v>0.03059992851</v>
      </c>
      <c r="CU94" s="37">
        <f>Info!$B$50*(-LN(1-RAND()))^(1/Info!$B$51)</f>
        <v>0.04297755719</v>
      </c>
      <c r="CV94" s="37">
        <f>Info!$B$50*(-LN(1-RAND()))^(1/Info!$B$51)</f>
        <v>0.04891354571</v>
      </c>
      <c r="CW94" s="37">
        <f>Info!$B$50*(-LN(1-RAND()))^(1/Info!$B$51)</f>
        <v>0.01632225165</v>
      </c>
    </row>
    <row r="95" ht="15.75" customHeight="1">
      <c r="A95" s="8">
        <v>2116.0</v>
      </c>
      <c r="B95" s="37">
        <f>Info!$B$50*(-LN(1-RAND()))^(1/Info!$B$51)</f>
        <v>0.008463476285</v>
      </c>
      <c r="C95" s="37">
        <f>Info!$B$50*(-LN(1-RAND()))^(1/Info!$B$51)</f>
        <v>0.05634824441</v>
      </c>
      <c r="D95" s="37">
        <f>Info!$B$50*(-LN(1-RAND()))^(1/Info!$B$51)</f>
        <v>0.0781178426</v>
      </c>
      <c r="E95" s="37">
        <f>Info!$B$50*(-LN(1-RAND()))^(1/Info!$B$51)</f>
        <v>0.03171019332</v>
      </c>
      <c r="F95" s="37">
        <f>Info!$B$50*(-LN(1-RAND()))^(1/Info!$B$51)</f>
        <v>0.03886460159</v>
      </c>
      <c r="G95" s="37">
        <f>Info!$B$50*(-LN(1-RAND()))^(1/Info!$B$51)</f>
        <v>0.0174851641</v>
      </c>
      <c r="H95" s="37">
        <f>Info!$B$50*(-LN(1-RAND()))^(1/Info!$B$51)</f>
        <v>0.1885430117</v>
      </c>
      <c r="I95" s="37">
        <f>Info!$B$50*(-LN(1-RAND()))^(1/Info!$B$51)</f>
        <v>0.0335416685</v>
      </c>
      <c r="J95" s="37">
        <f>Info!$B$50*(-LN(1-RAND()))^(1/Info!$B$51)</f>
        <v>0.01217353811</v>
      </c>
      <c r="K95" s="37">
        <f>Info!$B$50*(-LN(1-RAND()))^(1/Info!$B$51)</f>
        <v>0.0123484456</v>
      </c>
      <c r="L95" s="37">
        <f>Info!$B$50*(-LN(1-RAND()))^(1/Info!$B$51)</f>
        <v>0.04349338635</v>
      </c>
      <c r="M95" s="37">
        <f>Info!$B$50*(-LN(1-RAND()))^(1/Info!$B$51)</f>
        <v>0.0439413793</v>
      </c>
      <c r="N95" s="37">
        <f>Info!$B$50*(-LN(1-RAND()))^(1/Info!$B$51)</f>
        <v>0.05562115266</v>
      </c>
      <c r="O95" s="37">
        <f>Info!$B$50*(-LN(1-RAND()))^(1/Info!$B$51)</f>
        <v>0.03980278689</v>
      </c>
      <c r="P95" s="37">
        <f>Info!$B$50*(-LN(1-RAND()))^(1/Info!$B$51)</f>
        <v>0.1043308139</v>
      </c>
      <c r="Q95" s="37">
        <f>Info!$B$50*(-LN(1-RAND()))^(1/Info!$B$51)</f>
        <v>0.1003365369</v>
      </c>
      <c r="R95" s="37">
        <f>Info!$B$50*(-LN(1-RAND()))^(1/Info!$B$51)</f>
        <v>0.05494761823</v>
      </c>
      <c r="S95" s="37">
        <f>Info!$B$50*(-LN(1-RAND()))^(1/Info!$B$51)</f>
        <v>0.03985433412</v>
      </c>
      <c r="T95" s="37">
        <f>Info!$B$50*(-LN(1-RAND()))^(1/Info!$B$51)</f>
        <v>0.1642467247</v>
      </c>
      <c r="U95" s="37">
        <f>Info!$B$50*(-LN(1-RAND()))^(1/Info!$B$51)</f>
        <v>0.1076402359</v>
      </c>
      <c r="V95" s="37">
        <f>Info!$B$50*(-LN(1-RAND()))^(1/Info!$B$51)</f>
        <v>0.008576465641</v>
      </c>
      <c r="W95" s="37">
        <f>Info!$B$50*(-LN(1-RAND()))^(1/Info!$B$51)</f>
        <v>0.06374387818</v>
      </c>
      <c r="X95" s="37">
        <f>Info!$B$50*(-LN(1-RAND()))^(1/Info!$B$51)</f>
        <v>0.1138855255</v>
      </c>
      <c r="Y95" s="37">
        <f>Info!$B$50*(-LN(1-RAND()))^(1/Info!$B$51)</f>
        <v>0.02036417173</v>
      </c>
      <c r="Z95" s="37">
        <f>Info!$B$50*(-LN(1-RAND()))^(1/Info!$B$51)</f>
        <v>0.0249099457</v>
      </c>
      <c r="AA95" s="37">
        <f>Info!$B$50*(-LN(1-RAND()))^(1/Info!$B$51)</f>
        <v>0.1059053696</v>
      </c>
      <c r="AB95" s="37">
        <f>Info!$B$50*(-LN(1-RAND()))^(1/Info!$B$51)</f>
        <v>0.2152792534</v>
      </c>
      <c r="AC95" s="37">
        <f>Info!$B$50*(-LN(1-RAND()))^(1/Info!$B$51)</f>
        <v>0.08832144674</v>
      </c>
      <c r="AD95" s="37">
        <f>Info!$B$50*(-LN(1-RAND()))^(1/Info!$B$51)</f>
        <v>0.06479866807</v>
      </c>
      <c r="AE95" s="37">
        <f>Info!$B$50*(-LN(1-RAND()))^(1/Info!$B$51)</f>
        <v>0.01160992412</v>
      </c>
      <c r="AF95" s="37">
        <f>Info!$B$50*(-LN(1-RAND()))^(1/Info!$B$51)</f>
        <v>0.100784492</v>
      </c>
      <c r="AG95" s="37">
        <f>Info!$B$50*(-LN(1-RAND()))^(1/Info!$B$51)</f>
        <v>0.08351212981</v>
      </c>
      <c r="AH95" s="37">
        <f>Info!$B$50*(-LN(1-RAND()))^(1/Info!$B$51)</f>
        <v>0.167882698</v>
      </c>
      <c r="AI95" s="37">
        <f>Info!$B$50*(-LN(1-RAND()))^(1/Info!$B$51)</f>
        <v>0.06608453059</v>
      </c>
      <c r="AJ95" s="37">
        <f>Info!$B$50*(-LN(1-RAND()))^(1/Info!$B$51)</f>
        <v>0.02979035781</v>
      </c>
      <c r="AK95" s="37">
        <f>Info!$B$50*(-LN(1-RAND()))^(1/Info!$B$51)</f>
        <v>0.05187368656</v>
      </c>
      <c r="AL95" s="37">
        <f>Info!$B$50*(-LN(1-RAND()))^(1/Info!$B$51)</f>
        <v>0.0152932582</v>
      </c>
      <c r="AM95" s="37">
        <f>Info!$B$50*(-LN(1-RAND()))^(1/Info!$B$51)</f>
        <v>0.01023143954</v>
      </c>
      <c r="AN95" s="37">
        <f>Info!$B$50*(-LN(1-RAND()))^(1/Info!$B$51)</f>
        <v>0.04875294969</v>
      </c>
      <c r="AO95" s="37">
        <f>Info!$B$50*(-LN(1-RAND()))^(1/Info!$B$51)</f>
        <v>0.09132733085</v>
      </c>
      <c r="AP95" s="37">
        <f>Info!$B$50*(-LN(1-RAND()))^(1/Info!$B$51)</f>
        <v>0.04073722225</v>
      </c>
      <c r="AQ95" s="37">
        <f>Info!$B$50*(-LN(1-RAND()))^(1/Info!$B$51)</f>
        <v>0.01529269208</v>
      </c>
      <c r="AR95" s="37">
        <f>Info!$B$50*(-LN(1-RAND()))^(1/Info!$B$51)</f>
        <v>0.08796097559</v>
      </c>
      <c r="AS95" s="37">
        <f>Info!$B$50*(-LN(1-RAND()))^(1/Info!$B$51)</f>
        <v>0.03983548043</v>
      </c>
      <c r="AT95" s="37">
        <f>Info!$B$50*(-LN(1-RAND()))^(1/Info!$B$51)</f>
        <v>0.03008066744</v>
      </c>
      <c r="AU95" s="37">
        <f>Info!$B$50*(-LN(1-RAND()))^(1/Info!$B$51)</f>
        <v>0.1167648549</v>
      </c>
      <c r="AV95" s="37">
        <f>Info!$B$50*(-LN(1-RAND()))^(1/Info!$B$51)</f>
        <v>0.07455871113</v>
      </c>
      <c r="AW95" s="37">
        <f>Info!$B$50*(-LN(1-RAND()))^(1/Info!$B$51)</f>
        <v>0.05844304053</v>
      </c>
      <c r="AX95" s="37">
        <f>Info!$B$50*(-LN(1-RAND()))^(1/Info!$B$51)</f>
        <v>0.04799414705</v>
      </c>
      <c r="AY95" s="37">
        <f>Info!$B$50*(-LN(1-RAND()))^(1/Info!$B$51)</f>
        <v>0.05664281672</v>
      </c>
      <c r="AZ95" s="37">
        <f>Info!$B$50*(-LN(1-RAND()))^(1/Info!$B$51)</f>
        <v>0.01653647196</v>
      </c>
      <c r="BA95" s="37">
        <f>Info!$B$50*(-LN(1-RAND()))^(1/Info!$B$51)</f>
        <v>0.0765571003</v>
      </c>
      <c r="BB95" s="37">
        <f>Info!$B$50*(-LN(1-RAND()))^(1/Info!$B$51)</f>
        <v>0.00100774555</v>
      </c>
      <c r="BC95" s="37">
        <f>Info!$B$50*(-LN(1-RAND()))^(1/Info!$B$51)</f>
        <v>0.09022131863</v>
      </c>
      <c r="BD95" s="37">
        <f>Info!$B$50*(-LN(1-RAND()))^(1/Info!$B$51)</f>
        <v>0.02089846456</v>
      </c>
      <c r="BE95" s="37">
        <f>Info!$B$50*(-LN(1-RAND()))^(1/Info!$B$51)</f>
        <v>0.04290812853</v>
      </c>
      <c r="BF95" s="37">
        <f>Info!$B$50*(-LN(1-RAND()))^(1/Info!$B$51)</f>
        <v>0.1758739374</v>
      </c>
      <c r="BG95" s="37">
        <f>Info!$B$50*(-LN(1-RAND()))^(1/Info!$B$51)</f>
        <v>0.02721282748</v>
      </c>
      <c r="BH95" s="37">
        <f>Info!$B$50*(-LN(1-RAND()))^(1/Info!$B$51)</f>
        <v>0.02208268143</v>
      </c>
      <c r="BI95" s="37">
        <f>Info!$B$50*(-LN(1-RAND()))^(1/Info!$B$51)</f>
        <v>0.07598748619</v>
      </c>
      <c r="BJ95" s="37">
        <f>Info!$B$50*(-LN(1-RAND()))^(1/Info!$B$51)</f>
        <v>0.1309356782</v>
      </c>
      <c r="BK95" s="37">
        <f>Info!$B$50*(-LN(1-RAND()))^(1/Info!$B$51)</f>
        <v>0.01239530561</v>
      </c>
      <c r="BL95" s="37">
        <f>Info!$B$50*(-LN(1-RAND()))^(1/Info!$B$51)</f>
        <v>0.09140285286</v>
      </c>
      <c r="BM95" s="37">
        <f>Info!$B$50*(-LN(1-RAND()))^(1/Info!$B$51)</f>
        <v>0.06735561854</v>
      </c>
      <c r="BN95" s="37">
        <f>Info!$B$50*(-LN(1-RAND()))^(1/Info!$B$51)</f>
        <v>0.05416432393</v>
      </c>
      <c r="BO95" s="37">
        <f>Info!$B$50*(-LN(1-RAND()))^(1/Info!$B$51)</f>
        <v>0.05022405793</v>
      </c>
      <c r="BP95" s="37">
        <f>Info!$B$50*(-LN(1-RAND()))^(1/Info!$B$51)</f>
        <v>0.08720059542</v>
      </c>
      <c r="BQ95" s="37">
        <f>Info!$B$50*(-LN(1-RAND()))^(1/Info!$B$51)</f>
        <v>0.07390575326</v>
      </c>
      <c r="BR95" s="37">
        <f>Info!$B$50*(-LN(1-RAND()))^(1/Info!$B$51)</f>
        <v>0.1241917721</v>
      </c>
      <c r="BS95" s="37">
        <f>Info!$B$50*(-LN(1-RAND()))^(1/Info!$B$51)</f>
        <v>0.01234800972</v>
      </c>
      <c r="BT95" s="37">
        <f>Info!$B$50*(-LN(1-RAND()))^(1/Info!$B$51)</f>
        <v>0.02557951018</v>
      </c>
      <c r="BU95" s="37">
        <f>Info!$B$50*(-LN(1-RAND()))^(1/Info!$B$51)</f>
        <v>0.04780438964</v>
      </c>
      <c r="BV95" s="37">
        <f>Info!$B$50*(-LN(1-RAND()))^(1/Info!$B$51)</f>
        <v>0.01435555458</v>
      </c>
      <c r="BW95" s="37">
        <f>Info!$B$50*(-LN(1-RAND()))^(1/Info!$B$51)</f>
        <v>0.05934524088</v>
      </c>
      <c r="BX95" s="37">
        <f>Info!$B$50*(-LN(1-RAND()))^(1/Info!$B$51)</f>
        <v>0.05959550261</v>
      </c>
      <c r="BY95" s="37">
        <f>Info!$B$50*(-LN(1-RAND()))^(1/Info!$B$51)</f>
        <v>0.000421463198</v>
      </c>
      <c r="BZ95" s="37">
        <f>Info!$B$50*(-LN(1-RAND()))^(1/Info!$B$51)</f>
        <v>0.07799680364</v>
      </c>
      <c r="CA95" s="37">
        <f>Info!$B$50*(-LN(1-RAND()))^(1/Info!$B$51)</f>
        <v>0.01048600753</v>
      </c>
      <c r="CB95" s="37">
        <f>Info!$B$50*(-LN(1-RAND()))^(1/Info!$B$51)</f>
        <v>0.03772296695</v>
      </c>
      <c r="CC95" s="37">
        <f>Info!$B$50*(-LN(1-RAND()))^(1/Info!$B$51)</f>
        <v>0.02627200538</v>
      </c>
      <c r="CD95" s="37">
        <f>Info!$B$50*(-LN(1-RAND()))^(1/Info!$B$51)</f>
        <v>0.0402732382</v>
      </c>
      <c r="CE95" s="37">
        <f>Info!$B$50*(-LN(1-RAND()))^(1/Info!$B$51)</f>
        <v>0.09378080438</v>
      </c>
      <c r="CF95" s="37">
        <f>Info!$B$50*(-LN(1-RAND()))^(1/Info!$B$51)</f>
        <v>0.04751158228</v>
      </c>
      <c r="CG95" s="37">
        <f>Info!$B$50*(-LN(1-RAND()))^(1/Info!$B$51)</f>
        <v>0.09564171979</v>
      </c>
      <c r="CH95" s="37">
        <f>Info!$B$50*(-LN(1-RAND()))^(1/Info!$B$51)</f>
        <v>0.02054653507</v>
      </c>
      <c r="CI95" s="37">
        <f>Info!$B$50*(-LN(1-RAND()))^(1/Info!$B$51)</f>
        <v>0.03049737117</v>
      </c>
      <c r="CJ95" s="37">
        <f>Info!$B$50*(-LN(1-RAND()))^(1/Info!$B$51)</f>
        <v>0.003845459568</v>
      </c>
      <c r="CK95" s="37">
        <f>Info!$B$50*(-LN(1-RAND()))^(1/Info!$B$51)</f>
        <v>0.02477605519</v>
      </c>
      <c r="CL95" s="37">
        <f>Info!$B$50*(-LN(1-RAND()))^(1/Info!$B$51)</f>
        <v>0.0259278738</v>
      </c>
      <c r="CM95" s="37">
        <f>Info!$B$50*(-LN(1-RAND()))^(1/Info!$B$51)</f>
        <v>0.03897429709</v>
      </c>
      <c r="CN95" s="37">
        <f>Info!$B$50*(-LN(1-RAND()))^(1/Info!$B$51)</f>
        <v>0.02466828307</v>
      </c>
      <c r="CO95" s="37">
        <f>Info!$B$50*(-LN(1-RAND()))^(1/Info!$B$51)</f>
        <v>0.04830386327</v>
      </c>
      <c r="CP95" s="37">
        <f>Info!$B$50*(-LN(1-RAND()))^(1/Info!$B$51)</f>
        <v>0.01249901946</v>
      </c>
      <c r="CQ95" s="37">
        <f>Info!$B$50*(-LN(1-RAND()))^(1/Info!$B$51)</f>
        <v>0.01428369744</v>
      </c>
      <c r="CR95" s="37">
        <f>Info!$B$50*(-LN(1-RAND()))^(1/Info!$B$51)</f>
        <v>0.1071680369</v>
      </c>
      <c r="CS95" s="37">
        <f>Info!$B$50*(-LN(1-RAND()))^(1/Info!$B$51)</f>
        <v>0.08004187454</v>
      </c>
      <c r="CT95" s="37">
        <f>Info!$B$50*(-LN(1-RAND()))^(1/Info!$B$51)</f>
        <v>0.04000959842</v>
      </c>
      <c r="CU95" s="37">
        <f>Info!$B$50*(-LN(1-RAND()))^(1/Info!$B$51)</f>
        <v>0.07823992114</v>
      </c>
      <c r="CV95" s="37">
        <f>Info!$B$50*(-LN(1-RAND()))^(1/Info!$B$51)</f>
        <v>0.06505671855</v>
      </c>
      <c r="CW95" s="37">
        <f>Info!$B$50*(-LN(1-RAND()))^(1/Info!$B$51)</f>
        <v>0.03352011837</v>
      </c>
    </row>
    <row r="96" ht="15.75" customHeight="1">
      <c r="A96" s="8">
        <v>2117.0</v>
      </c>
      <c r="B96" s="37">
        <f>Info!$B$50*(-LN(1-RAND()))^(1/Info!$B$51)</f>
        <v>0.1942883643</v>
      </c>
      <c r="C96" s="37">
        <f>Info!$B$50*(-LN(1-RAND()))^(1/Info!$B$51)</f>
        <v>0.02298228435</v>
      </c>
      <c r="D96" s="37">
        <f>Info!$B$50*(-LN(1-RAND()))^(1/Info!$B$51)</f>
        <v>0.1394203557</v>
      </c>
      <c r="E96" s="37">
        <f>Info!$B$50*(-LN(1-RAND()))^(1/Info!$B$51)</f>
        <v>0.03740865216</v>
      </c>
      <c r="F96" s="37">
        <f>Info!$B$50*(-LN(1-RAND()))^(1/Info!$B$51)</f>
        <v>0.04932989628</v>
      </c>
      <c r="G96" s="37">
        <f>Info!$B$50*(-LN(1-RAND()))^(1/Info!$B$51)</f>
        <v>0.05802642457</v>
      </c>
      <c r="H96" s="37">
        <f>Info!$B$50*(-LN(1-RAND()))^(1/Info!$B$51)</f>
        <v>0.03839684973</v>
      </c>
      <c r="I96" s="37">
        <f>Info!$B$50*(-LN(1-RAND()))^(1/Info!$B$51)</f>
        <v>0.02230708756</v>
      </c>
      <c r="J96" s="37">
        <f>Info!$B$50*(-LN(1-RAND()))^(1/Info!$B$51)</f>
        <v>0.08376857603</v>
      </c>
      <c r="K96" s="37">
        <f>Info!$B$50*(-LN(1-RAND()))^(1/Info!$B$51)</f>
        <v>0.02142476586</v>
      </c>
      <c r="L96" s="37">
        <f>Info!$B$50*(-LN(1-RAND()))^(1/Info!$B$51)</f>
        <v>0.02433363795</v>
      </c>
      <c r="M96" s="37">
        <f>Info!$B$50*(-LN(1-RAND()))^(1/Info!$B$51)</f>
        <v>0.003724667064</v>
      </c>
      <c r="N96" s="37">
        <f>Info!$B$50*(-LN(1-RAND()))^(1/Info!$B$51)</f>
        <v>0.01032196033</v>
      </c>
      <c r="O96" s="37">
        <f>Info!$B$50*(-LN(1-RAND()))^(1/Info!$B$51)</f>
        <v>0.05215861361</v>
      </c>
      <c r="P96" s="37">
        <f>Info!$B$50*(-LN(1-RAND()))^(1/Info!$B$51)</f>
        <v>0.1768408036</v>
      </c>
      <c r="Q96" s="37">
        <f>Info!$B$50*(-LN(1-RAND()))^(1/Info!$B$51)</f>
        <v>0.02981660249</v>
      </c>
      <c r="R96" s="37">
        <f>Info!$B$50*(-LN(1-RAND()))^(1/Info!$B$51)</f>
        <v>0.01323692669</v>
      </c>
      <c r="S96" s="37">
        <f>Info!$B$50*(-LN(1-RAND()))^(1/Info!$B$51)</f>
        <v>0.02831104639</v>
      </c>
      <c r="T96" s="37">
        <f>Info!$B$50*(-LN(1-RAND()))^(1/Info!$B$51)</f>
        <v>0.02804579521</v>
      </c>
      <c r="U96" s="37">
        <f>Info!$B$50*(-LN(1-RAND()))^(1/Info!$B$51)</f>
        <v>0.002958845617</v>
      </c>
      <c r="V96" s="37">
        <f>Info!$B$50*(-LN(1-RAND()))^(1/Info!$B$51)</f>
        <v>0.08394830007</v>
      </c>
      <c r="W96" s="37">
        <f>Info!$B$50*(-LN(1-RAND()))^(1/Info!$B$51)</f>
        <v>0.03973386541</v>
      </c>
      <c r="X96" s="37">
        <f>Info!$B$50*(-LN(1-RAND()))^(1/Info!$B$51)</f>
        <v>0.02760464168</v>
      </c>
      <c r="Y96" s="37">
        <f>Info!$B$50*(-LN(1-RAND()))^(1/Info!$B$51)</f>
        <v>0.01413622609</v>
      </c>
      <c r="Z96" s="37">
        <f>Info!$B$50*(-LN(1-RAND()))^(1/Info!$B$51)</f>
        <v>0.01779958299</v>
      </c>
      <c r="AA96" s="37">
        <f>Info!$B$50*(-LN(1-RAND()))^(1/Info!$B$51)</f>
        <v>0.01523286</v>
      </c>
      <c r="AB96" s="37">
        <f>Info!$B$50*(-LN(1-RAND()))^(1/Info!$B$51)</f>
        <v>0.02091611181</v>
      </c>
      <c r="AC96" s="37">
        <f>Info!$B$50*(-LN(1-RAND()))^(1/Info!$B$51)</f>
        <v>0.006459828536</v>
      </c>
      <c r="AD96" s="37">
        <f>Info!$B$50*(-LN(1-RAND()))^(1/Info!$B$51)</f>
        <v>0.07764667117</v>
      </c>
      <c r="AE96" s="37">
        <f>Info!$B$50*(-LN(1-RAND()))^(1/Info!$B$51)</f>
        <v>0.1207624939</v>
      </c>
      <c r="AF96" s="37">
        <f>Info!$B$50*(-LN(1-RAND()))^(1/Info!$B$51)</f>
        <v>0.05483521369</v>
      </c>
      <c r="AG96" s="37">
        <f>Info!$B$50*(-LN(1-RAND()))^(1/Info!$B$51)</f>
        <v>0.02863522849</v>
      </c>
      <c r="AH96" s="37">
        <f>Info!$B$50*(-LN(1-RAND()))^(1/Info!$B$51)</f>
        <v>0.0109246331</v>
      </c>
      <c r="AI96" s="37">
        <f>Info!$B$50*(-LN(1-RAND()))^(1/Info!$B$51)</f>
        <v>0.03591532848</v>
      </c>
      <c r="AJ96" s="37">
        <f>Info!$B$50*(-LN(1-RAND()))^(1/Info!$B$51)</f>
        <v>0.01566471804</v>
      </c>
      <c r="AK96" s="37">
        <f>Info!$B$50*(-LN(1-RAND()))^(1/Info!$B$51)</f>
        <v>0.08458077886</v>
      </c>
      <c r="AL96" s="37">
        <f>Info!$B$50*(-LN(1-RAND()))^(1/Info!$B$51)</f>
        <v>0.01464516933</v>
      </c>
      <c r="AM96" s="37">
        <f>Info!$B$50*(-LN(1-RAND()))^(1/Info!$B$51)</f>
        <v>0.05669336204</v>
      </c>
      <c r="AN96" s="37">
        <f>Info!$B$50*(-LN(1-RAND()))^(1/Info!$B$51)</f>
        <v>0.1644231871</v>
      </c>
      <c r="AO96" s="37">
        <f>Info!$B$50*(-LN(1-RAND()))^(1/Info!$B$51)</f>
        <v>0.04744012139</v>
      </c>
      <c r="AP96" s="37">
        <f>Info!$B$50*(-LN(1-RAND()))^(1/Info!$B$51)</f>
        <v>0.004434536233</v>
      </c>
      <c r="AQ96" s="37">
        <f>Info!$B$50*(-LN(1-RAND()))^(1/Info!$B$51)</f>
        <v>0.07183249996</v>
      </c>
      <c r="AR96" s="37">
        <f>Info!$B$50*(-LN(1-RAND()))^(1/Info!$B$51)</f>
        <v>0.02443800052</v>
      </c>
      <c r="AS96" s="37">
        <f>Info!$B$50*(-LN(1-RAND()))^(1/Info!$B$51)</f>
        <v>0.1054820625</v>
      </c>
      <c r="AT96" s="37">
        <f>Info!$B$50*(-LN(1-RAND()))^(1/Info!$B$51)</f>
        <v>0.01373225108</v>
      </c>
      <c r="AU96" s="37">
        <f>Info!$B$50*(-LN(1-RAND()))^(1/Info!$B$51)</f>
        <v>0.01781106964</v>
      </c>
      <c r="AV96" s="37">
        <f>Info!$B$50*(-LN(1-RAND()))^(1/Info!$B$51)</f>
        <v>0.05551432732</v>
      </c>
      <c r="AW96" s="37">
        <f>Info!$B$50*(-LN(1-RAND()))^(1/Info!$B$51)</f>
        <v>0.03549391352</v>
      </c>
      <c r="AX96" s="37">
        <f>Info!$B$50*(-LN(1-RAND()))^(1/Info!$B$51)</f>
        <v>0.01220029267</v>
      </c>
      <c r="AY96" s="37">
        <f>Info!$B$50*(-LN(1-RAND()))^(1/Info!$B$51)</f>
        <v>0.07567238978</v>
      </c>
      <c r="AZ96" s="37">
        <f>Info!$B$50*(-LN(1-RAND()))^(1/Info!$B$51)</f>
        <v>0.07073371062</v>
      </c>
      <c r="BA96" s="37">
        <f>Info!$B$50*(-LN(1-RAND()))^(1/Info!$B$51)</f>
        <v>0.1487889378</v>
      </c>
      <c r="BB96" s="37">
        <f>Info!$B$50*(-LN(1-RAND()))^(1/Info!$B$51)</f>
        <v>0.1054203093</v>
      </c>
      <c r="BC96" s="37">
        <f>Info!$B$50*(-LN(1-RAND()))^(1/Info!$B$51)</f>
        <v>0.02802175512</v>
      </c>
      <c r="BD96" s="37">
        <f>Info!$B$50*(-LN(1-RAND()))^(1/Info!$B$51)</f>
        <v>0.05941343847</v>
      </c>
      <c r="BE96" s="37">
        <f>Info!$B$50*(-LN(1-RAND()))^(1/Info!$B$51)</f>
        <v>0.0568833207</v>
      </c>
      <c r="BF96" s="37">
        <f>Info!$B$50*(-LN(1-RAND()))^(1/Info!$B$51)</f>
        <v>0.04774966297</v>
      </c>
      <c r="BG96" s="37">
        <f>Info!$B$50*(-LN(1-RAND()))^(1/Info!$B$51)</f>
        <v>0.01283884947</v>
      </c>
      <c r="BH96" s="37">
        <f>Info!$B$50*(-LN(1-RAND()))^(1/Info!$B$51)</f>
        <v>0.05891558163</v>
      </c>
      <c r="BI96" s="37">
        <f>Info!$B$50*(-LN(1-RAND()))^(1/Info!$B$51)</f>
        <v>0.06856581439</v>
      </c>
      <c r="BJ96" s="37">
        <f>Info!$B$50*(-LN(1-RAND()))^(1/Info!$B$51)</f>
        <v>0.04397085918</v>
      </c>
      <c r="BK96" s="37">
        <f>Info!$B$50*(-LN(1-RAND()))^(1/Info!$B$51)</f>
        <v>0.06023810899</v>
      </c>
      <c r="BL96" s="37">
        <f>Info!$B$50*(-LN(1-RAND()))^(1/Info!$B$51)</f>
        <v>0.01982357713</v>
      </c>
      <c r="BM96" s="37">
        <f>Info!$B$50*(-LN(1-RAND()))^(1/Info!$B$51)</f>
        <v>0.08646075019</v>
      </c>
      <c r="BN96" s="37">
        <f>Info!$B$50*(-LN(1-RAND()))^(1/Info!$B$51)</f>
        <v>0.03562496273</v>
      </c>
      <c r="BO96" s="37">
        <f>Info!$B$50*(-LN(1-RAND()))^(1/Info!$B$51)</f>
        <v>0.04899015515</v>
      </c>
      <c r="BP96" s="37">
        <f>Info!$B$50*(-LN(1-RAND()))^(1/Info!$B$51)</f>
        <v>0.01633680034</v>
      </c>
      <c r="BQ96" s="37">
        <f>Info!$B$50*(-LN(1-RAND()))^(1/Info!$B$51)</f>
        <v>0.07634091876</v>
      </c>
      <c r="BR96" s="37">
        <f>Info!$B$50*(-LN(1-RAND()))^(1/Info!$B$51)</f>
        <v>0.01523397732</v>
      </c>
      <c r="BS96" s="37">
        <f>Info!$B$50*(-LN(1-RAND()))^(1/Info!$B$51)</f>
        <v>0.08727600375</v>
      </c>
      <c r="BT96" s="37">
        <f>Info!$B$50*(-LN(1-RAND()))^(1/Info!$B$51)</f>
        <v>0.04621418248</v>
      </c>
      <c r="BU96" s="37">
        <f>Info!$B$50*(-LN(1-RAND()))^(1/Info!$B$51)</f>
        <v>0.05808453126</v>
      </c>
      <c r="BV96" s="37">
        <f>Info!$B$50*(-LN(1-RAND()))^(1/Info!$B$51)</f>
        <v>0.117215952</v>
      </c>
      <c r="BW96" s="37">
        <f>Info!$B$50*(-LN(1-RAND()))^(1/Info!$B$51)</f>
        <v>0.05861127657</v>
      </c>
      <c r="BX96" s="37">
        <f>Info!$B$50*(-LN(1-RAND()))^(1/Info!$B$51)</f>
        <v>0.04553033936</v>
      </c>
      <c r="BY96" s="37">
        <f>Info!$B$50*(-LN(1-RAND()))^(1/Info!$B$51)</f>
        <v>0.07794882992</v>
      </c>
      <c r="BZ96" s="37">
        <f>Info!$B$50*(-LN(1-RAND()))^(1/Info!$B$51)</f>
        <v>0.003819309456</v>
      </c>
      <c r="CA96" s="37">
        <f>Info!$B$50*(-LN(1-RAND()))^(1/Info!$B$51)</f>
        <v>0.04122978061</v>
      </c>
      <c r="CB96" s="37">
        <f>Info!$B$50*(-LN(1-RAND()))^(1/Info!$B$51)</f>
        <v>0.06526020483</v>
      </c>
      <c r="CC96" s="37">
        <f>Info!$B$50*(-LN(1-RAND()))^(1/Info!$B$51)</f>
        <v>0.07367656289</v>
      </c>
      <c r="CD96" s="37">
        <f>Info!$B$50*(-LN(1-RAND()))^(1/Info!$B$51)</f>
        <v>0.01650352705</v>
      </c>
      <c r="CE96" s="37">
        <f>Info!$B$50*(-LN(1-RAND()))^(1/Info!$B$51)</f>
        <v>0.004284502478</v>
      </c>
      <c r="CF96" s="37">
        <f>Info!$B$50*(-LN(1-RAND()))^(1/Info!$B$51)</f>
        <v>0.08294605253</v>
      </c>
      <c r="CG96" s="37">
        <f>Info!$B$50*(-LN(1-RAND()))^(1/Info!$B$51)</f>
        <v>0.03306372916</v>
      </c>
      <c r="CH96" s="37">
        <f>Info!$B$50*(-LN(1-RAND()))^(1/Info!$B$51)</f>
        <v>0.02203306564</v>
      </c>
      <c r="CI96" s="37">
        <f>Info!$B$50*(-LN(1-RAND()))^(1/Info!$B$51)</f>
        <v>0.02493381161</v>
      </c>
      <c r="CJ96" s="37">
        <f>Info!$B$50*(-LN(1-RAND()))^(1/Info!$B$51)</f>
        <v>0.09842923511</v>
      </c>
      <c r="CK96" s="37">
        <f>Info!$B$50*(-LN(1-RAND()))^(1/Info!$B$51)</f>
        <v>0.08256113996</v>
      </c>
      <c r="CL96" s="37">
        <f>Info!$B$50*(-LN(1-RAND()))^(1/Info!$B$51)</f>
        <v>0.03316093844</v>
      </c>
      <c r="CM96" s="37">
        <f>Info!$B$50*(-LN(1-RAND()))^(1/Info!$B$51)</f>
        <v>0.03682769271</v>
      </c>
      <c r="CN96" s="37">
        <f>Info!$B$50*(-LN(1-RAND()))^(1/Info!$B$51)</f>
        <v>0.01385853095</v>
      </c>
      <c r="CO96" s="37">
        <f>Info!$B$50*(-LN(1-RAND()))^(1/Info!$B$51)</f>
        <v>0.02370911621</v>
      </c>
      <c r="CP96" s="37">
        <f>Info!$B$50*(-LN(1-RAND()))^(1/Info!$B$51)</f>
        <v>0.1610357159</v>
      </c>
      <c r="CQ96" s="37">
        <f>Info!$B$50*(-LN(1-RAND()))^(1/Info!$B$51)</f>
        <v>0.1163827403</v>
      </c>
      <c r="CR96" s="37">
        <f>Info!$B$50*(-LN(1-RAND()))^(1/Info!$B$51)</f>
        <v>0.01745930409</v>
      </c>
      <c r="CS96" s="37">
        <f>Info!$B$50*(-LN(1-RAND()))^(1/Info!$B$51)</f>
        <v>0.03704326355</v>
      </c>
      <c r="CT96" s="37">
        <f>Info!$B$50*(-LN(1-RAND()))^(1/Info!$B$51)</f>
        <v>0.06331062104</v>
      </c>
      <c r="CU96" s="37">
        <f>Info!$B$50*(-LN(1-RAND()))^(1/Info!$B$51)</f>
        <v>0.03846373026</v>
      </c>
      <c r="CV96" s="37">
        <f>Info!$B$50*(-LN(1-RAND()))^(1/Info!$B$51)</f>
        <v>0.07743516442</v>
      </c>
      <c r="CW96" s="37">
        <f>Info!$B$50*(-LN(1-RAND()))^(1/Info!$B$51)</f>
        <v>0.008149982927</v>
      </c>
    </row>
    <row r="97" ht="15.75" customHeight="1">
      <c r="A97" s="8">
        <v>2118.0</v>
      </c>
      <c r="B97" s="37">
        <f>Info!$B$50*(-LN(1-RAND()))^(1/Info!$B$51)</f>
        <v>0.02230983308</v>
      </c>
      <c r="C97" s="37">
        <f>Info!$B$50*(-LN(1-RAND()))^(1/Info!$B$51)</f>
        <v>0.01995835528</v>
      </c>
      <c r="D97" s="37">
        <f>Info!$B$50*(-LN(1-RAND()))^(1/Info!$B$51)</f>
        <v>0.08265453879</v>
      </c>
      <c r="E97" s="37">
        <f>Info!$B$50*(-LN(1-RAND()))^(1/Info!$B$51)</f>
        <v>0.0007870678251</v>
      </c>
      <c r="F97" s="37">
        <f>Info!$B$50*(-LN(1-RAND()))^(1/Info!$B$51)</f>
        <v>0.08308623566</v>
      </c>
      <c r="G97" s="37">
        <f>Info!$B$50*(-LN(1-RAND()))^(1/Info!$B$51)</f>
        <v>0.09555824942</v>
      </c>
      <c r="H97" s="37">
        <f>Info!$B$50*(-LN(1-RAND()))^(1/Info!$B$51)</f>
        <v>0.06990680303</v>
      </c>
      <c r="I97" s="37">
        <f>Info!$B$50*(-LN(1-RAND()))^(1/Info!$B$51)</f>
        <v>0.0767206041</v>
      </c>
      <c r="J97" s="37">
        <f>Info!$B$50*(-LN(1-RAND()))^(1/Info!$B$51)</f>
        <v>0.01373020806</v>
      </c>
      <c r="K97" s="37">
        <f>Info!$B$50*(-LN(1-RAND()))^(1/Info!$B$51)</f>
        <v>0.1130371539</v>
      </c>
      <c r="L97" s="37">
        <f>Info!$B$50*(-LN(1-RAND()))^(1/Info!$B$51)</f>
        <v>0.09212478695</v>
      </c>
      <c r="M97" s="37">
        <f>Info!$B$50*(-LN(1-RAND()))^(1/Info!$B$51)</f>
        <v>0.05287545898</v>
      </c>
      <c r="N97" s="37">
        <f>Info!$B$50*(-LN(1-RAND()))^(1/Info!$B$51)</f>
        <v>0.05799547393</v>
      </c>
      <c r="O97" s="37">
        <f>Info!$B$50*(-LN(1-RAND()))^(1/Info!$B$51)</f>
        <v>0.0214748651</v>
      </c>
      <c r="P97" s="37">
        <f>Info!$B$50*(-LN(1-RAND()))^(1/Info!$B$51)</f>
        <v>0.04921800785</v>
      </c>
      <c r="Q97" s="37">
        <f>Info!$B$50*(-LN(1-RAND()))^(1/Info!$B$51)</f>
        <v>0.0410152065</v>
      </c>
      <c r="R97" s="37">
        <f>Info!$B$50*(-LN(1-RAND()))^(1/Info!$B$51)</f>
        <v>0.07704221183</v>
      </c>
      <c r="S97" s="37">
        <f>Info!$B$50*(-LN(1-RAND()))^(1/Info!$B$51)</f>
        <v>0.167952517</v>
      </c>
      <c r="T97" s="37">
        <f>Info!$B$50*(-LN(1-RAND()))^(1/Info!$B$51)</f>
        <v>0.04770563544</v>
      </c>
      <c r="U97" s="37">
        <f>Info!$B$50*(-LN(1-RAND()))^(1/Info!$B$51)</f>
        <v>0.05969130197</v>
      </c>
      <c r="V97" s="37">
        <f>Info!$B$50*(-LN(1-RAND()))^(1/Info!$B$51)</f>
        <v>0.02808065934</v>
      </c>
      <c r="W97" s="37">
        <f>Info!$B$50*(-LN(1-RAND()))^(1/Info!$B$51)</f>
        <v>0.03937984235</v>
      </c>
      <c r="X97" s="37">
        <f>Info!$B$50*(-LN(1-RAND()))^(1/Info!$B$51)</f>
        <v>0.06797899534</v>
      </c>
      <c r="Y97" s="37">
        <f>Info!$B$50*(-LN(1-RAND()))^(1/Info!$B$51)</f>
        <v>0.05092891592</v>
      </c>
      <c r="Z97" s="37">
        <f>Info!$B$50*(-LN(1-RAND()))^(1/Info!$B$51)</f>
        <v>0.03213759997</v>
      </c>
      <c r="AA97" s="37">
        <f>Info!$B$50*(-LN(1-RAND()))^(1/Info!$B$51)</f>
        <v>0.02298044285</v>
      </c>
      <c r="AB97" s="37">
        <f>Info!$B$50*(-LN(1-RAND()))^(1/Info!$B$51)</f>
        <v>0.01802858026</v>
      </c>
      <c r="AC97" s="37">
        <f>Info!$B$50*(-LN(1-RAND()))^(1/Info!$B$51)</f>
        <v>0.1601205619</v>
      </c>
      <c r="AD97" s="37">
        <f>Info!$B$50*(-LN(1-RAND()))^(1/Info!$B$51)</f>
        <v>0.01661326795</v>
      </c>
      <c r="AE97" s="37">
        <f>Info!$B$50*(-LN(1-RAND()))^(1/Info!$B$51)</f>
        <v>0.02290233902</v>
      </c>
      <c r="AF97" s="37">
        <f>Info!$B$50*(-LN(1-RAND()))^(1/Info!$B$51)</f>
        <v>0.03982518611</v>
      </c>
      <c r="AG97" s="37">
        <f>Info!$B$50*(-LN(1-RAND()))^(1/Info!$B$51)</f>
        <v>0.09436047497</v>
      </c>
      <c r="AH97" s="37">
        <f>Info!$B$50*(-LN(1-RAND()))^(1/Info!$B$51)</f>
        <v>0.02580869836</v>
      </c>
      <c r="AI97" s="37">
        <f>Info!$B$50*(-LN(1-RAND()))^(1/Info!$B$51)</f>
        <v>0.04915629057</v>
      </c>
      <c r="AJ97" s="37">
        <f>Info!$B$50*(-LN(1-RAND()))^(1/Info!$B$51)</f>
        <v>0.01189785704</v>
      </c>
      <c r="AK97" s="37">
        <f>Info!$B$50*(-LN(1-RAND()))^(1/Info!$B$51)</f>
        <v>0.03315346234</v>
      </c>
      <c r="AL97" s="37">
        <f>Info!$B$50*(-LN(1-RAND()))^(1/Info!$B$51)</f>
        <v>0.04407004439</v>
      </c>
      <c r="AM97" s="37">
        <f>Info!$B$50*(-LN(1-RAND()))^(1/Info!$B$51)</f>
        <v>0.0413540528</v>
      </c>
      <c r="AN97" s="37">
        <f>Info!$B$50*(-LN(1-RAND()))^(1/Info!$B$51)</f>
        <v>0.01150137763</v>
      </c>
      <c r="AO97" s="37">
        <f>Info!$B$50*(-LN(1-RAND()))^(1/Info!$B$51)</f>
        <v>0.008549166542</v>
      </c>
      <c r="AP97" s="37">
        <f>Info!$B$50*(-LN(1-RAND()))^(1/Info!$B$51)</f>
        <v>0.09205143543</v>
      </c>
      <c r="AQ97" s="37">
        <f>Info!$B$50*(-LN(1-RAND()))^(1/Info!$B$51)</f>
        <v>0.05903000888</v>
      </c>
      <c r="AR97" s="37">
        <f>Info!$B$50*(-LN(1-RAND()))^(1/Info!$B$51)</f>
        <v>0.0554695762</v>
      </c>
      <c r="AS97" s="37">
        <f>Info!$B$50*(-LN(1-RAND()))^(1/Info!$B$51)</f>
        <v>0.0635487565</v>
      </c>
      <c r="AT97" s="37">
        <f>Info!$B$50*(-LN(1-RAND()))^(1/Info!$B$51)</f>
        <v>0.05151077419</v>
      </c>
      <c r="AU97" s="37">
        <f>Info!$B$50*(-LN(1-RAND()))^(1/Info!$B$51)</f>
        <v>0.1065108241</v>
      </c>
      <c r="AV97" s="37">
        <f>Info!$B$50*(-LN(1-RAND()))^(1/Info!$B$51)</f>
        <v>0.1854771907</v>
      </c>
      <c r="AW97" s="37">
        <f>Info!$B$50*(-LN(1-RAND()))^(1/Info!$B$51)</f>
        <v>0.01018184199</v>
      </c>
      <c r="AX97" s="37">
        <f>Info!$B$50*(-LN(1-RAND()))^(1/Info!$B$51)</f>
        <v>0.02289827327</v>
      </c>
      <c r="AY97" s="37">
        <f>Info!$B$50*(-LN(1-RAND()))^(1/Info!$B$51)</f>
        <v>0.02716614933</v>
      </c>
      <c r="AZ97" s="37">
        <f>Info!$B$50*(-LN(1-RAND()))^(1/Info!$B$51)</f>
        <v>0.1295922466</v>
      </c>
      <c r="BA97" s="37">
        <f>Info!$B$50*(-LN(1-RAND()))^(1/Info!$B$51)</f>
        <v>0.05760717574</v>
      </c>
      <c r="BB97" s="37">
        <f>Info!$B$50*(-LN(1-RAND()))^(1/Info!$B$51)</f>
        <v>0.0669576046</v>
      </c>
      <c r="BC97" s="37">
        <f>Info!$B$50*(-LN(1-RAND()))^(1/Info!$B$51)</f>
        <v>0.02462782356</v>
      </c>
      <c r="BD97" s="37">
        <f>Info!$B$50*(-LN(1-RAND()))^(1/Info!$B$51)</f>
        <v>0.03079924397</v>
      </c>
      <c r="BE97" s="37">
        <f>Info!$B$50*(-LN(1-RAND()))^(1/Info!$B$51)</f>
        <v>0.06721357448</v>
      </c>
      <c r="BF97" s="37">
        <f>Info!$B$50*(-LN(1-RAND()))^(1/Info!$B$51)</f>
        <v>0.1118913287</v>
      </c>
      <c r="BG97" s="37">
        <f>Info!$B$50*(-LN(1-RAND()))^(1/Info!$B$51)</f>
        <v>0.03354665523</v>
      </c>
      <c r="BH97" s="37">
        <f>Info!$B$50*(-LN(1-RAND()))^(1/Info!$B$51)</f>
        <v>0.0359906455</v>
      </c>
      <c r="BI97" s="37">
        <f>Info!$B$50*(-LN(1-RAND()))^(1/Info!$B$51)</f>
        <v>0.004864685923</v>
      </c>
      <c r="BJ97" s="37">
        <f>Info!$B$50*(-LN(1-RAND()))^(1/Info!$B$51)</f>
        <v>0.01485043209</v>
      </c>
      <c r="BK97" s="37">
        <f>Info!$B$50*(-LN(1-RAND()))^(1/Info!$B$51)</f>
        <v>0.04192038003</v>
      </c>
      <c r="BL97" s="37">
        <f>Info!$B$50*(-LN(1-RAND()))^(1/Info!$B$51)</f>
        <v>0.04645714632</v>
      </c>
      <c r="BM97" s="37">
        <f>Info!$B$50*(-LN(1-RAND()))^(1/Info!$B$51)</f>
        <v>0.06101891458</v>
      </c>
      <c r="BN97" s="37">
        <f>Info!$B$50*(-LN(1-RAND()))^(1/Info!$B$51)</f>
        <v>0.003195998516</v>
      </c>
      <c r="BO97" s="37">
        <f>Info!$B$50*(-LN(1-RAND()))^(1/Info!$B$51)</f>
        <v>0.06164716283</v>
      </c>
      <c r="BP97" s="37">
        <f>Info!$B$50*(-LN(1-RAND()))^(1/Info!$B$51)</f>
        <v>0.02958774618</v>
      </c>
      <c r="BQ97" s="37">
        <f>Info!$B$50*(-LN(1-RAND()))^(1/Info!$B$51)</f>
        <v>0.07311957767</v>
      </c>
      <c r="BR97" s="37">
        <f>Info!$B$50*(-LN(1-RAND()))^(1/Info!$B$51)</f>
        <v>0.02425150516</v>
      </c>
      <c r="BS97" s="37">
        <f>Info!$B$50*(-LN(1-RAND()))^(1/Info!$B$51)</f>
        <v>0.02297510291</v>
      </c>
      <c r="BT97" s="37">
        <f>Info!$B$50*(-LN(1-RAND()))^(1/Info!$B$51)</f>
        <v>0.08274365675</v>
      </c>
      <c r="BU97" s="37">
        <f>Info!$B$50*(-LN(1-RAND()))^(1/Info!$B$51)</f>
        <v>0.07938923222</v>
      </c>
      <c r="BV97" s="37">
        <f>Info!$B$50*(-LN(1-RAND()))^(1/Info!$B$51)</f>
        <v>0.1415102695</v>
      </c>
      <c r="BW97" s="37">
        <f>Info!$B$50*(-LN(1-RAND()))^(1/Info!$B$51)</f>
        <v>0.1161712653</v>
      </c>
      <c r="BX97" s="37">
        <f>Info!$B$50*(-LN(1-RAND()))^(1/Info!$B$51)</f>
        <v>0.0017211845</v>
      </c>
      <c r="BY97" s="37">
        <f>Info!$B$50*(-LN(1-RAND()))^(1/Info!$B$51)</f>
        <v>0.04226455473</v>
      </c>
      <c r="BZ97" s="37">
        <f>Info!$B$50*(-LN(1-RAND()))^(1/Info!$B$51)</f>
        <v>0.02926914134</v>
      </c>
      <c r="CA97" s="37">
        <f>Info!$B$50*(-LN(1-RAND()))^(1/Info!$B$51)</f>
        <v>0.03776642689</v>
      </c>
      <c r="CB97" s="37">
        <f>Info!$B$50*(-LN(1-RAND()))^(1/Info!$B$51)</f>
        <v>0.03830144155</v>
      </c>
      <c r="CC97" s="37">
        <f>Info!$B$50*(-LN(1-RAND()))^(1/Info!$B$51)</f>
        <v>0.09706828188</v>
      </c>
      <c r="CD97" s="37">
        <f>Info!$B$50*(-LN(1-RAND()))^(1/Info!$B$51)</f>
        <v>0.1587047698</v>
      </c>
      <c r="CE97" s="37">
        <f>Info!$B$50*(-LN(1-RAND()))^(1/Info!$B$51)</f>
        <v>0.136316856</v>
      </c>
      <c r="CF97" s="37">
        <f>Info!$B$50*(-LN(1-RAND()))^(1/Info!$B$51)</f>
        <v>0.07236735984</v>
      </c>
      <c r="CG97" s="37">
        <f>Info!$B$50*(-LN(1-RAND()))^(1/Info!$B$51)</f>
        <v>0.009115104549</v>
      </c>
      <c r="CH97" s="37">
        <f>Info!$B$50*(-LN(1-RAND()))^(1/Info!$B$51)</f>
        <v>0.05989340038</v>
      </c>
      <c r="CI97" s="37">
        <f>Info!$B$50*(-LN(1-RAND()))^(1/Info!$B$51)</f>
        <v>0.08380754383</v>
      </c>
      <c r="CJ97" s="37">
        <f>Info!$B$50*(-LN(1-RAND()))^(1/Info!$B$51)</f>
        <v>0.08281235962</v>
      </c>
      <c r="CK97" s="37">
        <f>Info!$B$50*(-LN(1-RAND()))^(1/Info!$B$51)</f>
        <v>0.06636870904</v>
      </c>
      <c r="CL97" s="37">
        <f>Info!$B$50*(-LN(1-RAND()))^(1/Info!$B$51)</f>
        <v>0.03282938098</v>
      </c>
      <c r="CM97" s="37">
        <f>Info!$B$50*(-LN(1-RAND()))^(1/Info!$B$51)</f>
        <v>0.05131765422</v>
      </c>
      <c r="CN97" s="37">
        <f>Info!$B$50*(-LN(1-RAND()))^(1/Info!$B$51)</f>
        <v>0.08148502694</v>
      </c>
      <c r="CO97" s="37">
        <f>Info!$B$50*(-LN(1-RAND()))^(1/Info!$B$51)</f>
        <v>0.03104970701</v>
      </c>
      <c r="CP97" s="37">
        <f>Info!$B$50*(-LN(1-RAND()))^(1/Info!$B$51)</f>
        <v>0.04202240898</v>
      </c>
      <c r="CQ97" s="37">
        <f>Info!$B$50*(-LN(1-RAND()))^(1/Info!$B$51)</f>
        <v>0.01213863797</v>
      </c>
      <c r="CR97" s="37">
        <f>Info!$B$50*(-LN(1-RAND()))^(1/Info!$B$51)</f>
        <v>0.01133580113</v>
      </c>
      <c r="CS97" s="37">
        <f>Info!$B$50*(-LN(1-RAND()))^(1/Info!$B$51)</f>
        <v>0.008333327454</v>
      </c>
      <c r="CT97" s="37">
        <f>Info!$B$50*(-LN(1-RAND()))^(1/Info!$B$51)</f>
        <v>0.04160637168</v>
      </c>
      <c r="CU97" s="37">
        <f>Info!$B$50*(-LN(1-RAND()))^(1/Info!$B$51)</f>
        <v>0.05161276914</v>
      </c>
      <c r="CV97" s="37">
        <f>Info!$B$50*(-LN(1-RAND()))^(1/Info!$B$51)</f>
        <v>0.04084301185</v>
      </c>
      <c r="CW97" s="37">
        <f>Info!$B$50*(-LN(1-RAND()))^(1/Info!$B$51)</f>
        <v>0.008254988589</v>
      </c>
    </row>
    <row r="98" ht="15.75" customHeight="1">
      <c r="A98" s="8">
        <v>2119.0</v>
      </c>
      <c r="B98" s="37">
        <f>Info!$B$50*(-LN(1-RAND()))^(1/Info!$B$51)</f>
        <v>0.05913817931</v>
      </c>
      <c r="C98" s="37">
        <f>Info!$B$50*(-LN(1-RAND()))^(1/Info!$B$51)</f>
        <v>0.03729113196</v>
      </c>
      <c r="D98" s="37">
        <f>Info!$B$50*(-LN(1-RAND()))^(1/Info!$B$51)</f>
        <v>0.01408139898</v>
      </c>
      <c r="E98" s="37">
        <f>Info!$B$50*(-LN(1-RAND()))^(1/Info!$B$51)</f>
        <v>0.09547738043</v>
      </c>
      <c r="F98" s="37">
        <f>Info!$B$50*(-LN(1-RAND()))^(1/Info!$B$51)</f>
        <v>0.02384905211</v>
      </c>
      <c r="G98" s="37">
        <f>Info!$B$50*(-LN(1-RAND()))^(1/Info!$B$51)</f>
        <v>0.1443760771</v>
      </c>
      <c r="H98" s="37">
        <f>Info!$B$50*(-LN(1-RAND()))^(1/Info!$B$51)</f>
        <v>0.01290896213</v>
      </c>
      <c r="I98" s="37">
        <f>Info!$B$50*(-LN(1-RAND()))^(1/Info!$B$51)</f>
        <v>0.08512626147</v>
      </c>
      <c r="J98" s="37">
        <f>Info!$B$50*(-LN(1-RAND()))^(1/Info!$B$51)</f>
        <v>0.06134324492</v>
      </c>
      <c r="K98" s="37">
        <f>Info!$B$50*(-LN(1-RAND()))^(1/Info!$B$51)</f>
        <v>0.01397568343</v>
      </c>
      <c r="L98" s="37">
        <f>Info!$B$50*(-LN(1-RAND()))^(1/Info!$B$51)</f>
        <v>0.04252437718</v>
      </c>
      <c r="M98" s="37">
        <f>Info!$B$50*(-LN(1-RAND()))^(1/Info!$B$51)</f>
        <v>0.05187064577</v>
      </c>
      <c r="N98" s="37">
        <f>Info!$B$50*(-LN(1-RAND()))^(1/Info!$B$51)</f>
        <v>0.007676056965</v>
      </c>
      <c r="O98" s="37">
        <f>Info!$B$50*(-LN(1-RAND()))^(1/Info!$B$51)</f>
        <v>0.0331230121</v>
      </c>
      <c r="P98" s="37">
        <f>Info!$B$50*(-LN(1-RAND()))^(1/Info!$B$51)</f>
        <v>0.05813290235</v>
      </c>
      <c r="Q98" s="37">
        <f>Info!$B$50*(-LN(1-RAND()))^(1/Info!$B$51)</f>
        <v>0.06348325017</v>
      </c>
      <c r="R98" s="37">
        <f>Info!$B$50*(-LN(1-RAND()))^(1/Info!$B$51)</f>
        <v>0.0102272597</v>
      </c>
      <c r="S98" s="37">
        <f>Info!$B$50*(-LN(1-RAND()))^(1/Info!$B$51)</f>
        <v>0.02398047956</v>
      </c>
      <c r="T98" s="37">
        <f>Info!$B$50*(-LN(1-RAND()))^(1/Info!$B$51)</f>
        <v>0.02166788169</v>
      </c>
      <c r="U98" s="37">
        <f>Info!$B$50*(-LN(1-RAND()))^(1/Info!$B$51)</f>
        <v>0.09127023822</v>
      </c>
      <c r="V98" s="37">
        <f>Info!$B$50*(-LN(1-RAND()))^(1/Info!$B$51)</f>
        <v>0.04934611279</v>
      </c>
      <c r="W98" s="37">
        <f>Info!$B$50*(-LN(1-RAND()))^(1/Info!$B$51)</f>
        <v>0.06800387605</v>
      </c>
      <c r="X98" s="37">
        <f>Info!$B$50*(-LN(1-RAND()))^(1/Info!$B$51)</f>
        <v>0.02445726255</v>
      </c>
      <c r="Y98" s="37">
        <f>Info!$B$50*(-LN(1-RAND()))^(1/Info!$B$51)</f>
        <v>0.004878326563</v>
      </c>
      <c r="Z98" s="37">
        <f>Info!$B$50*(-LN(1-RAND()))^(1/Info!$B$51)</f>
        <v>0.04109572</v>
      </c>
      <c r="AA98" s="37">
        <f>Info!$B$50*(-LN(1-RAND()))^(1/Info!$B$51)</f>
        <v>0.08077371675</v>
      </c>
      <c r="AB98" s="37">
        <f>Info!$B$50*(-LN(1-RAND()))^(1/Info!$B$51)</f>
        <v>0.1187166595</v>
      </c>
      <c r="AC98" s="37">
        <f>Info!$B$50*(-LN(1-RAND()))^(1/Info!$B$51)</f>
        <v>0.05161440809</v>
      </c>
      <c r="AD98" s="37">
        <f>Info!$B$50*(-LN(1-RAND()))^(1/Info!$B$51)</f>
        <v>0.01569808106</v>
      </c>
      <c r="AE98" s="37">
        <f>Info!$B$50*(-LN(1-RAND()))^(1/Info!$B$51)</f>
        <v>0.1052171388</v>
      </c>
      <c r="AF98" s="37">
        <f>Info!$B$50*(-LN(1-RAND()))^(1/Info!$B$51)</f>
        <v>0.05223121041</v>
      </c>
      <c r="AG98" s="37">
        <f>Info!$B$50*(-LN(1-RAND()))^(1/Info!$B$51)</f>
        <v>0.1142217445</v>
      </c>
      <c r="AH98" s="37">
        <f>Info!$B$50*(-LN(1-RAND()))^(1/Info!$B$51)</f>
        <v>0.01932674088</v>
      </c>
      <c r="AI98" s="37">
        <f>Info!$B$50*(-LN(1-RAND()))^(1/Info!$B$51)</f>
        <v>0.05787202675</v>
      </c>
      <c r="AJ98" s="37">
        <f>Info!$B$50*(-LN(1-RAND()))^(1/Info!$B$51)</f>
        <v>0.1432839784</v>
      </c>
      <c r="AK98" s="37">
        <f>Info!$B$50*(-LN(1-RAND()))^(1/Info!$B$51)</f>
        <v>0.08246391994</v>
      </c>
      <c r="AL98" s="37">
        <f>Info!$B$50*(-LN(1-RAND()))^(1/Info!$B$51)</f>
        <v>0.03593339743</v>
      </c>
      <c r="AM98" s="37">
        <f>Info!$B$50*(-LN(1-RAND()))^(1/Info!$B$51)</f>
        <v>0.1095925202</v>
      </c>
      <c r="AN98" s="37">
        <f>Info!$B$50*(-LN(1-RAND()))^(1/Info!$B$51)</f>
        <v>0.1783974062</v>
      </c>
      <c r="AO98" s="37">
        <f>Info!$B$50*(-LN(1-RAND()))^(1/Info!$B$51)</f>
        <v>0.01898053149</v>
      </c>
      <c r="AP98" s="37">
        <f>Info!$B$50*(-LN(1-RAND()))^(1/Info!$B$51)</f>
        <v>0.09065114932</v>
      </c>
      <c r="AQ98" s="37">
        <f>Info!$B$50*(-LN(1-RAND()))^(1/Info!$B$51)</f>
        <v>0.08460921282</v>
      </c>
      <c r="AR98" s="37">
        <f>Info!$B$50*(-LN(1-RAND()))^(1/Info!$B$51)</f>
        <v>0.09710060587</v>
      </c>
      <c r="AS98" s="37">
        <f>Info!$B$50*(-LN(1-RAND()))^(1/Info!$B$51)</f>
        <v>0.03800651394</v>
      </c>
      <c r="AT98" s="37">
        <f>Info!$B$50*(-LN(1-RAND()))^(1/Info!$B$51)</f>
        <v>0.07622740308</v>
      </c>
      <c r="AU98" s="37">
        <f>Info!$B$50*(-LN(1-RAND()))^(1/Info!$B$51)</f>
        <v>0.06988289454</v>
      </c>
      <c r="AV98" s="37">
        <f>Info!$B$50*(-LN(1-RAND()))^(1/Info!$B$51)</f>
        <v>0.1697567436</v>
      </c>
      <c r="AW98" s="37">
        <f>Info!$B$50*(-LN(1-RAND()))^(1/Info!$B$51)</f>
        <v>0.140358772</v>
      </c>
      <c r="AX98" s="37">
        <f>Info!$B$50*(-LN(1-RAND()))^(1/Info!$B$51)</f>
        <v>0.07740667598</v>
      </c>
      <c r="AY98" s="37">
        <f>Info!$B$50*(-LN(1-RAND()))^(1/Info!$B$51)</f>
        <v>0.0227784329</v>
      </c>
      <c r="AZ98" s="37">
        <f>Info!$B$50*(-LN(1-RAND()))^(1/Info!$B$51)</f>
        <v>0.006708169449</v>
      </c>
      <c r="BA98" s="37">
        <f>Info!$B$50*(-LN(1-RAND()))^(1/Info!$B$51)</f>
        <v>0.04447948819</v>
      </c>
      <c r="BB98" s="37">
        <f>Info!$B$50*(-LN(1-RAND()))^(1/Info!$B$51)</f>
        <v>0.0614379366</v>
      </c>
      <c r="BC98" s="37">
        <f>Info!$B$50*(-LN(1-RAND()))^(1/Info!$B$51)</f>
        <v>0.02722512121</v>
      </c>
      <c r="BD98" s="37">
        <f>Info!$B$50*(-LN(1-RAND()))^(1/Info!$B$51)</f>
        <v>0.003967191486</v>
      </c>
      <c r="BE98" s="37">
        <f>Info!$B$50*(-LN(1-RAND()))^(1/Info!$B$51)</f>
        <v>0.008968111015</v>
      </c>
      <c r="BF98" s="37">
        <f>Info!$B$50*(-LN(1-RAND()))^(1/Info!$B$51)</f>
        <v>0.04348274396</v>
      </c>
      <c r="BG98" s="37">
        <f>Info!$B$50*(-LN(1-RAND()))^(1/Info!$B$51)</f>
        <v>0.2058498606</v>
      </c>
      <c r="BH98" s="37">
        <f>Info!$B$50*(-LN(1-RAND()))^(1/Info!$B$51)</f>
        <v>0.007755394408</v>
      </c>
      <c r="BI98" s="37">
        <f>Info!$B$50*(-LN(1-RAND()))^(1/Info!$B$51)</f>
        <v>0.1445517466</v>
      </c>
      <c r="BJ98" s="37">
        <f>Info!$B$50*(-LN(1-RAND()))^(1/Info!$B$51)</f>
        <v>0.0541335662</v>
      </c>
      <c r="BK98" s="37">
        <f>Info!$B$50*(-LN(1-RAND()))^(1/Info!$B$51)</f>
        <v>0.06428816295</v>
      </c>
      <c r="BL98" s="37">
        <f>Info!$B$50*(-LN(1-RAND()))^(1/Info!$B$51)</f>
        <v>0.05766293368</v>
      </c>
      <c r="BM98" s="37">
        <f>Info!$B$50*(-LN(1-RAND()))^(1/Info!$B$51)</f>
        <v>0.0551803563</v>
      </c>
      <c r="BN98" s="37">
        <f>Info!$B$50*(-LN(1-RAND()))^(1/Info!$B$51)</f>
        <v>0.04482575894</v>
      </c>
      <c r="BO98" s="37">
        <f>Info!$B$50*(-LN(1-RAND()))^(1/Info!$B$51)</f>
        <v>0.1569611348</v>
      </c>
      <c r="BP98" s="37">
        <f>Info!$B$50*(-LN(1-RAND()))^(1/Info!$B$51)</f>
        <v>0.03085860586</v>
      </c>
      <c r="BQ98" s="37">
        <f>Info!$B$50*(-LN(1-RAND()))^(1/Info!$B$51)</f>
        <v>0.07986526637</v>
      </c>
      <c r="BR98" s="37">
        <f>Info!$B$50*(-LN(1-RAND()))^(1/Info!$B$51)</f>
        <v>0.005113609009</v>
      </c>
      <c r="BS98" s="37">
        <f>Info!$B$50*(-LN(1-RAND()))^(1/Info!$B$51)</f>
        <v>0.07781254428</v>
      </c>
      <c r="BT98" s="37">
        <f>Info!$B$50*(-LN(1-RAND()))^(1/Info!$B$51)</f>
        <v>0.01914882717</v>
      </c>
      <c r="BU98" s="37">
        <f>Info!$B$50*(-LN(1-RAND()))^(1/Info!$B$51)</f>
        <v>0.04011614742</v>
      </c>
      <c r="BV98" s="37">
        <f>Info!$B$50*(-LN(1-RAND()))^(1/Info!$B$51)</f>
        <v>0.02353997871</v>
      </c>
      <c r="BW98" s="37">
        <f>Info!$B$50*(-LN(1-RAND()))^(1/Info!$B$51)</f>
        <v>0.01473670797</v>
      </c>
      <c r="BX98" s="37">
        <f>Info!$B$50*(-LN(1-RAND()))^(1/Info!$B$51)</f>
        <v>0.03292631186</v>
      </c>
      <c r="BY98" s="37">
        <f>Info!$B$50*(-LN(1-RAND()))^(1/Info!$B$51)</f>
        <v>0.1201864581</v>
      </c>
      <c r="BZ98" s="37">
        <f>Info!$B$50*(-LN(1-RAND()))^(1/Info!$B$51)</f>
        <v>0.04270160167</v>
      </c>
      <c r="CA98" s="37">
        <f>Info!$B$50*(-LN(1-RAND()))^(1/Info!$B$51)</f>
        <v>0.04892317179</v>
      </c>
      <c r="CB98" s="37">
        <f>Info!$B$50*(-LN(1-RAND()))^(1/Info!$B$51)</f>
        <v>0.02502250587</v>
      </c>
      <c r="CC98" s="37">
        <f>Info!$B$50*(-LN(1-RAND()))^(1/Info!$B$51)</f>
        <v>0.05950618641</v>
      </c>
      <c r="CD98" s="37">
        <f>Info!$B$50*(-LN(1-RAND()))^(1/Info!$B$51)</f>
        <v>0.02230683502</v>
      </c>
      <c r="CE98" s="37">
        <f>Info!$B$50*(-LN(1-RAND()))^(1/Info!$B$51)</f>
        <v>0.04806558481</v>
      </c>
      <c r="CF98" s="37">
        <f>Info!$B$50*(-LN(1-RAND()))^(1/Info!$B$51)</f>
        <v>0.05744166488</v>
      </c>
      <c r="CG98" s="37">
        <f>Info!$B$50*(-LN(1-RAND()))^(1/Info!$B$51)</f>
        <v>0.03179553327</v>
      </c>
      <c r="CH98" s="37">
        <f>Info!$B$50*(-LN(1-RAND()))^(1/Info!$B$51)</f>
        <v>0.03324076637</v>
      </c>
      <c r="CI98" s="37">
        <f>Info!$B$50*(-LN(1-RAND()))^(1/Info!$B$51)</f>
        <v>0.0009838237757</v>
      </c>
      <c r="CJ98" s="37">
        <f>Info!$B$50*(-LN(1-RAND()))^(1/Info!$B$51)</f>
        <v>0.02706173435</v>
      </c>
      <c r="CK98" s="37">
        <f>Info!$B$50*(-LN(1-RAND()))^(1/Info!$B$51)</f>
        <v>0.01035063617</v>
      </c>
      <c r="CL98" s="37">
        <f>Info!$B$50*(-LN(1-RAND()))^(1/Info!$B$51)</f>
        <v>0.1296184194</v>
      </c>
      <c r="CM98" s="37">
        <f>Info!$B$50*(-LN(1-RAND()))^(1/Info!$B$51)</f>
        <v>0.007861823689</v>
      </c>
      <c r="CN98" s="37">
        <f>Info!$B$50*(-LN(1-RAND()))^(1/Info!$B$51)</f>
        <v>0.0491455883</v>
      </c>
      <c r="CO98" s="37">
        <f>Info!$B$50*(-LN(1-RAND()))^(1/Info!$B$51)</f>
        <v>0.009725709213</v>
      </c>
      <c r="CP98" s="37">
        <f>Info!$B$50*(-LN(1-RAND()))^(1/Info!$B$51)</f>
        <v>0.01911328343</v>
      </c>
      <c r="CQ98" s="37">
        <f>Info!$B$50*(-LN(1-RAND()))^(1/Info!$B$51)</f>
        <v>0.01123216233</v>
      </c>
      <c r="CR98" s="37">
        <f>Info!$B$50*(-LN(1-RAND()))^(1/Info!$B$51)</f>
        <v>0.0784310525</v>
      </c>
      <c r="CS98" s="37">
        <f>Info!$B$50*(-LN(1-RAND()))^(1/Info!$B$51)</f>
        <v>0.09550735148</v>
      </c>
      <c r="CT98" s="37">
        <f>Info!$B$50*(-LN(1-RAND()))^(1/Info!$B$51)</f>
        <v>0.08247732932</v>
      </c>
      <c r="CU98" s="37">
        <f>Info!$B$50*(-LN(1-RAND()))^(1/Info!$B$51)</f>
        <v>0.07623981261</v>
      </c>
      <c r="CV98" s="37">
        <f>Info!$B$50*(-LN(1-RAND()))^(1/Info!$B$51)</f>
        <v>0.05972541956</v>
      </c>
      <c r="CW98" s="37">
        <f>Info!$B$50*(-LN(1-RAND()))^(1/Info!$B$51)</f>
        <v>0.008318639645</v>
      </c>
    </row>
    <row r="99" ht="15.75" customHeight="1">
      <c r="A99" s="8">
        <v>2120.0</v>
      </c>
      <c r="B99" s="37">
        <f>Info!$B$50*(-LN(1-RAND()))^(1/Info!$B$51)</f>
        <v>0.03198882271</v>
      </c>
      <c r="C99" s="37">
        <f>Info!$B$50*(-LN(1-RAND()))^(1/Info!$B$51)</f>
        <v>0.08478920812</v>
      </c>
      <c r="D99" s="37">
        <f>Info!$B$50*(-LN(1-RAND()))^(1/Info!$B$51)</f>
        <v>0.08108870111</v>
      </c>
      <c r="E99" s="37">
        <f>Info!$B$50*(-LN(1-RAND()))^(1/Info!$B$51)</f>
        <v>0.0523350641</v>
      </c>
      <c r="F99" s="37">
        <f>Info!$B$50*(-LN(1-RAND()))^(1/Info!$B$51)</f>
        <v>0.01564939493</v>
      </c>
      <c r="G99" s="37">
        <f>Info!$B$50*(-LN(1-RAND()))^(1/Info!$B$51)</f>
        <v>0.0217264629</v>
      </c>
      <c r="H99" s="37">
        <f>Info!$B$50*(-LN(1-RAND()))^(1/Info!$B$51)</f>
        <v>0.01814270307</v>
      </c>
      <c r="I99" s="37">
        <f>Info!$B$50*(-LN(1-RAND()))^(1/Info!$B$51)</f>
        <v>0.01380524257</v>
      </c>
      <c r="J99" s="37">
        <f>Info!$B$50*(-LN(1-RAND()))^(1/Info!$B$51)</f>
        <v>0.1166898431</v>
      </c>
      <c r="K99" s="37">
        <f>Info!$B$50*(-LN(1-RAND()))^(1/Info!$B$51)</f>
        <v>0.001835603399</v>
      </c>
      <c r="L99" s="37">
        <f>Info!$B$50*(-LN(1-RAND()))^(1/Info!$B$51)</f>
        <v>0.07059886667</v>
      </c>
      <c r="M99" s="37">
        <f>Info!$B$50*(-LN(1-RAND()))^(1/Info!$B$51)</f>
        <v>0.1555908157</v>
      </c>
      <c r="N99" s="37">
        <f>Info!$B$50*(-LN(1-RAND()))^(1/Info!$B$51)</f>
        <v>0.03875168417</v>
      </c>
      <c r="O99" s="37">
        <f>Info!$B$50*(-LN(1-RAND()))^(1/Info!$B$51)</f>
        <v>0.04676950326</v>
      </c>
      <c r="P99" s="37">
        <f>Info!$B$50*(-LN(1-RAND()))^(1/Info!$B$51)</f>
        <v>0.02653710014</v>
      </c>
      <c r="Q99" s="37">
        <f>Info!$B$50*(-LN(1-RAND()))^(1/Info!$B$51)</f>
        <v>0.05395714428</v>
      </c>
      <c r="R99" s="37">
        <f>Info!$B$50*(-LN(1-RAND()))^(1/Info!$B$51)</f>
        <v>0.1132571497</v>
      </c>
      <c r="S99" s="37">
        <f>Info!$B$50*(-LN(1-RAND()))^(1/Info!$B$51)</f>
        <v>0.04019034949</v>
      </c>
      <c r="T99" s="37">
        <f>Info!$B$50*(-LN(1-RAND()))^(1/Info!$B$51)</f>
        <v>0.01917184314</v>
      </c>
      <c r="U99" s="37">
        <f>Info!$B$50*(-LN(1-RAND()))^(1/Info!$B$51)</f>
        <v>0.09000441176</v>
      </c>
      <c r="V99" s="37">
        <f>Info!$B$50*(-LN(1-RAND()))^(1/Info!$B$51)</f>
        <v>0.05954627263</v>
      </c>
      <c r="W99" s="37">
        <f>Info!$B$50*(-LN(1-RAND()))^(1/Info!$B$51)</f>
        <v>0.07554681551</v>
      </c>
      <c r="X99" s="37">
        <f>Info!$B$50*(-LN(1-RAND()))^(1/Info!$B$51)</f>
        <v>0.1300247335</v>
      </c>
      <c r="Y99" s="37">
        <f>Info!$B$50*(-LN(1-RAND()))^(1/Info!$B$51)</f>
        <v>0.06933322059</v>
      </c>
      <c r="Z99" s="37">
        <f>Info!$B$50*(-LN(1-RAND()))^(1/Info!$B$51)</f>
        <v>0.02392613196</v>
      </c>
      <c r="AA99" s="37">
        <f>Info!$B$50*(-LN(1-RAND()))^(1/Info!$B$51)</f>
        <v>0.05063860174</v>
      </c>
      <c r="AB99" s="37">
        <f>Info!$B$50*(-LN(1-RAND()))^(1/Info!$B$51)</f>
        <v>0.01848495349</v>
      </c>
      <c r="AC99" s="37">
        <f>Info!$B$50*(-LN(1-RAND()))^(1/Info!$B$51)</f>
        <v>0.05028199799</v>
      </c>
      <c r="AD99" s="37">
        <f>Info!$B$50*(-LN(1-RAND()))^(1/Info!$B$51)</f>
        <v>0.06502223982</v>
      </c>
      <c r="AE99" s="37">
        <f>Info!$B$50*(-LN(1-RAND()))^(1/Info!$B$51)</f>
        <v>0.02915107889</v>
      </c>
      <c r="AF99" s="37">
        <f>Info!$B$50*(-LN(1-RAND()))^(1/Info!$B$51)</f>
        <v>0.002612183543</v>
      </c>
      <c r="AG99" s="37">
        <f>Info!$B$50*(-LN(1-RAND()))^(1/Info!$B$51)</f>
        <v>0.1256404828</v>
      </c>
      <c r="AH99" s="37">
        <f>Info!$B$50*(-LN(1-RAND()))^(1/Info!$B$51)</f>
        <v>0.1501870015</v>
      </c>
      <c r="AI99" s="37">
        <f>Info!$B$50*(-LN(1-RAND()))^(1/Info!$B$51)</f>
        <v>0.07630122164</v>
      </c>
      <c r="AJ99" s="37">
        <f>Info!$B$50*(-LN(1-RAND()))^(1/Info!$B$51)</f>
        <v>0.05741964284</v>
      </c>
      <c r="AK99" s="37">
        <f>Info!$B$50*(-LN(1-RAND()))^(1/Info!$B$51)</f>
        <v>0.05706166675</v>
      </c>
      <c r="AL99" s="37">
        <f>Info!$B$50*(-LN(1-RAND()))^(1/Info!$B$51)</f>
        <v>0.04387382226</v>
      </c>
      <c r="AM99" s="37">
        <f>Info!$B$50*(-LN(1-RAND()))^(1/Info!$B$51)</f>
        <v>0.07290338258</v>
      </c>
      <c r="AN99" s="37">
        <f>Info!$B$50*(-LN(1-RAND()))^(1/Info!$B$51)</f>
        <v>0.04349910863</v>
      </c>
      <c r="AO99" s="37">
        <f>Info!$B$50*(-LN(1-RAND()))^(1/Info!$B$51)</f>
        <v>0.06556051847</v>
      </c>
      <c r="AP99" s="37">
        <f>Info!$B$50*(-LN(1-RAND()))^(1/Info!$B$51)</f>
        <v>0.1123257655</v>
      </c>
      <c r="AQ99" s="37">
        <f>Info!$B$50*(-LN(1-RAND()))^(1/Info!$B$51)</f>
        <v>0.03972057356</v>
      </c>
      <c r="AR99" s="37">
        <f>Info!$B$50*(-LN(1-RAND()))^(1/Info!$B$51)</f>
        <v>0.03326297677</v>
      </c>
      <c r="AS99" s="37">
        <f>Info!$B$50*(-LN(1-RAND()))^(1/Info!$B$51)</f>
        <v>0.03686915204</v>
      </c>
      <c r="AT99" s="37">
        <f>Info!$B$50*(-LN(1-RAND()))^(1/Info!$B$51)</f>
        <v>0.003190180102</v>
      </c>
      <c r="AU99" s="37">
        <f>Info!$B$50*(-LN(1-RAND()))^(1/Info!$B$51)</f>
        <v>0.03064537236</v>
      </c>
      <c r="AV99" s="37">
        <f>Info!$B$50*(-LN(1-RAND()))^(1/Info!$B$51)</f>
        <v>0.02465635426</v>
      </c>
      <c r="AW99" s="37">
        <f>Info!$B$50*(-LN(1-RAND()))^(1/Info!$B$51)</f>
        <v>0.03464019563</v>
      </c>
      <c r="AX99" s="37">
        <f>Info!$B$50*(-LN(1-RAND()))^(1/Info!$B$51)</f>
        <v>0.0004264867165</v>
      </c>
      <c r="AY99" s="37">
        <f>Info!$B$50*(-LN(1-RAND()))^(1/Info!$B$51)</f>
        <v>0.01039492945</v>
      </c>
      <c r="AZ99" s="37">
        <f>Info!$B$50*(-LN(1-RAND()))^(1/Info!$B$51)</f>
        <v>0.03746455539</v>
      </c>
      <c r="BA99" s="37">
        <f>Info!$B$50*(-LN(1-RAND()))^(1/Info!$B$51)</f>
        <v>0.03568135668</v>
      </c>
      <c r="BB99" s="37">
        <f>Info!$B$50*(-LN(1-RAND()))^(1/Info!$B$51)</f>
        <v>0.01755356711</v>
      </c>
      <c r="BC99" s="37">
        <f>Info!$B$50*(-LN(1-RAND()))^(1/Info!$B$51)</f>
        <v>0.06008931408</v>
      </c>
      <c r="BD99" s="37">
        <f>Info!$B$50*(-LN(1-RAND()))^(1/Info!$B$51)</f>
        <v>0.02766496074</v>
      </c>
      <c r="BE99" s="37">
        <f>Info!$B$50*(-LN(1-RAND()))^(1/Info!$B$51)</f>
        <v>0.04543758529</v>
      </c>
      <c r="BF99" s="37">
        <f>Info!$B$50*(-LN(1-RAND()))^(1/Info!$B$51)</f>
        <v>0.01923666347</v>
      </c>
      <c r="BG99" s="37">
        <f>Info!$B$50*(-LN(1-RAND()))^(1/Info!$B$51)</f>
        <v>0.01275933406</v>
      </c>
      <c r="BH99" s="37">
        <f>Info!$B$50*(-LN(1-RAND()))^(1/Info!$B$51)</f>
        <v>0.06672129564</v>
      </c>
      <c r="BI99" s="37">
        <f>Info!$B$50*(-LN(1-RAND()))^(1/Info!$B$51)</f>
        <v>0.001018871183</v>
      </c>
      <c r="BJ99" s="37">
        <f>Info!$B$50*(-LN(1-RAND()))^(1/Info!$B$51)</f>
        <v>0.1289309858</v>
      </c>
      <c r="BK99" s="37">
        <f>Info!$B$50*(-LN(1-RAND()))^(1/Info!$B$51)</f>
        <v>0.002431504565</v>
      </c>
      <c r="BL99" s="37">
        <f>Info!$B$50*(-LN(1-RAND()))^(1/Info!$B$51)</f>
        <v>0.04749902796</v>
      </c>
      <c r="BM99" s="37">
        <f>Info!$B$50*(-LN(1-RAND()))^(1/Info!$B$51)</f>
        <v>0.03929976486</v>
      </c>
      <c r="BN99" s="37">
        <f>Info!$B$50*(-LN(1-RAND()))^(1/Info!$B$51)</f>
        <v>0.04048259849</v>
      </c>
      <c r="BO99" s="37">
        <f>Info!$B$50*(-LN(1-RAND()))^(1/Info!$B$51)</f>
        <v>0.1589739885</v>
      </c>
      <c r="BP99" s="37">
        <f>Info!$B$50*(-LN(1-RAND()))^(1/Info!$B$51)</f>
        <v>0.009008039703</v>
      </c>
      <c r="BQ99" s="37">
        <f>Info!$B$50*(-LN(1-RAND()))^(1/Info!$B$51)</f>
        <v>0.06052327756</v>
      </c>
      <c r="BR99" s="37">
        <f>Info!$B$50*(-LN(1-RAND()))^(1/Info!$B$51)</f>
        <v>0.01563391047</v>
      </c>
      <c r="BS99" s="37">
        <f>Info!$B$50*(-LN(1-RAND()))^(1/Info!$B$51)</f>
        <v>0.1223812093</v>
      </c>
      <c r="BT99" s="37">
        <f>Info!$B$50*(-LN(1-RAND()))^(1/Info!$B$51)</f>
        <v>0.09857227139</v>
      </c>
      <c r="BU99" s="37">
        <f>Info!$B$50*(-LN(1-RAND()))^(1/Info!$B$51)</f>
        <v>0.06035769437</v>
      </c>
      <c r="BV99" s="37">
        <f>Info!$B$50*(-LN(1-RAND()))^(1/Info!$B$51)</f>
        <v>0.06459900913</v>
      </c>
      <c r="BW99" s="37">
        <f>Info!$B$50*(-LN(1-RAND()))^(1/Info!$B$51)</f>
        <v>0.005003996591</v>
      </c>
      <c r="BX99" s="37">
        <f>Info!$B$50*(-LN(1-RAND()))^(1/Info!$B$51)</f>
        <v>0.05082466344</v>
      </c>
      <c r="BY99" s="37">
        <f>Info!$B$50*(-LN(1-RAND()))^(1/Info!$B$51)</f>
        <v>0.07638404765</v>
      </c>
      <c r="BZ99" s="37">
        <f>Info!$B$50*(-LN(1-RAND()))^(1/Info!$B$51)</f>
        <v>0.09480878884</v>
      </c>
      <c r="CA99" s="37">
        <f>Info!$B$50*(-LN(1-RAND()))^(1/Info!$B$51)</f>
        <v>0.08062776515</v>
      </c>
      <c r="CB99" s="37">
        <f>Info!$B$50*(-LN(1-RAND()))^(1/Info!$B$51)</f>
        <v>0.01886306192</v>
      </c>
      <c r="CC99" s="37">
        <f>Info!$B$50*(-LN(1-RAND()))^(1/Info!$B$51)</f>
        <v>0.0462207662</v>
      </c>
      <c r="CD99" s="37">
        <f>Info!$B$50*(-LN(1-RAND()))^(1/Info!$B$51)</f>
        <v>0.08201820599</v>
      </c>
      <c r="CE99" s="37">
        <f>Info!$B$50*(-LN(1-RAND()))^(1/Info!$B$51)</f>
        <v>0.08295711925</v>
      </c>
      <c r="CF99" s="37">
        <f>Info!$B$50*(-LN(1-RAND()))^(1/Info!$B$51)</f>
        <v>0.004438732705</v>
      </c>
      <c r="CG99" s="37">
        <f>Info!$B$50*(-LN(1-RAND()))^(1/Info!$B$51)</f>
        <v>0.07748894642</v>
      </c>
      <c r="CH99" s="37">
        <f>Info!$B$50*(-LN(1-RAND()))^(1/Info!$B$51)</f>
        <v>0.1024938245</v>
      </c>
      <c r="CI99" s="37">
        <f>Info!$B$50*(-LN(1-RAND()))^(1/Info!$B$51)</f>
        <v>0.001280299365</v>
      </c>
      <c r="CJ99" s="37">
        <f>Info!$B$50*(-LN(1-RAND()))^(1/Info!$B$51)</f>
        <v>0.04799491444</v>
      </c>
      <c r="CK99" s="37">
        <f>Info!$B$50*(-LN(1-RAND()))^(1/Info!$B$51)</f>
        <v>0.04546212743</v>
      </c>
      <c r="CL99" s="37">
        <f>Info!$B$50*(-LN(1-RAND()))^(1/Info!$B$51)</f>
        <v>0.07024452134</v>
      </c>
      <c r="CM99" s="37">
        <f>Info!$B$50*(-LN(1-RAND()))^(1/Info!$B$51)</f>
        <v>0.05802091182</v>
      </c>
      <c r="CN99" s="37">
        <f>Info!$B$50*(-LN(1-RAND()))^(1/Info!$B$51)</f>
        <v>0.03901963849</v>
      </c>
      <c r="CO99" s="37">
        <f>Info!$B$50*(-LN(1-RAND()))^(1/Info!$B$51)</f>
        <v>0.009269818306</v>
      </c>
      <c r="CP99" s="37">
        <f>Info!$B$50*(-LN(1-RAND()))^(1/Info!$B$51)</f>
        <v>0.01675947684</v>
      </c>
      <c r="CQ99" s="37">
        <f>Info!$B$50*(-LN(1-RAND()))^(1/Info!$B$51)</f>
        <v>0.006270220463</v>
      </c>
      <c r="CR99" s="37">
        <f>Info!$B$50*(-LN(1-RAND()))^(1/Info!$B$51)</f>
        <v>0.07824743204</v>
      </c>
      <c r="CS99" s="37">
        <f>Info!$B$50*(-LN(1-RAND()))^(1/Info!$B$51)</f>
        <v>0.005573637916</v>
      </c>
      <c r="CT99" s="37">
        <f>Info!$B$50*(-LN(1-RAND()))^(1/Info!$B$51)</f>
        <v>0.03466742928</v>
      </c>
      <c r="CU99" s="37">
        <f>Info!$B$50*(-LN(1-RAND()))^(1/Info!$B$51)</f>
        <v>0.1947458757</v>
      </c>
      <c r="CV99" s="37">
        <f>Info!$B$50*(-LN(1-RAND()))^(1/Info!$B$51)</f>
        <v>0.07117371337</v>
      </c>
      <c r="CW99" s="37">
        <f>Info!$B$50*(-LN(1-RAND()))^(1/Info!$B$51)</f>
        <v>0.01716265756</v>
      </c>
    </row>
    <row r="100" ht="15.75" customHeight="1">
      <c r="A100" s="8">
        <v>2121.0</v>
      </c>
      <c r="B100" s="37">
        <f>Info!$B$50*(-LN(1-RAND()))^(1/Info!$B$51)</f>
        <v>0.02200947602</v>
      </c>
      <c r="C100" s="37">
        <f>Info!$B$50*(-LN(1-RAND()))^(1/Info!$B$51)</f>
        <v>0.01550500801</v>
      </c>
      <c r="D100" s="37">
        <f>Info!$B$50*(-LN(1-RAND()))^(1/Info!$B$51)</f>
        <v>0.1309986964</v>
      </c>
      <c r="E100" s="37">
        <f>Info!$B$50*(-LN(1-RAND()))^(1/Info!$B$51)</f>
        <v>0.05195469455</v>
      </c>
      <c r="F100" s="37">
        <f>Info!$B$50*(-LN(1-RAND()))^(1/Info!$B$51)</f>
        <v>0.03034385516</v>
      </c>
      <c r="G100" s="37">
        <f>Info!$B$50*(-LN(1-RAND()))^(1/Info!$B$51)</f>
        <v>0.08417019733</v>
      </c>
      <c r="H100" s="37">
        <f>Info!$B$50*(-LN(1-RAND()))^(1/Info!$B$51)</f>
        <v>0.06405774163</v>
      </c>
      <c r="I100" s="37">
        <f>Info!$B$50*(-LN(1-RAND()))^(1/Info!$B$51)</f>
        <v>0.001483237359</v>
      </c>
      <c r="J100" s="37">
        <f>Info!$B$50*(-LN(1-RAND()))^(1/Info!$B$51)</f>
        <v>0.009018779545</v>
      </c>
      <c r="K100" s="37">
        <f>Info!$B$50*(-LN(1-RAND()))^(1/Info!$B$51)</f>
        <v>0.03773517118</v>
      </c>
      <c r="L100" s="37">
        <f>Info!$B$50*(-LN(1-RAND()))^(1/Info!$B$51)</f>
        <v>0.09012519019</v>
      </c>
      <c r="M100" s="37">
        <f>Info!$B$50*(-LN(1-RAND()))^(1/Info!$B$51)</f>
        <v>0.02411434372</v>
      </c>
      <c r="N100" s="37">
        <f>Info!$B$50*(-LN(1-RAND()))^(1/Info!$B$51)</f>
        <v>0.008463845154</v>
      </c>
      <c r="O100" s="37">
        <f>Info!$B$50*(-LN(1-RAND()))^(1/Info!$B$51)</f>
        <v>0.08034728062</v>
      </c>
      <c r="P100" s="37">
        <f>Info!$B$50*(-LN(1-RAND()))^(1/Info!$B$51)</f>
        <v>0.01179711525</v>
      </c>
      <c r="Q100" s="37">
        <f>Info!$B$50*(-LN(1-RAND()))^(1/Info!$B$51)</f>
        <v>0.01557506711</v>
      </c>
      <c r="R100" s="37">
        <f>Info!$B$50*(-LN(1-RAND()))^(1/Info!$B$51)</f>
        <v>0.01762631305</v>
      </c>
      <c r="S100" s="37">
        <f>Info!$B$50*(-LN(1-RAND()))^(1/Info!$B$51)</f>
        <v>0.07377387635</v>
      </c>
      <c r="T100" s="37">
        <f>Info!$B$50*(-LN(1-RAND()))^(1/Info!$B$51)</f>
        <v>0.05189217118</v>
      </c>
      <c r="U100" s="37">
        <f>Info!$B$50*(-LN(1-RAND()))^(1/Info!$B$51)</f>
        <v>0.07562375058</v>
      </c>
      <c r="V100" s="37">
        <f>Info!$B$50*(-LN(1-RAND()))^(1/Info!$B$51)</f>
        <v>0.04849117236</v>
      </c>
      <c r="W100" s="37">
        <f>Info!$B$50*(-LN(1-RAND()))^(1/Info!$B$51)</f>
        <v>0.0440368513</v>
      </c>
      <c r="X100" s="37">
        <f>Info!$B$50*(-LN(1-RAND()))^(1/Info!$B$51)</f>
        <v>0.0352599408</v>
      </c>
      <c r="Y100" s="37">
        <f>Info!$B$50*(-LN(1-RAND()))^(1/Info!$B$51)</f>
        <v>0.02650434596</v>
      </c>
      <c r="Z100" s="37">
        <f>Info!$B$50*(-LN(1-RAND()))^(1/Info!$B$51)</f>
        <v>0.04275989516</v>
      </c>
      <c r="AA100" s="37">
        <f>Info!$B$50*(-LN(1-RAND()))^(1/Info!$B$51)</f>
        <v>0.04330703845</v>
      </c>
      <c r="AB100" s="37">
        <f>Info!$B$50*(-LN(1-RAND()))^(1/Info!$B$51)</f>
        <v>0.0110939522</v>
      </c>
      <c r="AC100" s="37">
        <f>Info!$B$50*(-LN(1-RAND()))^(1/Info!$B$51)</f>
        <v>0.03472375237</v>
      </c>
      <c r="AD100" s="37">
        <f>Info!$B$50*(-LN(1-RAND()))^(1/Info!$B$51)</f>
        <v>0.06046705002</v>
      </c>
      <c r="AE100" s="37">
        <f>Info!$B$50*(-LN(1-RAND()))^(1/Info!$B$51)</f>
        <v>0.03380426385</v>
      </c>
      <c r="AF100" s="37">
        <f>Info!$B$50*(-LN(1-RAND()))^(1/Info!$B$51)</f>
        <v>0.03812822603</v>
      </c>
      <c r="AG100" s="37">
        <f>Info!$B$50*(-LN(1-RAND()))^(1/Info!$B$51)</f>
        <v>0.09369417407</v>
      </c>
      <c r="AH100" s="37">
        <f>Info!$B$50*(-LN(1-RAND()))^(1/Info!$B$51)</f>
        <v>0.1063584252</v>
      </c>
      <c r="AI100" s="37">
        <f>Info!$B$50*(-LN(1-RAND()))^(1/Info!$B$51)</f>
        <v>0.01169269722</v>
      </c>
      <c r="AJ100" s="37">
        <f>Info!$B$50*(-LN(1-RAND()))^(1/Info!$B$51)</f>
        <v>0.0315698233</v>
      </c>
      <c r="AK100" s="37">
        <f>Info!$B$50*(-LN(1-RAND()))^(1/Info!$B$51)</f>
        <v>0.06249040827</v>
      </c>
      <c r="AL100" s="37">
        <f>Info!$B$50*(-LN(1-RAND()))^(1/Info!$B$51)</f>
        <v>0.02670589612</v>
      </c>
      <c r="AM100" s="37">
        <f>Info!$B$50*(-LN(1-RAND()))^(1/Info!$B$51)</f>
        <v>0.1019236063</v>
      </c>
      <c r="AN100" s="37">
        <f>Info!$B$50*(-LN(1-RAND()))^(1/Info!$B$51)</f>
        <v>0.01279809383</v>
      </c>
      <c r="AO100" s="37">
        <f>Info!$B$50*(-LN(1-RAND()))^(1/Info!$B$51)</f>
        <v>0.01606925999</v>
      </c>
      <c r="AP100" s="37">
        <f>Info!$B$50*(-LN(1-RAND()))^(1/Info!$B$51)</f>
        <v>0.02554932847</v>
      </c>
      <c r="AQ100" s="37">
        <f>Info!$B$50*(-LN(1-RAND()))^(1/Info!$B$51)</f>
        <v>0.005063086715</v>
      </c>
      <c r="AR100" s="37">
        <f>Info!$B$50*(-LN(1-RAND()))^(1/Info!$B$51)</f>
        <v>0.02122538142</v>
      </c>
      <c r="AS100" s="37">
        <f>Info!$B$50*(-LN(1-RAND()))^(1/Info!$B$51)</f>
        <v>0.1324940506</v>
      </c>
      <c r="AT100" s="37">
        <f>Info!$B$50*(-LN(1-RAND()))^(1/Info!$B$51)</f>
        <v>0.03947634323</v>
      </c>
      <c r="AU100" s="37">
        <f>Info!$B$50*(-LN(1-RAND()))^(1/Info!$B$51)</f>
        <v>0.0295322651</v>
      </c>
      <c r="AV100" s="37">
        <f>Info!$B$50*(-LN(1-RAND()))^(1/Info!$B$51)</f>
        <v>0.03639721147</v>
      </c>
      <c r="AW100" s="37">
        <f>Info!$B$50*(-LN(1-RAND()))^(1/Info!$B$51)</f>
        <v>0.07629712321</v>
      </c>
      <c r="AX100" s="37">
        <f>Info!$B$50*(-LN(1-RAND()))^(1/Info!$B$51)</f>
        <v>0.06103156068</v>
      </c>
      <c r="AY100" s="37">
        <f>Info!$B$50*(-LN(1-RAND()))^(1/Info!$B$51)</f>
        <v>0.06531595211</v>
      </c>
      <c r="AZ100" s="37">
        <f>Info!$B$50*(-LN(1-RAND()))^(1/Info!$B$51)</f>
        <v>0.06275846938</v>
      </c>
      <c r="BA100" s="37">
        <f>Info!$B$50*(-LN(1-RAND()))^(1/Info!$B$51)</f>
        <v>0.06265396825</v>
      </c>
      <c r="BB100" s="37">
        <f>Info!$B$50*(-LN(1-RAND()))^(1/Info!$B$51)</f>
        <v>0.2142763627</v>
      </c>
      <c r="BC100" s="37">
        <f>Info!$B$50*(-LN(1-RAND()))^(1/Info!$B$51)</f>
        <v>0.02097116534</v>
      </c>
      <c r="BD100" s="37">
        <f>Info!$B$50*(-LN(1-RAND()))^(1/Info!$B$51)</f>
        <v>0.01843513988</v>
      </c>
      <c r="BE100" s="37">
        <f>Info!$B$50*(-LN(1-RAND()))^(1/Info!$B$51)</f>
        <v>0.1606214765</v>
      </c>
      <c r="BF100" s="37">
        <f>Info!$B$50*(-LN(1-RAND()))^(1/Info!$B$51)</f>
        <v>0.1006417968</v>
      </c>
      <c r="BG100" s="37">
        <f>Info!$B$50*(-LN(1-RAND()))^(1/Info!$B$51)</f>
        <v>0.03858824268</v>
      </c>
      <c r="BH100" s="37">
        <f>Info!$B$50*(-LN(1-RAND()))^(1/Info!$B$51)</f>
        <v>0.04873660709</v>
      </c>
      <c r="BI100" s="37">
        <f>Info!$B$50*(-LN(1-RAND()))^(1/Info!$B$51)</f>
        <v>0.02116684765</v>
      </c>
      <c r="BJ100" s="37">
        <f>Info!$B$50*(-LN(1-RAND()))^(1/Info!$B$51)</f>
        <v>0.09961927253</v>
      </c>
      <c r="BK100" s="37">
        <f>Info!$B$50*(-LN(1-RAND()))^(1/Info!$B$51)</f>
        <v>0.1602130328</v>
      </c>
      <c r="BL100" s="37">
        <f>Info!$B$50*(-LN(1-RAND()))^(1/Info!$B$51)</f>
        <v>0.03602276578</v>
      </c>
      <c r="BM100" s="37">
        <f>Info!$B$50*(-LN(1-RAND()))^(1/Info!$B$51)</f>
        <v>0.02311430888</v>
      </c>
      <c r="BN100" s="37">
        <f>Info!$B$50*(-LN(1-RAND()))^(1/Info!$B$51)</f>
        <v>0.09766397758</v>
      </c>
      <c r="BO100" s="37">
        <f>Info!$B$50*(-LN(1-RAND()))^(1/Info!$B$51)</f>
        <v>0.07701742537</v>
      </c>
      <c r="BP100" s="37">
        <f>Info!$B$50*(-LN(1-RAND()))^(1/Info!$B$51)</f>
        <v>0.08769277186</v>
      </c>
      <c r="BQ100" s="37">
        <f>Info!$B$50*(-LN(1-RAND()))^(1/Info!$B$51)</f>
        <v>0.00961010496</v>
      </c>
      <c r="BR100" s="37">
        <f>Info!$B$50*(-LN(1-RAND()))^(1/Info!$B$51)</f>
        <v>0.1424999194</v>
      </c>
      <c r="BS100" s="37">
        <f>Info!$B$50*(-LN(1-RAND()))^(1/Info!$B$51)</f>
        <v>0.1514700791</v>
      </c>
      <c r="BT100" s="37">
        <f>Info!$B$50*(-LN(1-RAND()))^(1/Info!$B$51)</f>
        <v>0.1516502619</v>
      </c>
      <c r="BU100" s="37">
        <f>Info!$B$50*(-LN(1-RAND()))^(1/Info!$B$51)</f>
        <v>0.004718900518</v>
      </c>
      <c r="BV100" s="37">
        <f>Info!$B$50*(-LN(1-RAND()))^(1/Info!$B$51)</f>
        <v>0.04769285714</v>
      </c>
      <c r="BW100" s="37">
        <f>Info!$B$50*(-LN(1-RAND()))^(1/Info!$B$51)</f>
        <v>0.003685415313</v>
      </c>
      <c r="BX100" s="37">
        <f>Info!$B$50*(-LN(1-RAND()))^(1/Info!$B$51)</f>
        <v>0.03226551705</v>
      </c>
      <c r="BY100" s="37">
        <f>Info!$B$50*(-LN(1-RAND()))^(1/Info!$B$51)</f>
        <v>0.06132917207</v>
      </c>
      <c r="BZ100" s="37">
        <f>Info!$B$50*(-LN(1-RAND()))^(1/Info!$B$51)</f>
        <v>0.01839664166</v>
      </c>
      <c r="CA100" s="37">
        <f>Info!$B$50*(-LN(1-RAND()))^(1/Info!$B$51)</f>
        <v>0.05894972259</v>
      </c>
      <c r="CB100" s="37">
        <f>Info!$B$50*(-LN(1-RAND()))^(1/Info!$B$51)</f>
        <v>0.08053123903</v>
      </c>
      <c r="CC100" s="37">
        <f>Info!$B$50*(-LN(1-RAND()))^(1/Info!$B$51)</f>
        <v>0.07212323211</v>
      </c>
      <c r="CD100" s="37">
        <f>Info!$B$50*(-LN(1-RAND()))^(1/Info!$B$51)</f>
        <v>0.09320292109</v>
      </c>
      <c r="CE100" s="37">
        <f>Info!$B$50*(-LN(1-RAND()))^(1/Info!$B$51)</f>
        <v>0.06731578267</v>
      </c>
      <c r="CF100" s="37">
        <f>Info!$B$50*(-LN(1-RAND()))^(1/Info!$B$51)</f>
        <v>0.01437674084</v>
      </c>
      <c r="CG100" s="37">
        <f>Info!$B$50*(-LN(1-RAND()))^(1/Info!$B$51)</f>
        <v>0.02754058969</v>
      </c>
      <c r="CH100" s="37">
        <f>Info!$B$50*(-LN(1-RAND()))^(1/Info!$B$51)</f>
        <v>0.04722603422</v>
      </c>
      <c r="CI100" s="37">
        <f>Info!$B$50*(-LN(1-RAND()))^(1/Info!$B$51)</f>
        <v>0.03405639392</v>
      </c>
      <c r="CJ100" s="37">
        <f>Info!$B$50*(-LN(1-RAND()))^(1/Info!$B$51)</f>
        <v>0.07797674992</v>
      </c>
      <c r="CK100" s="37">
        <f>Info!$B$50*(-LN(1-RAND()))^(1/Info!$B$51)</f>
        <v>0.07316873422</v>
      </c>
      <c r="CL100" s="37">
        <f>Info!$B$50*(-LN(1-RAND()))^(1/Info!$B$51)</f>
        <v>0.06299330477</v>
      </c>
      <c r="CM100" s="37">
        <f>Info!$B$50*(-LN(1-RAND()))^(1/Info!$B$51)</f>
        <v>0.01463130332</v>
      </c>
      <c r="CN100" s="37">
        <f>Info!$B$50*(-LN(1-RAND()))^(1/Info!$B$51)</f>
        <v>0.007693292779</v>
      </c>
      <c r="CO100" s="37">
        <f>Info!$B$50*(-LN(1-RAND()))^(1/Info!$B$51)</f>
        <v>0.04596139764</v>
      </c>
      <c r="CP100" s="37">
        <f>Info!$B$50*(-LN(1-RAND()))^(1/Info!$B$51)</f>
        <v>0.09653931134</v>
      </c>
      <c r="CQ100" s="37">
        <f>Info!$B$50*(-LN(1-RAND()))^(1/Info!$B$51)</f>
        <v>0.06356825144</v>
      </c>
      <c r="CR100" s="37">
        <f>Info!$B$50*(-LN(1-RAND()))^(1/Info!$B$51)</f>
        <v>0.09543565788</v>
      </c>
      <c r="CS100" s="37">
        <f>Info!$B$50*(-LN(1-RAND()))^(1/Info!$B$51)</f>
        <v>0.04212446709</v>
      </c>
      <c r="CT100" s="37">
        <f>Info!$B$50*(-LN(1-RAND()))^(1/Info!$B$51)</f>
        <v>0.1350803126</v>
      </c>
      <c r="CU100" s="37">
        <f>Info!$B$50*(-LN(1-RAND()))^(1/Info!$B$51)</f>
        <v>0.09649273722</v>
      </c>
      <c r="CV100" s="37">
        <f>Info!$B$50*(-LN(1-RAND()))^(1/Info!$B$51)</f>
        <v>0.00540651425</v>
      </c>
      <c r="CW100" s="37">
        <f>Info!$B$50*(-LN(1-RAND()))^(1/Info!$B$51)</f>
        <v>0.06388007446</v>
      </c>
    </row>
    <row r="101" ht="15.75" customHeight="1">
      <c r="A101" s="8">
        <v>2122.0</v>
      </c>
      <c r="B101" s="37">
        <f>Info!$B$50*(-LN(1-RAND()))^(1/Info!$B$51)</f>
        <v>0.06619575064</v>
      </c>
      <c r="C101" s="37">
        <f>Info!$B$50*(-LN(1-RAND()))^(1/Info!$B$51)</f>
        <v>0.04969352651</v>
      </c>
      <c r="D101" s="37">
        <f>Info!$B$50*(-LN(1-RAND()))^(1/Info!$B$51)</f>
        <v>0.09351588585</v>
      </c>
      <c r="E101" s="37">
        <f>Info!$B$50*(-LN(1-RAND()))^(1/Info!$B$51)</f>
        <v>0.006236323972</v>
      </c>
      <c r="F101" s="37">
        <f>Info!$B$50*(-LN(1-RAND()))^(1/Info!$B$51)</f>
        <v>0.05613434544</v>
      </c>
      <c r="G101" s="37">
        <f>Info!$B$50*(-LN(1-RAND()))^(1/Info!$B$51)</f>
        <v>0.07160566667</v>
      </c>
      <c r="H101" s="37">
        <f>Info!$B$50*(-LN(1-RAND()))^(1/Info!$B$51)</f>
        <v>0.04248155195</v>
      </c>
      <c r="I101" s="37">
        <f>Info!$B$50*(-LN(1-RAND()))^(1/Info!$B$51)</f>
        <v>0.09377572699</v>
      </c>
      <c r="J101" s="37">
        <f>Info!$B$50*(-LN(1-RAND()))^(1/Info!$B$51)</f>
        <v>0.05144848437</v>
      </c>
      <c r="K101" s="37">
        <f>Info!$B$50*(-LN(1-RAND()))^(1/Info!$B$51)</f>
        <v>0.02863999526</v>
      </c>
      <c r="L101" s="37">
        <f>Info!$B$50*(-LN(1-RAND()))^(1/Info!$B$51)</f>
        <v>0.05727697068</v>
      </c>
      <c r="M101" s="37">
        <f>Info!$B$50*(-LN(1-RAND()))^(1/Info!$B$51)</f>
        <v>0.08230657631</v>
      </c>
      <c r="N101" s="37">
        <f>Info!$B$50*(-LN(1-RAND()))^(1/Info!$B$51)</f>
        <v>0.003122462053</v>
      </c>
      <c r="O101" s="37">
        <f>Info!$B$50*(-LN(1-RAND()))^(1/Info!$B$51)</f>
        <v>0.03502457989</v>
      </c>
      <c r="P101" s="37">
        <f>Info!$B$50*(-LN(1-RAND()))^(1/Info!$B$51)</f>
        <v>0.09143555014</v>
      </c>
      <c r="Q101" s="37">
        <f>Info!$B$50*(-LN(1-RAND()))^(1/Info!$B$51)</f>
        <v>0.005463827045</v>
      </c>
      <c r="R101" s="37">
        <f>Info!$B$50*(-LN(1-RAND()))^(1/Info!$B$51)</f>
        <v>0.06698962971</v>
      </c>
      <c r="S101" s="37">
        <f>Info!$B$50*(-LN(1-RAND()))^(1/Info!$B$51)</f>
        <v>0.01914790219</v>
      </c>
      <c r="T101" s="37">
        <f>Info!$B$50*(-LN(1-RAND()))^(1/Info!$B$51)</f>
        <v>0.1324846456</v>
      </c>
      <c r="U101" s="37">
        <f>Info!$B$50*(-LN(1-RAND()))^(1/Info!$B$51)</f>
        <v>0.00407169006</v>
      </c>
      <c r="V101" s="37">
        <f>Info!$B$50*(-LN(1-RAND()))^(1/Info!$B$51)</f>
        <v>0.04678839667</v>
      </c>
      <c r="W101" s="37">
        <f>Info!$B$50*(-LN(1-RAND()))^(1/Info!$B$51)</f>
        <v>0.02498972312</v>
      </c>
      <c r="X101" s="37">
        <f>Info!$B$50*(-LN(1-RAND()))^(1/Info!$B$51)</f>
        <v>0.005214549422</v>
      </c>
      <c r="Y101" s="37">
        <f>Info!$B$50*(-LN(1-RAND()))^(1/Info!$B$51)</f>
        <v>0.03352286703</v>
      </c>
      <c r="Z101" s="37">
        <f>Info!$B$50*(-LN(1-RAND()))^(1/Info!$B$51)</f>
        <v>0.07473417898</v>
      </c>
      <c r="AA101" s="37">
        <f>Info!$B$50*(-LN(1-RAND()))^(1/Info!$B$51)</f>
        <v>0.03408878475</v>
      </c>
      <c r="AB101" s="37">
        <f>Info!$B$50*(-LN(1-RAND()))^(1/Info!$B$51)</f>
        <v>0.04258790733</v>
      </c>
      <c r="AC101" s="37">
        <f>Info!$B$50*(-LN(1-RAND()))^(1/Info!$B$51)</f>
        <v>0.000487532117</v>
      </c>
      <c r="AD101" s="37">
        <f>Info!$B$50*(-LN(1-RAND()))^(1/Info!$B$51)</f>
        <v>0.08519933776</v>
      </c>
      <c r="AE101" s="37">
        <f>Info!$B$50*(-LN(1-RAND()))^(1/Info!$B$51)</f>
        <v>0.05027933605</v>
      </c>
      <c r="AF101" s="37">
        <f>Info!$B$50*(-LN(1-RAND()))^(1/Info!$B$51)</f>
        <v>0.09438603562</v>
      </c>
      <c r="AG101" s="37">
        <f>Info!$B$50*(-LN(1-RAND()))^(1/Info!$B$51)</f>
        <v>0.004055681849</v>
      </c>
      <c r="AH101" s="37">
        <f>Info!$B$50*(-LN(1-RAND()))^(1/Info!$B$51)</f>
        <v>0.03514649821</v>
      </c>
      <c r="AI101" s="37">
        <f>Info!$B$50*(-LN(1-RAND()))^(1/Info!$B$51)</f>
        <v>0.005908303051</v>
      </c>
      <c r="AJ101" s="37">
        <f>Info!$B$50*(-LN(1-RAND()))^(1/Info!$B$51)</f>
        <v>0.1338976752</v>
      </c>
      <c r="AK101" s="37">
        <f>Info!$B$50*(-LN(1-RAND()))^(1/Info!$B$51)</f>
        <v>0.1058988673</v>
      </c>
      <c r="AL101" s="37">
        <f>Info!$B$50*(-LN(1-RAND()))^(1/Info!$B$51)</f>
        <v>0.04693363015</v>
      </c>
      <c r="AM101" s="37">
        <f>Info!$B$50*(-LN(1-RAND()))^(1/Info!$B$51)</f>
        <v>0.03520840746</v>
      </c>
      <c r="AN101" s="37">
        <f>Info!$B$50*(-LN(1-RAND()))^(1/Info!$B$51)</f>
        <v>0.1077896044</v>
      </c>
      <c r="AO101" s="37">
        <f>Info!$B$50*(-LN(1-RAND()))^(1/Info!$B$51)</f>
        <v>0.01644956411</v>
      </c>
      <c r="AP101" s="37">
        <f>Info!$B$50*(-LN(1-RAND()))^(1/Info!$B$51)</f>
        <v>0.03229364431</v>
      </c>
      <c r="AQ101" s="37">
        <f>Info!$B$50*(-LN(1-RAND()))^(1/Info!$B$51)</f>
        <v>0.03342528922</v>
      </c>
      <c r="AR101" s="37">
        <f>Info!$B$50*(-LN(1-RAND()))^(1/Info!$B$51)</f>
        <v>0.2381439254</v>
      </c>
      <c r="AS101" s="37">
        <f>Info!$B$50*(-LN(1-RAND()))^(1/Info!$B$51)</f>
        <v>0.09605343136</v>
      </c>
      <c r="AT101" s="37">
        <f>Info!$B$50*(-LN(1-RAND()))^(1/Info!$B$51)</f>
        <v>0.03507553531</v>
      </c>
      <c r="AU101" s="37">
        <f>Info!$B$50*(-LN(1-RAND()))^(1/Info!$B$51)</f>
        <v>0.002296889276</v>
      </c>
      <c r="AV101" s="37">
        <f>Info!$B$50*(-LN(1-RAND()))^(1/Info!$B$51)</f>
        <v>0.1046871702</v>
      </c>
      <c r="AW101" s="37">
        <f>Info!$B$50*(-LN(1-RAND()))^(1/Info!$B$51)</f>
        <v>0.001795169157</v>
      </c>
      <c r="AX101" s="37">
        <f>Info!$B$50*(-LN(1-RAND()))^(1/Info!$B$51)</f>
        <v>0.02876768596</v>
      </c>
      <c r="AY101" s="37">
        <f>Info!$B$50*(-LN(1-RAND()))^(1/Info!$B$51)</f>
        <v>0.05225465008</v>
      </c>
      <c r="AZ101" s="37">
        <f>Info!$B$50*(-LN(1-RAND()))^(1/Info!$B$51)</f>
        <v>0.02981798331</v>
      </c>
      <c r="BA101" s="37">
        <f>Info!$B$50*(-LN(1-RAND()))^(1/Info!$B$51)</f>
        <v>0.009012517971</v>
      </c>
      <c r="BB101" s="37">
        <f>Info!$B$50*(-LN(1-RAND()))^(1/Info!$B$51)</f>
        <v>0.01126489078</v>
      </c>
      <c r="BC101" s="37">
        <f>Info!$B$50*(-LN(1-RAND()))^(1/Info!$B$51)</f>
        <v>0.05303465083</v>
      </c>
      <c r="BD101" s="37">
        <f>Info!$B$50*(-LN(1-RAND()))^(1/Info!$B$51)</f>
        <v>0.0438053264</v>
      </c>
      <c r="BE101" s="37">
        <f>Info!$B$50*(-LN(1-RAND()))^(1/Info!$B$51)</f>
        <v>0.07151117662</v>
      </c>
      <c r="BF101" s="37">
        <f>Info!$B$50*(-LN(1-RAND()))^(1/Info!$B$51)</f>
        <v>0.1576899007</v>
      </c>
      <c r="BG101" s="37">
        <f>Info!$B$50*(-LN(1-RAND()))^(1/Info!$B$51)</f>
        <v>0.0884816883</v>
      </c>
      <c r="BH101" s="37">
        <f>Info!$B$50*(-LN(1-RAND()))^(1/Info!$B$51)</f>
        <v>0.06347381578</v>
      </c>
      <c r="BI101" s="37">
        <f>Info!$B$50*(-LN(1-RAND()))^(1/Info!$B$51)</f>
        <v>0.08687666788</v>
      </c>
      <c r="BJ101" s="37">
        <f>Info!$B$50*(-LN(1-RAND()))^(1/Info!$B$51)</f>
        <v>0.03052749234</v>
      </c>
      <c r="BK101" s="37">
        <f>Info!$B$50*(-LN(1-RAND()))^(1/Info!$B$51)</f>
        <v>0.02505342357</v>
      </c>
      <c r="BL101" s="37">
        <f>Info!$B$50*(-LN(1-RAND()))^(1/Info!$B$51)</f>
        <v>0.0382657453</v>
      </c>
      <c r="BM101" s="37">
        <f>Info!$B$50*(-LN(1-RAND()))^(1/Info!$B$51)</f>
        <v>0.04317488109</v>
      </c>
      <c r="BN101" s="37">
        <f>Info!$B$50*(-LN(1-RAND()))^(1/Info!$B$51)</f>
        <v>0.1642144643</v>
      </c>
      <c r="BO101" s="37">
        <f>Info!$B$50*(-LN(1-RAND()))^(1/Info!$B$51)</f>
        <v>0.02465087177</v>
      </c>
      <c r="BP101" s="37">
        <f>Info!$B$50*(-LN(1-RAND()))^(1/Info!$B$51)</f>
        <v>0.06156162633</v>
      </c>
      <c r="BQ101" s="37">
        <f>Info!$B$50*(-LN(1-RAND()))^(1/Info!$B$51)</f>
        <v>0.01602137555</v>
      </c>
      <c r="BR101" s="37">
        <f>Info!$B$50*(-LN(1-RAND()))^(1/Info!$B$51)</f>
        <v>0.0857820921</v>
      </c>
      <c r="BS101" s="37">
        <f>Info!$B$50*(-LN(1-RAND()))^(1/Info!$B$51)</f>
        <v>0.02782244703</v>
      </c>
      <c r="BT101" s="37">
        <f>Info!$B$50*(-LN(1-RAND()))^(1/Info!$B$51)</f>
        <v>0.0337916393</v>
      </c>
      <c r="BU101" s="37">
        <f>Info!$B$50*(-LN(1-RAND()))^(1/Info!$B$51)</f>
        <v>0.04516830922</v>
      </c>
      <c r="BV101" s="37">
        <f>Info!$B$50*(-LN(1-RAND()))^(1/Info!$B$51)</f>
        <v>0.004151743062</v>
      </c>
      <c r="BW101" s="37">
        <f>Info!$B$50*(-LN(1-RAND()))^(1/Info!$B$51)</f>
        <v>0.01601163617</v>
      </c>
      <c r="BX101" s="37">
        <f>Info!$B$50*(-LN(1-RAND()))^(1/Info!$B$51)</f>
        <v>0.1915360332</v>
      </c>
      <c r="BY101" s="37">
        <f>Info!$B$50*(-LN(1-RAND()))^(1/Info!$B$51)</f>
        <v>0.03389331596</v>
      </c>
      <c r="BZ101" s="37">
        <f>Info!$B$50*(-LN(1-RAND()))^(1/Info!$B$51)</f>
        <v>0.01358171599</v>
      </c>
      <c r="CA101" s="37">
        <f>Info!$B$50*(-LN(1-RAND()))^(1/Info!$B$51)</f>
        <v>0.1036413813</v>
      </c>
      <c r="CB101" s="37">
        <f>Info!$B$50*(-LN(1-RAND()))^(1/Info!$B$51)</f>
        <v>0.004266808161</v>
      </c>
      <c r="CC101" s="37">
        <f>Info!$B$50*(-LN(1-RAND()))^(1/Info!$B$51)</f>
        <v>0.15532198</v>
      </c>
      <c r="CD101" s="37">
        <f>Info!$B$50*(-LN(1-RAND()))^(1/Info!$B$51)</f>
        <v>0.094945238</v>
      </c>
      <c r="CE101" s="37">
        <f>Info!$B$50*(-LN(1-RAND()))^(1/Info!$B$51)</f>
        <v>0.06526541277</v>
      </c>
      <c r="CF101" s="37">
        <f>Info!$B$50*(-LN(1-RAND()))^(1/Info!$B$51)</f>
        <v>0.03183215385</v>
      </c>
      <c r="CG101" s="37">
        <f>Info!$B$50*(-LN(1-RAND()))^(1/Info!$B$51)</f>
        <v>0.05988156137</v>
      </c>
      <c r="CH101" s="37">
        <f>Info!$B$50*(-LN(1-RAND()))^(1/Info!$B$51)</f>
        <v>0.008030456602</v>
      </c>
      <c r="CI101" s="37">
        <f>Info!$B$50*(-LN(1-RAND()))^(1/Info!$B$51)</f>
        <v>0.0118815177</v>
      </c>
      <c r="CJ101" s="37">
        <f>Info!$B$50*(-LN(1-RAND()))^(1/Info!$B$51)</f>
        <v>0.007124712685</v>
      </c>
      <c r="CK101" s="37">
        <f>Info!$B$50*(-LN(1-RAND()))^(1/Info!$B$51)</f>
        <v>0.005730631371</v>
      </c>
      <c r="CL101" s="37">
        <f>Info!$B$50*(-LN(1-RAND()))^(1/Info!$B$51)</f>
        <v>0.007633754744</v>
      </c>
      <c r="CM101" s="37">
        <f>Info!$B$50*(-LN(1-RAND()))^(1/Info!$B$51)</f>
        <v>0.1719588869</v>
      </c>
      <c r="CN101" s="37">
        <f>Info!$B$50*(-LN(1-RAND()))^(1/Info!$B$51)</f>
        <v>0.0415690273</v>
      </c>
      <c r="CO101" s="37">
        <f>Info!$B$50*(-LN(1-RAND()))^(1/Info!$B$51)</f>
        <v>0.01044998924</v>
      </c>
      <c r="CP101" s="37">
        <f>Info!$B$50*(-LN(1-RAND()))^(1/Info!$B$51)</f>
        <v>0.02497182934</v>
      </c>
      <c r="CQ101" s="37">
        <f>Info!$B$50*(-LN(1-RAND()))^(1/Info!$B$51)</f>
        <v>0.02368314709</v>
      </c>
      <c r="CR101" s="37">
        <f>Info!$B$50*(-LN(1-RAND()))^(1/Info!$B$51)</f>
        <v>0.01565366487</v>
      </c>
      <c r="CS101" s="37">
        <f>Info!$B$50*(-LN(1-RAND()))^(1/Info!$B$51)</f>
        <v>0.1405456211</v>
      </c>
      <c r="CT101" s="37">
        <f>Info!$B$50*(-LN(1-RAND()))^(1/Info!$B$51)</f>
        <v>0.0371799385</v>
      </c>
      <c r="CU101" s="37">
        <f>Info!$B$50*(-LN(1-RAND()))^(1/Info!$B$51)</f>
        <v>0.02350244851</v>
      </c>
      <c r="CV101" s="37">
        <f>Info!$B$50*(-LN(1-RAND()))^(1/Info!$B$51)</f>
        <v>0.2160562517</v>
      </c>
      <c r="CW101" s="37">
        <f>Info!$B$50*(-LN(1-RAND()))^(1/Info!$B$51)</f>
        <v>0.1771834658</v>
      </c>
    </row>
    <row r="102" ht="15.75" customHeight="1">
      <c r="A102" s="8">
        <v>2123.0</v>
      </c>
      <c r="B102" s="37">
        <f>Info!$B$50*(-LN(1-RAND()))^(1/Info!$B$51)</f>
        <v>0.1048933814</v>
      </c>
      <c r="C102" s="37">
        <f>Info!$B$50*(-LN(1-RAND()))^(1/Info!$B$51)</f>
        <v>0.05186218474</v>
      </c>
      <c r="D102" s="37">
        <f>Info!$B$50*(-LN(1-RAND()))^(1/Info!$B$51)</f>
        <v>0.0335176308</v>
      </c>
      <c r="E102" s="37">
        <f>Info!$B$50*(-LN(1-RAND()))^(1/Info!$B$51)</f>
        <v>0.01591278904</v>
      </c>
      <c r="F102" s="37">
        <f>Info!$B$50*(-LN(1-RAND()))^(1/Info!$B$51)</f>
        <v>0.08741440562</v>
      </c>
      <c r="G102" s="37">
        <f>Info!$B$50*(-LN(1-RAND()))^(1/Info!$B$51)</f>
        <v>0.01591181712</v>
      </c>
      <c r="H102" s="37">
        <f>Info!$B$50*(-LN(1-RAND()))^(1/Info!$B$51)</f>
        <v>0.016507534</v>
      </c>
      <c r="I102" s="37">
        <f>Info!$B$50*(-LN(1-RAND()))^(1/Info!$B$51)</f>
        <v>0.07667013915</v>
      </c>
      <c r="J102" s="37">
        <f>Info!$B$50*(-LN(1-RAND()))^(1/Info!$B$51)</f>
        <v>0.09103634972</v>
      </c>
      <c r="K102" s="37">
        <f>Info!$B$50*(-LN(1-RAND()))^(1/Info!$B$51)</f>
        <v>0.03044739689</v>
      </c>
      <c r="L102" s="37">
        <f>Info!$B$50*(-LN(1-RAND()))^(1/Info!$B$51)</f>
        <v>0.02686661187</v>
      </c>
      <c r="M102" s="37">
        <f>Info!$B$50*(-LN(1-RAND()))^(1/Info!$B$51)</f>
        <v>0.06612895641</v>
      </c>
      <c r="N102" s="37">
        <f>Info!$B$50*(-LN(1-RAND()))^(1/Info!$B$51)</f>
        <v>0.04255472068</v>
      </c>
      <c r="O102" s="37">
        <f>Info!$B$50*(-LN(1-RAND()))^(1/Info!$B$51)</f>
        <v>0.0726713548</v>
      </c>
      <c r="P102" s="37">
        <f>Info!$B$50*(-LN(1-RAND()))^(1/Info!$B$51)</f>
        <v>0.03983938845</v>
      </c>
      <c r="Q102" s="37">
        <f>Info!$B$50*(-LN(1-RAND()))^(1/Info!$B$51)</f>
        <v>0.07181950616</v>
      </c>
      <c r="R102" s="37">
        <f>Info!$B$50*(-LN(1-RAND()))^(1/Info!$B$51)</f>
        <v>0.05509056551</v>
      </c>
      <c r="S102" s="37">
        <f>Info!$B$50*(-LN(1-RAND()))^(1/Info!$B$51)</f>
        <v>0.01610132387</v>
      </c>
      <c r="T102" s="37">
        <f>Info!$B$50*(-LN(1-RAND()))^(1/Info!$B$51)</f>
        <v>0.050188789</v>
      </c>
      <c r="U102" s="37">
        <f>Info!$B$50*(-LN(1-RAND()))^(1/Info!$B$51)</f>
        <v>0.101514345</v>
      </c>
      <c r="V102" s="37">
        <f>Info!$B$50*(-LN(1-RAND()))^(1/Info!$B$51)</f>
        <v>0.02063527328</v>
      </c>
      <c r="W102" s="37">
        <f>Info!$B$50*(-LN(1-RAND()))^(1/Info!$B$51)</f>
        <v>0.09064516979</v>
      </c>
      <c r="X102" s="37">
        <f>Info!$B$50*(-LN(1-RAND()))^(1/Info!$B$51)</f>
        <v>0.08583480437</v>
      </c>
      <c r="Y102" s="37">
        <f>Info!$B$50*(-LN(1-RAND()))^(1/Info!$B$51)</f>
        <v>0.03079169086</v>
      </c>
      <c r="Z102" s="37">
        <f>Info!$B$50*(-LN(1-RAND()))^(1/Info!$B$51)</f>
        <v>0.06745160118</v>
      </c>
      <c r="AA102" s="37">
        <f>Info!$B$50*(-LN(1-RAND()))^(1/Info!$B$51)</f>
        <v>0.004176464713</v>
      </c>
      <c r="AB102" s="37">
        <f>Info!$B$50*(-LN(1-RAND()))^(1/Info!$B$51)</f>
        <v>0.0574082164</v>
      </c>
      <c r="AC102" s="37">
        <f>Info!$B$50*(-LN(1-RAND()))^(1/Info!$B$51)</f>
        <v>0.06806963709</v>
      </c>
      <c r="AD102" s="37">
        <f>Info!$B$50*(-LN(1-RAND()))^(1/Info!$B$51)</f>
        <v>0.04873777392</v>
      </c>
      <c r="AE102" s="37">
        <f>Info!$B$50*(-LN(1-RAND()))^(1/Info!$B$51)</f>
        <v>0.03870175144</v>
      </c>
      <c r="AF102" s="37">
        <f>Info!$B$50*(-LN(1-RAND()))^(1/Info!$B$51)</f>
        <v>0.06864665564</v>
      </c>
      <c r="AG102" s="37">
        <f>Info!$B$50*(-LN(1-RAND()))^(1/Info!$B$51)</f>
        <v>0.05997475742</v>
      </c>
      <c r="AH102" s="37">
        <f>Info!$B$50*(-LN(1-RAND()))^(1/Info!$B$51)</f>
        <v>0.05433774434</v>
      </c>
      <c r="AI102" s="37">
        <f>Info!$B$50*(-LN(1-RAND()))^(1/Info!$B$51)</f>
        <v>0.1215960424</v>
      </c>
      <c r="AJ102" s="37">
        <f>Info!$B$50*(-LN(1-RAND()))^(1/Info!$B$51)</f>
        <v>0.1787223352</v>
      </c>
      <c r="AK102" s="37">
        <f>Info!$B$50*(-LN(1-RAND()))^(1/Info!$B$51)</f>
        <v>0.0162435408</v>
      </c>
      <c r="AL102" s="37">
        <f>Info!$B$50*(-LN(1-RAND()))^(1/Info!$B$51)</f>
        <v>0.1156766323</v>
      </c>
      <c r="AM102" s="37">
        <f>Info!$B$50*(-LN(1-RAND()))^(1/Info!$B$51)</f>
        <v>0.0531523788</v>
      </c>
      <c r="AN102" s="37">
        <f>Info!$B$50*(-LN(1-RAND()))^(1/Info!$B$51)</f>
        <v>0.06157209534</v>
      </c>
      <c r="AO102" s="37">
        <f>Info!$B$50*(-LN(1-RAND()))^(1/Info!$B$51)</f>
        <v>0.05085798429</v>
      </c>
      <c r="AP102" s="37">
        <f>Info!$B$50*(-LN(1-RAND()))^(1/Info!$B$51)</f>
        <v>0.08343685614</v>
      </c>
      <c r="AQ102" s="37">
        <f>Info!$B$50*(-LN(1-RAND()))^(1/Info!$B$51)</f>
        <v>0.08865618326</v>
      </c>
      <c r="AR102" s="37">
        <f>Info!$B$50*(-LN(1-RAND()))^(1/Info!$B$51)</f>
        <v>0.01322874077</v>
      </c>
      <c r="AS102" s="37">
        <f>Info!$B$50*(-LN(1-RAND()))^(1/Info!$B$51)</f>
        <v>0.0254860598</v>
      </c>
      <c r="AT102" s="37">
        <f>Info!$B$50*(-LN(1-RAND()))^(1/Info!$B$51)</f>
        <v>0.08685988738</v>
      </c>
      <c r="AU102" s="37">
        <f>Info!$B$50*(-LN(1-RAND()))^(1/Info!$B$51)</f>
        <v>0.02034615376</v>
      </c>
      <c r="AV102" s="37">
        <f>Info!$B$50*(-LN(1-RAND()))^(1/Info!$B$51)</f>
        <v>0.01296476297</v>
      </c>
      <c r="AW102" s="37">
        <f>Info!$B$50*(-LN(1-RAND()))^(1/Info!$B$51)</f>
        <v>0.01113782571</v>
      </c>
      <c r="AX102" s="37">
        <f>Info!$B$50*(-LN(1-RAND()))^(1/Info!$B$51)</f>
        <v>0.07913331593</v>
      </c>
      <c r="AY102" s="37">
        <f>Info!$B$50*(-LN(1-RAND()))^(1/Info!$B$51)</f>
        <v>0.0694908116</v>
      </c>
      <c r="AZ102" s="37">
        <f>Info!$B$50*(-LN(1-RAND()))^(1/Info!$B$51)</f>
        <v>0.05253772516</v>
      </c>
      <c r="BA102" s="37">
        <f>Info!$B$50*(-LN(1-RAND()))^(1/Info!$B$51)</f>
        <v>0.003558803472</v>
      </c>
      <c r="BB102" s="37">
        <f>Info!$B$50*(-LN(1-RAND()))^(1/Info!$B$51)</f>
        <v>0.07332720915</v>
      </c>
      <c r="BC102" s="37">
        <f>Info!$B$50*(-LN(1-RAND()))^(1/Info!$B$51)</f>
        <v>0.03208926036</v>
      </c>
      <c r="BD102" s="37">
        <f>Info!$B$50*(-LN(1-RAND()))^(1/Info!$B$51)</f>
        <v>0.06112371975</v>
      </c>
      <c r="BE102" s="37">
        <f>Info!$B$50*(-LN(1-RAND()))^(1/Info!$B$51)</f>
        <v>0.02482290495</v>
      </c>
      <c r="BF102" s="37">
        <f>Info!$B$50*(-LN(1-RAND()))^(1/Info!$B$51)</f>
        <v>0.00196047098</v>
      </c>
      <c r="BG102" s="37">
        <f>Info!$B$50*(-LN(1-RAND()))^(1/Info!$B$51)</f>
        <v>0.05413712252</v>
      </c>
      <c r="BH102" s="37">
        <f>Info!$B$50*(-LN(1-RAND()))^(1/Info!$B$51)</f>
        <v>0.0827791727</v>
      </c>
      <c r="BI102" s="37">
        <f>Info!$B$50*(-LN(1-RAND()))^(1/Info!$B$51)</f>
        <v>0.03277930251</v>
      </c>
      <c r="BJ102" s="37">
        <f>Info!$B$50*(-LN(1-RAND()))^(1/Info!$B$51)</f>
        <v>0.01603549088</v>
      </c>
      <c r="BK102" s="37">
        <f>Info!$B$50*(-LN(1-RAND()))^(1/Info!$B$51)</f>
        <v>0.2136172818</v>
      </c>
      <c r="BL102" s="37">
        <f>Info!$B$50*(-LN(1-RAND()))^(1/Info!$B$51)</f>
        <v>0.06441869365</v>
      </c>
      <c r="BM102" s="37">
        <f>Info!$B$50*(-LN(1-RAND()))^(1/Info!$B$51)</f>
        <v>0.00641317308</v>
      </c>
      <c r="BN102" s="37">
        <f>Info!$B$50*(-LN(1-RAND()))^(1/Info!$B$51)</f>
        <v>0.003109198466</v>
      </c>
      <c r="BO102" s="37">
        <f>Info!$B$50*(-LN(1-RAND()))^(1/Info!$B$51)</f>
        <v>0.03972157168</v>
      </c>
      <c r="BP102" s="37">
        <f>Info!$B$50*(-LN(1-RAND()))^(1/Info!$B$51)</f>
        <v>0.02192508033</v>
      </c>
      <c r="BQ102" s="37">
        <f>Info!$B$50*(-LN(1-RAND()))^(1/Info!$B$51)</f>
        <v>0.02839689681</v>
      </c>
      <c r="BR102" s="37">
        <f>Info!$B$50*(-LN(1-RAND()))^(1/Info!$B$51)</f>
        <v>0.05811464051</v>
      </c>
      <c r="BS102" s="37">
        <f>Info!$B$50*(-LN(1-RAND()))^(1/Info!$B$51)</f>
        <v>0.009268206586</v>
      </c>
      <c r="BT102" s="37">
        <f>Info!$B$50*(-LN(1-RAND()))^(1/Info!$B$51)</f>
        <v>0.06827659229</v>
      </c>
      <c r="BU102" s="37">
        <f>Info!$B$50*(-LN(1-RAND()))^(1/Info!$B$51)</f>
        <v>0.03741806938</v>
      </c>
      <c r="BV102" s="37">
        <f>Info!$B$50*(-LN(1-RAND()))^(1/Info!$B$51)</f>
        <v>0.02488896191</v>
      </c>
      <c r="BW102" s="37">
        <f>Info!$B$50*(-LN(1-RAND()))^(1/Info!$B$51)</f>
        <v>0.02477292014</v>
      </c>
      <c r="BX102" s="37">
        <f>Info!$B$50*(-LN(1-RAND()))^(1/Info!$B$51)</f>
        <v>0.04027979709</v>
      </c>
      <c r="BY102" s="37">
        <f>Info!$B$50*(-LN(1-RAND()))^(1/Info!$B$51)</f>
        <v>0.1022450345</v>
      </c>
      <c r="BZ102" s="37">
        <f>Info!$B$50*(-LN(1-RAND()))^(1/Info!$B$51)</f>
        <v>0.05139289474</v>
      </c>
      <c r="CA102" s="37">
        <f>Info!$B$50*(-LN(1-RAND()))^(1/Info!$B$51)</f>
        <v>0.06154290098</v>
      </c>
      <c r="CB102" s="37">
        <f>Info!$B$50*(-LN(1-RAND()))^(1/Info!$B$51)</f>
        <v>0.01938278086</v>
      </c>
      <c r="CC102" s="37">
        <f>Info!$B$50*(-LN(1-RAND()))^(1/Info!$B$51)</f>
        <v>0.03322585338</v>
      </c>
      <c r="CD102" s="37">
        <f>Info!$B$50*(-LN(1-RAND()))^(1/Info!$B$51)</f>
        <v>0.02475608092</v>
      </c>
      <c r="CE102" s="37">
        <f>Info!$B$50*(-LN(1-RAND()))^(1/Info!$B$51)</f>
        <v>0.007238310271</v>
      </c>
      <c r="CF102" s="37">
        <f>Info!$B$50*(-LN(1-RAND()))^(1/Info!$B$51)</f>
        <v>0.1167085342</v>
      </c>
      <c r="CG102" s="37">
        <f>Info!$B$50*(-LN(1-RAND()))^(1/Info!$B$51)</f>
        <v>0.1743351369</v>
      </c>
      <c r="CH102" s="37">
        <f>Info!$B$50*(-LN(1-RAND()))^(1/Info!$B$51)</f>
        <v>0.04355778375</v>
      </c>
      <c r="CI102" s="37">
        <f>Info!$B$50*(-LN(1-RAND()))^(1/Info!$B$51)</f>
        <v>0.06272622452</v>
      </c>
      <c r="CJ102" s="37">
        <f>Info!$B$50*(-LN(1-RAND()))^(1/Info!$B$51)</f>
        <v>0.07069970118</v>
      </c>
      <c r="CK102" s="37">
        <f>Info!$B$50*(-LN(1-RAND()))^(1/Info!$B$51)</f>
        <v>0.1176236008</v>
      </c>
      <c r="CL102" s="37">
        <f>Info!$B$50*(-LN(1-RAND()))^(1/Info!$B$51)</f>
        <v>0.04511987152</v>
      </c>
      <c r="CM102" s="37">
        <f>Info!$B$50*(-LN(1-RAND()))^(1/Info!$B$51)</f>
        <v>0.0856833278</v>
      </c>
      <c r="CN102" s="37">
        <f>Info!$B$50*(-LN(1-RAND()))^(1/Info!$B$51)</f>
        <v>0.008037333814</v>
      </c>
      <c r="CO102" s="37">
        <f>Info!$B$50*(-LN(1-RAND()))^(1/Info!$B$51)</f>
        <v>0.06330288567</v>
      </c>
      <c r="CP102" s="37">
        <f>Info!$B$50*(-LN(1-RAND()))^(1/Info!$B$51)</f>
        <v>0.1105665784</v>
      </c>
      <c r="CQ102" s="37">
        <f>Info!$B$50*(-LN(1-RAND()))^(1/Info!$B$51)</f>
        <v>0.01054844639</v>
      </c>
      <c r="CR102" s="37">
        <f>Info!$B$50*(-LN(1-RAND()))^(1/Info!$B$51)</f>
        <v>0.06572995214</v>
      </c>
      <c r="CS102" s="37">
        <f>Info!$B$50*(-LN(1-RAND()))^(1/Info!$B$51)</f>
        <v>0.2188246528</v>
      </c>
      <c r="CT102" s="37">
        <f>Info!$B$50*(-LN(1-RAND()))^(1/Info!$B$51)</f>
        <v>0.03936519506</v>
      </c>
      <c r="CU102" s="37">
        <f>Info!$B$50*(-LN(1-RAND()))^(1/Info!$B$51)</f>
        <v>0.04042190534</v>
      </c>
      <c r="CV102" s="37">
        <f>Info!$B$50*(-LN(1-RAND()))^(1/Info!$B$51)</f>
        <v>0.04050201726</v>
      </c>
      <c r="CW102" s="37">
        <f>Info!$B$50*(-LN(1-RAND()))^(1/Info!$B$51)</f>
        <v>0.1149806346</v>
      </c>
    </row>
    <row r="103" ht="15.75" customHeight="1">
      <c r="A103" s="8">
        <v>2124.0</v>
      </c>
      <c r="B103" s="37">
        <f>Info!$B$50*(-LN(1-RAND()))^(1/Info!$B$51)</f>
        <v>0.00131555869</v>
      </c>
      <c r="C103" s="37">
        <f>Info!$B$50*(-LN(1-RAND()))^(1/Info!$B$51)</f>
        <v>0.0949724553</v>
      </c>
      <c r="D103" s="37">
        <f>Info!$B$50*(-LN(1-RAND()))^(1/Info!$B$51)</f>
        <v>0.1152341562</v>
      </c>
      <c r="E103" s="37">
        <f>Info!$B$50*(-LN(1-RAND()))^(1/Info!$B$51)</f>
        <v>0.02360207543</v>
      </c>
      <c r="F103" s="37">
        <f>Info!$B$50*(-LN(1-RAND()))^(1/Info!$B$51)</f>
        <v>0.0218246888</v>
      </c>
      <c r="G103" s="37">
        <f>Info!$B$50*(-LN(1-RAND()))^(1/Info!$B$51)</f>
        <v>0.03391858617</v>
      </c>
      <c r="H103" s="37">
        <f>Info!$B$50*(-LN(1-RAND()))^(1/Info!$B$51)</f>
        <v>0.04384626</v>
      </c>
      <c r="I103" s="37">
        <f>Info!$B$50*(-LN(1-RAND()))^(1/Info!$B$51)</f>
        <v>0.0555273546</v>
      </c>
      <c r="J103" s="37">
        <f>Info!$B$50*(-LN(1-RAND()))^(1/Info!$B$51)</f>
        <v>0.2122079462</v>
      </c>
      <c r="K103" s="37">
        <f>Info!$B$50*(-LN(1-RAND()))^(1/Info!$B$51)</f>
        <v>0.01773785677</v>
      </c>
      <c r="L103" s="37">
        <f>Info!$B$50*(-LN(1-RAND()))^(1/Info!$B$51)</f>
        <v>0.1688614869</v>
      </c>
      <c r="M103" s="37">
        <f>Info!$B$50*(-LN(1-RAND()))^(1/Info!$B$51)</f>
        <v>0.03048459466</v>
      </c>
      <c r="N103" s="37">
        <f>Info!$B$50*(-LN(1-RAND()))^(1/Info!$B$51)</f>
        <v>0.05195904059</v>
      </c>
      <c r="O103" s="37">
        <f>Info!$B$50*(-LN(1-RAND()))^(1/Info!$B$51)</f>
        <v>0.01316895938</v>
      </c>
      <c r="P103" s="37">
        <f>Info!$B$50*(-LN(1-RAND()))^(1/Info!$B$51)</f>
        <v>0.08494688371</v>
      </c>
      <c r="Q103" s="37">
        <f>Info!$B$50*(-LN(1-RAND()))^(1/Info!$B$51)</f>
        <v>0.04658457336</v>
      </c>
      <c r="R103" s="37">
        <f>Info!$B$50*(-LN(1-RAND()))^(1/Info!$B$51)</f>
        <v>0.0497146787</v>
      </c>
      <c r="S103" s="37">
        <f>Info!$B$50*(-LN(1-RAND()))^(1/Info!$B$51)</f>
        <v>0.03070990293</v>
      </c>
      <c r="T103" s="37">
        <f>Info!$B$50*(-LN(1-RAND()))^(1/Info!$B$51)</f>
        <v>0.06048097142</v>
      </c>
      <c r="U103" s="37">
        <f>Info!$B$50*(-LN(1-RAND()))^(1/Info!$B$51)</f>
        <v>0.03264796159</v>
      </c>
      <c r="V103" s="37">
        <f>Info!$B$50*(-LN(1-RAND()))^(1/Info!$B$51)</f>
        <v>0.07741845562</v>
      </c>
      <c r="W103" s="37">
        <f>Info!$B$50*(-LN(1-RAND()))^(1/Info!$B$51)</f>
        <v>0.01992664088</v>
      </c>
      <c r="X103" s="37">
        <f>Info!$B$50*(-LN(1-RAND()))^(1/Info!$B$51)</f>
        <v>0.04114274688</v>
      </c>
      <c r="Y103" s="37">
        <f>Info!$B$50*(-LN(1-RAND()))^(1/Info!$B$51)</f>
        <v>0.03661794177</v>
      </c>
      <c r="Z103" s="37">
        <f>Info!$B$50*(-LN(1-RAND()))^(1/Info!$B$51)</f>
        <v>0.02229084124</v>
      </c>
      <c r="AA103" s="37">
        <f>Info!$B$50*(-LN(1-RAND()))^(1/Info!$B$51)</f>
        <v>0.03317691231</v>
      </c>
      <c r="AB103" s="37">
        <f>Info!$B$50*(-LN(1-RAND()))^(1/Info!$B$51)</f>
        <v>0.04113086441</v>
      </c>
      <c r="AC103" s="37">
        <f>Info!$B$50*(-LN(1-RAND()))^(1/Info!$B$51)</f>
        <v>0.03606899107</v>
      </c>
      <c r="AD103" s="37">
        <f>Info!$B$50*(-LN(1-RAND()))^(1/Info!$B$51)</f>
        <v>0.03179915205</v>
      </c>
      <c r="AE103" s="37">
        <f>Info!$B$50*(-LN(1-RAND()))^(1/Info!$B$51)</f>
        <v>0.07055023411</v>
      </c>
      <c r="AF103" s="37">
        <f>Info!$B$50*(-LN(1-RAND()))^(1/Info!$B$51)</f>
        <v>0.008983512897</v>
      </c>
      <c r="AG103" s="37">
        <f>Info!$B$50*(-LN(1-RAND()))^(1/Info!$B$51)</f>
        <v>0.03184544995</v>
      </c>
      <c r="AH103" s="37">
        <f>Info!$B$50*(-LN(1-RAND()))^(1/Info!$B$51)</f>
        <v>0.0637872294</v>
      </c>
      <c r="AI103" s="37">
        <f>Info!$B$50*(-LN(1-RAND()))^(1/Info!$B$51)</f>
        <v>0.0305450149</v>
      </c>
      <c r="AJ103" s="37">
        <f>Info!$B$50*(-LN(1-RAND()))^(1/Info!$B$51)</f>
        <v>0.003222678838</v>
      </c>
      <c r="AK103" s="37">
        <f>Info!$B$50*(-LN(1-RAND()))^(1/Info!$B$51)</f>
        <v>0.04808194529</v>
      </c>
      <c r="AL103" s="37">
        <f>Info!$B$50*(-LN(1-RAND()))^(1/Info!$B$51)</f>
        <v>0.1678268422</v>
      </c>
      <c r="AM103" s="37">
        <f>Info!$B$50*(-LN(1-RAND()))^(1/Info!$B$51)</f>
        <v>0.06565422581</v>
      </c>
      <c r="AN103" s="37">
        <f>Info!$B$50*(-LN(1-RAND()))^(1/Info!$B$51)</f>
        <v>0.02011024113</v>
      </c>
      <c r="AO103" s="37">
        <f>Info!$B$50*(-LN(1-RAND()))^(1/Info!$B$51)</f>
        <v>0.03778209689</v>
      </c>
      <c r="AP103" s="37">
        <f>Info!$B$50*(-LN(1-RAND()))^(1/Info!$B$51)</f>
        <v>0.03182325248</v>
      </c>
      <c r="AQ103" s="37">
        <f>Info!$B$50*(-LN(1-RAND()))^(1/Info!$B$51)</f>
        <v>0.02901222787</v>
      </c>
      <c r="AR103" s="37">
        <f>Info!$B$50*(-LN(1-RAND()))^(1/Info!$B$51)</f>
        <v>0.1087700496</v>
      </c>
      <c r="AS103" s="37">
        <f>Info!$B$50*(-LN(1-RAND()))^(1/Info!$B$51)</f>
        <v>0.08920691342</v>
      </c>
      <c r="AT103" s="37">
        <f>Info!$B$50*(-LN(1-RAND()))^(1/Info!$B$51)</f>
        <v>0.01465115053</v>
      </c>
      <c r="AU103" s="37">
        <f>Info!$B$50*(-LN(1-RAND()))^(1/Info!$B$51)</f>
        <v>0.01767971742</v>
      </c>
      <c r="AV103" s="37">
        <f>Info!$B$50*(-LN(1-RAND()))^(1/Info!$B$51)</f>
        <v>0.03943439057</v>
      </c>
      <c r="AW103" s="37">
        <f>Info!$B$50*(-LN(1-RAND()))^(1/Info!$B$51)</f>
        <v>0.06691757056</v>
      </c>
      <c r="AX103" s="37">
        <f>Info!$B$50*(-LN(1-RAND()))^(1/Info!$B$51)</f>
        <v>0.1234587908</v>
      </c>
      <c r="AY103" s="37">
        <f>Info!$B$50*(-LN(1-RAND()))^(1/Info!$B$51)</f>
        <v>0.03468533857</v>
      </c>
      <c r="AZ103" s="37">
        <f>Info!$B$50*(-LN(1-RAND()))^(1/Info!$B$51)</f>
        <v>0.05737924582</v>
      </c>
      <c r="BA103" s="37">
        <f>Info!$B$50*(-LN(1-RAND()))^(1/Info!$B$51)</f>
        <v>0.02762443732</v>
      </c>
      <c r="BB103" s="37">
        <f>Info!$B$50*(-LN(1-RAND()))^(1/Info!$B$51)</f>
        <v>0.04219577862</v>
      </c>
      <c r="BC103" s="37">
        <f>Info!$B$50*(-LN(1-RAND()))^(1/Info!$B$51)</f>
        <v>0.02856520327</v>
      </c>
      <c r="BD103" s="37">
        <f>Info!$B$50*(-LN(1-RAND()))^(1/Info!$B$51)</f>
        <v>0.0290256373</v>
      </c>
      <c r="BE103" s="37">
        <f>Info!$B$50*(-LN(1-RAND()))^(1/Info!$B$51)</f>
        <v>0.01861666911</v>
      </c>
      <c r="BF103" s="37">
        <f>Info!$B$50*(-LN(1-RAND()))^(1/Info!$B$51)</f>
        <v>0.1151438833</v>
      </c>
      <c r="BG103" s="37">
        <f>Info!$B$50*(-LN(1-RAND()))^(1/Info!$B$51)</f>
        <v>0.05737401558</v>
      </c>
      <c r="BH103" s="37">
        <f>Info!$B$50*(-LN(1-RAND()))^(1/Info!$B$51)</f>
        <v>0.08503795657</v>
      </c>
      <c r="BI103" s="37">
        <f>Info!$B$50*(-LN(1-RAND()))^(1/Info!$B$51)</f>
        <v>0.01137096759</v>
      </c>
      <c r="BJ103" s="37">
        <f>Info!$B$50*(-LN(1-RAND()))^(1/Info!$B$51)</f>
        <v>0.04553415596</v>
      </c>
      <c r="BK103" s="37">
        <f>Info!$B$50*(-LN(1-RAND()))^(1/Info!$B$51)</f>
        <v>0.01412457212</v>
      </c>
      <c r="BL103" s="37">
        <f>Info!$B$50*(-LN(1-RAND()))^(1/Info!$B$51)</f>
        <v>0.03908650239</v>
      </c>
      <c r="BM103" s="37">
        <f>Info!$B$50*(-LN(1-RAND()))^(1/Info!$B$51)</f>
        <v>0.006208087605</v>
      </c>
      <c r="BN103" s="37">
        <f>Info!$B$50*(-LN(1-RAND()))^(1/Info!$B$51)</f>
        <v>0.107194078</v>
      </c>
      <c r="BO103" s="37">
        <f>Info!$B$50*(-LN(1-RAND()))^(1/Info!$B$51)</f>
        <v>0.006656131099</v>
      </c>
      <c r="BP103" s="37">
        <f>Info!$B$50*(-LN(1-RAND()))^(1/Info!$B$51)</f>
        <v>0.1856502042</v>
      </c>
      <c r="BQ103" s="37">
        <f>Info!$B$50*(-LN(1-RAND()))^(1/Info!$B$51)</f>
        <v>0.02487987646</v>
      </c>
      <c r="BR103" s="37">
        <f>Info!$B$50*(-LN(1-RAND()))^(1/Info!$B$51)</f>
        <v>0.09245137458</v>
      </c>
      <c r="BS103" s="37">
        <f>Info!$B$50*(-LN(1-RAND()))^(1/Info!$B$51)</f>
        <v>0.07376980573</v>
      </c>
      <c r="BT103" s="37">
        <f>Info!$B$50*(-LN(1-RAND()))^(1/Info!$B$51)</f>
        <v>0.03124265971</v>
      </c>
      <c r="BU103" s="37">
        <f>Info!$B$50*(-LN(1-RAND()))^(1/Info!$B$51)</f>
        <v>0.02692769329</v>
      </c>
      <c r="BV103" s="37">
        <f>Info!$B$50*(-LN(1-RAND()))^(1/Info!$B$51)</f>
        <v>0.03719144855</v>
      </c>
      <c r="BW103" s="37">
        <f>Info!$B$50*(-LN(1-RAND()))^(1/Info!$B$51)</f>
        <v>0.08628971799</v>
      </c>
      <c r="BX103" s="37">
        <f>Info!$B$50*(-LN(1-RAND()))^(1/Info!$B$51)</f>
        <v>0.07897311257</v>
      </c>
      <c r="BY103" s="37">
        <f>Info!$B$50*(-LN(1-RAND()))^(1/Info!$B$51)</f>
        <v>0.110347055</v>
      </c>
      <c r="BZ103" s="37">
        <f>Info!$B$50*(-LN(1-RAND()))^(1/Info!$B$51)</f>
        <v>0.23170051</v>
      </c>
      <c r="CA103" s="37">
        <f>Info!$B$50*(-LN(1-RAND()))^(1/Info!$B$51)</f>
        <v>0.01380319394</v>
      </c>
      <c r="CB103" s="37">
        <f>Info!$B$50*(-LN(1-RAND()))^(1/Info!$B$51)</f>
        <v>0.06065692967</v>
      </c>
      <c r="CC103" s="37">
        <f>Info!$B$50*(-LN(1-RAND()))^(1/Info!$B$51)</f>
        <v>0.004182154063</v>
      </c>
      <c r="CD103" s="37">
        <f>Info!$B$50*(-LN(1-RAND()))^(1/Info!$B$51)</f>
        <v>0.01088069058</v>
      </c>
      <c r="CE103" s="37">
        <f>Info!$B$50*(-LN(1-RAND()))^(1/Info!$B$51)</f>
        <v>0.116709167</v>
      </c>
      <c r="CF103" s="37">
        <f>Info!$B$50*(-LN(1-RAND()))^(1/Info!$B$51)</f>
        <v>0.06805488868</v>
      </c>
      <c r="CG103" s="37">
        <f>Info!$B$50*(-LN(1-RAND()))^(1/Info!$B$51)</f>
        <v>0.0006427116974</v>
      </c>
      <c r="CH103" s="37">
        <f>Info!$B$50*(-LN(1-RAND()))^(1/Info!$B$51)</f>
        <v>0.05404073296</v>
      </c>
      <c r="CI103" s="37">
        <f>Info!$B$50*(-LN(1-RAND()))^(1/Info!$B$51)</f>
        <v>0.04054816153</v>
      </c>
      <c r="CJ103" s="37">
        <f>Info!$B$50*(-LN(1-RAND()))^(1/Info!$B$51)</f>
        <v>0.103720186</v>
      </c>
      <c r="CK103" s="37">
        <f>Info!$B$50*(-LN(1-RAND()))^(1/Info!$B$51)</f>
        <v>0.02662246413</v>
      </c>
      <c r="CL103" s="37">
        <f>Info!$B$50*(-LN(1-RAND()))^(1/Info!$B$51)</f>
        <v>0.04481668135</v>
      </c>
      <c r="CM103" s="37">
        <f>Info!$B$50*(-LN(1-RAND()))^(1/Info!$B$51)</f>
        <v>0.03926756375</v>
      </c>
      <c r="CN103" s="37">
        <f>Info!$B$50*(-LN(1-RAND()))^(1/Info!$B$51)</f>
        <v>0.03106710284</v>
      </c>
      <c r="CO103" s="37">
        <f>Info!$B$50*(-LN(1-RAND()))^(1/Info!$B$51)</f>
        <v>0.06819940978</v>
      </c>
      <c r="CP103" s="37">
        <f>Info!$B$50*(-LN(1-RAND()))^(1/Info!$B$51)</f>
        <v>0.01630146144</v>
      </c>
      <c r="CQ103" s="37">
        <f>Info!$B$50*(-LN(1-RAND()))^(1/Info!$B$51)</f>
        <v>0.07651475373</v>
      </c>
      <c r="CR103" s="37">
        <f>Info!$B$50*(-LN(1-RAND()))^(1/Info!$B$51)</f>
        <v>0.05615921694</v>
      </c>
      <c r="CS103" s="37">
        <f>Info!$B$50*(-LN(1-RAND()))^(1/Info!$B$51)</f>
        <v>0.0173262748</v>
      </c>
      <c r="CT103" s="37">
        <f>Info!$B$50*(-LN(1-RAND()))^(1/Info!$B$51)</f>
        <v>0.01643632032</v>
      </c>
      <c r="CU103" s="37">
        <f>Info!$B$50*(-LN(1-RAND()))^(1/Info!$B$51)</f>
        <v>0.0441861181</v>
      </c>
      <c r="CV103" s="37">
        <f>Info!$B$50*(-LN(1-RAND()))^(1/Info!$B$51)</f>
        <v>0.02755383979</v>
      </c>
      <c r="CW103" s="37">
        <f>Info!$B$50*(-LN(1-RAND()))^(1/Info!$B$51)</f>
        <v>0.004926347179</v>
      </c>
    </row>
    <row r="104" ht="15.75" customHeight="1">
      <c r="A104" s="8">
        <v>2125.0</v>
      </c>
      <c r="B104" s="37">
        <f>Info!$B$50*(-LN(1-RAND()))^(1/Info!$B$51)</f>
        <v>0.01211373323</v>
      </c>
      <c r="C104" s="37">
        <f>Info!$B$50*(-LN(1-RAND()))^(1/Info!$B$51)</f>
        <v>0.07557072893</v>
      </c>
      <c r="D104" s="37">
        <f>Info!$B$50*(-LN(1-RAND()))^(1/Info!$B$51)</f>
        <v>0.1726571737</v>
      </c>
      <c r="E104" s="37">
        <f>Info!$B$50*(-LN(1-RAND()))^(1/Info!$B$51)</f>
        <v>0.0418406276</v>
      </c>
      <c r="F104" s="37">
        <f>Info!$B$50*(-LN(1-RAND()))^(1/Info!$B$51)</f>
        <v>0.1165115823</v>
      </c>
      <c r="G104" s="37">
        <f>Info!$B$50*(-LN(1-RAND()))^(1/Info!$B$51)</f>
        <v>0.1688209535</v>
      </c>
      <c r="H104" s="37">
        <f>Info!$B$50*(-LN(1-RAND()))^(1/Info!$B$51)</f>
        <v>0.03751491898</v>
      </c>
      <c r="I104" s="37">
        <f>Info!$B$50*(-LN(1-RAND()))^(1/Info!$B$51)</f>
        <v>0.00413359653</v>
      </c>
      <c r="J104" s="37">
        <f>Info!$B$50*(-LN(1-RAND()))^(1/Info!$B$51)</f>
        <v>0.05456659283</v>
      </c>
      <c r="K104" s="37">
        <f>Info!$B$50*(-LN(1-RAND()))^(1/Info!$B$51)</f>
        <v>0.1377292658</v>
      </c>
      <c r="L104" s="37">
        <f>Info!$B$50*(-LN(1-RAND()))^(1/Info!$B$51)</f>
        <v>0.1461129105</v>
      </c>
      <c r="M104" s="37">
        <f>Info!$B$50*(-LN(1-RAND()))^(1/Info!$B$51)</f>
        <v>0.04715678546</v>
      </c>
      <c r="N104" s="37">
        <f>Info!$B$50*(-LN(1-RAND()))^(1/Info!$B$51)</f>
        <v>0.05413190564</v>
      </c>
      <c r="O104" s="37">
        <f>Info!$B$50*(-LN(1-RAND()))^(1/Info!$B$51)</f>
        <v>0.01085147335</v>
      </c>
      <c r="P104" s="37">
        <f>Info!$B$50*(-LN(1-RAND()))^(1/Info!$B$51)</f>
        <v>0.008654167724</v>
      </c>
      <c r="Q104" s="37">
        <f>Info!$B$50*(-LN(1-RAND()))^(1/Info!$B$51)</f>
        <v>0.04858377117</v>
      </c>
      <c r="R104" s="37">
        <f>Info!$B$50*(-LN(1-RAND()))^(1/Info!$B$51)</f>
        <v>0.04871683023</v>
      </c>
      <c r="S104" s="37">
        <f>Info!$B$50*(-LN(1-RAND()))^(1/Info!$B$51)</f>
        <v>0.0166074562</v>
      </c>
      <c r="T104" s="37">
        <f>Info!$B$50*(-LN(1-RAND()))^(1/Info!$B$51)</f>
        <v>0.05345566292</v>
      </c>
      <c r="U104" s="37">
        <f>Info!$B$50*(-LN(1-RAND()))^(1/Info!$B$51)</f>
        <v>0.1184323758</v>
      </c>
      <c r="V104" s="37">
        <f>Info!$B$50*(-LN(1-RAND()))^(1/Info!$B$51)</f>
        <v>0.03020121617</v>
      </c>
      <c r="W104" s="37">
        <f>Info!$B$50*(-LN(1-RAND()))^(1/Info!$B$51)</f>
        <v>0.0116061675</v>
      </c>
      <c r="X104" s="37">
        <f>Info!$B$50*(-LN(1-RAND()))^(1/Info!$B$51)</f>
        <v>0.04246129592</v>
      </c>
      <c r="Y104" s="37">
        <f>Info!$B$50*(-LN(1-RAND()))^(1/Info!$B$51)</f>
        <v>0.07159883358</v>
      </c>
      <c r="Z104" s="37">
        <f>Info!$B$50*(-LN(1-RAND()))^(1/Info!$B$51)</f>
        <v>0.01438768964</v>
      </c>
      <c r="AA104" s="37">
        <f>Info!$B$50*(-LN(1-RAND()))^(1/Info!$B$51)</f>
        <v>0.01287520123</v>
      </c>
      <c r="AB104" s="37">
        <f>Info!$B$50*(-LN(1-RAND()))^(1/Info!$B$51)</f>
        <v>0.005391368032</v>
      </c>
      <c r="AC104" s="37">
        <f>Info!$B$50*(-LN(1-RAND()))^(1/Info!$B$51)</f>
        <v>0.02672181515</v>
      </c>
      <c r="AD104" s="37">
        <f>Info!$B$50*(-LN(1-RAND()))^(1/Info!$B$51)</f>
        <v>0.03127854667</v>
      </c>
      <c r="AE104" s="37">
        <f>Info!$B$50*(-LN(1-RAND()))^(1/Info!$B$51)</f>
        <v>0.06688593977</v>
      </c>
      <c r="AF104" s="37">
        <f>Info!$B$50*(-LN(1-RAND()))^(1/Info!$B$51)</f>
        <v>0.08735736271</v>
      </c>
      <c r="AG104" s="37">
        <f>Info!$B$50*(-LN(1-RAND()))^(1/Info!$B$51)</f>
        <v>0.02248060895</v>
      </c>
      <c r="AH104" s="37">
        <f>Info!$B$50*(-LN(1-RAND()))^(1/Info!$B$51)</f>
        <v>0.05684946565</v>
      </c>
      <c r="AI104" s="37">
        <f>Info!$B$50*(-LN(1-RAND()))^(1/Info!$B$51)</f>
        <v>0.04339171126</v>
      </c>
      <c r="AJ104" s="37">
        <f>Info!$B$50*(-LN(1-RAND()))^(1/Info!$B$51)</f>
        <v>0.04726771287</v>
      </c>
      <c r="AK104" s="37">
        <f>Info!$B$50*(-LN(1-RAND()))^(1/Info!$B$51)</f>
        <v>0.03485515824</v>
      </c>
      <c r="AL104" s="37">
        <f>Info!$B$50*(-LN(1-RAND()))^(1/Info!$B$51)</f>
        <v>0.0888458333</v>
      </c>
      <c r="AM104" s="37">
        <f>Info!$B$50*(-LN(1-RAND()))^(1/Info!$B$51)</f>
        <v>0.04450678747</v>
      </c>
      <c r="AN104" s="37">
        <f>Info!$B$50*(-LN(1-RAND()))^(1/Info!$B$51)</f>
        <v>0.02131169661</v>
      </c>
      <c r="AO104" s="37">
        <f>Info!$B$50*(-LN(1-RAND()))^(1/Info!$B$51)</f>
        <v>0.09285264495</v>
      </c>
      <c r="AP104" s="37">
        <f>Info!$B$50*(-LN(1-RAND()))^(1/Info!$B$51)</f>
        <v>0.01035739366</v>
      </c>
      <c r="AQ104" s="37">
        <f>Info!$B$50*(-LN(1-RAND()))^(1/Info!$B$51)</f>
        <v>0.1295072871</v>
      </c>
      <c r="AR104" s="37">
        <f>Info!$B$50*(-LN(1-RAND()))^(1/Info!$B$51)</f>
        <v>0.0191134315</v>
      </c>
      <c r="AS104" s="37">
        <f>Info!$B$50*(-LN(1-RAND()))^(1/Info!$B$51)</f>
        <v>0.1061114564</v>
      </c>
      <c r="AT104" s="37">
        <f>Info!$B$50*(-LN(1-RAND()))^(1/Info!$B$51)</f>
        <v>0.1100007775</v>
      </c>
      <c r="AU104" s="37">
        <f>Info!$B$50*(-LN(1-RAND()))^(1/Info!$B$51)</f>
        <v>0.02156047842</v>
      </c>
      <c r="AV104" s="37">
        <f>Info!$B$50*(-LN(1-RAND()))^(1/Info!$B$51)</f>
        <v>0.1589099529</v>
      </c>
      <c r="AW104" s="37">
        <f>Info!$B$50*(-LN(1-RAND()))^(1/Info!$B$51)</f>
        <v>0.01231575112</v>
      </c>
      <c r="AX104" s="37">
        <f>Info!$B$50*(-LN(1-RAND()))^(1/Info!$B$51)</f>
        <v>0.0887177237</v>
      </c>
      <c r="AY104" s="37">
        <f>Info!$B$50*(-LN(1-RAND()))^(1/Info!$B$51)</f>
        <v>0.01362147308</v>
      </c>
      <c r="AZ104" s="37">
        <f>Info!$B$50*(-LN(1-RAND()))^(1/Info!$B$51)</f>
        <v>0.0248774781</v>
      </c>
      <c r="BA104" s="37">
        <f>Info!$B$50*(-LN(1-RAND()))^(1/Info!$B$51)</f>
        <v>0.03657043208</v>
      </c>
      <c r="BB104" s="37">
        <f>Info!$B$50*(-LN(1-RAND()))^(1/Info!$B$51)</f>
        <v>0.08068346039</v>
      </c>
      <c r="BC104" s="37">
        <f>Info!$B$50*(-LN(1-RAND()))^(1/Info!$B$51)</f>
        <v>0.0548518242</v>
      </c>
      <c r="BD104" s="37">
        <f>Info!$B$50*(-LN(1-RAND()))^(1/Info!$B$51)</f>
        <v>0.0163473042</v>
      </c>
      <c r="BE104" s="37">
        <f>Info!$B$50*(-LN(1-RAND()))^(1/Info!$B$51)</f>
        <v>0.09436164305</v>
      </c>
      <c r="BF104" s="37">
        <f>Info!$B$50*(-LN(1-RAND()))^(1/Info!$B$51)</f>
        <v>0.1223707704</v>
      </c>
      <c r="BG104" s="37">
        <f>Info!$B$50*(-LN(1-RAND()))^(1/Info!$B$51)</f>
        <v>0.0884815758</v>
      </c>
      <c r="BH104" s="37">
        <f>Info!$B$50*(-LN(1-RAND()))^(1/Info!$B$51)</f>
        <v>0.1259815711</v>
      </c>
      <c r="BI104" s="37">
        <f>Info!$B$50*(-LN(1-RAND()))^(1/Info!$B$51)</f>
        <v>0.07040164805</v>
      </c>
      <c r="BJ104" s="37">
        <f>Info!$B$50*(-LN(1-RAND()))^(1/Info!$B$51)</f>
        <v>0.06131155644</v>
      </c>
      <c r="BK104" s="37">
        <f>Info!$B$50*(-LN(1-RAND()))^(1/Info!$B$51)</f>
        <v>0.02182248434</v>
      </c>
      <c r="BL104" s="37">
        <f>Info!$B$50*(-LN(1-RAND()))^(1/Info!$B$51)</f>
        <v>0.005631521125</v>
      </c>
      <c r="BM104" s="37">
        <f>Info!$B$50*(-LN(1-RAND()))^(1/Info!$B$51)</f>
        <v>0.05955717566</v>
      </c>
      <c r="BN104" s="37">
        <f>Info!$B$50*(-LN(1-RAND()))^(1/Info!$B$51)</f>
        <v>0.05642343462</v>
      </c>
      <c r="BO104" s="37">
        <f>Info!$B$50*(-LN(1-RAND()))^(1/Info!$B$51)</f>
        <v>0.0570527477</v>
      </c>
      <c r="BP104" s="37">
        <f>Info!$B$50*(-LN(1-RAND()))^(1/Info!$B$51)</f>
        <v>0.02814268914</v>
      </c>
      <c r="BQ104" s="37">
        <f>Info!$B$50*(-LN(1-RAND()))^(1/Info!$B$51)</f>
        <v>0.0384177469</v>
      </c>
      <c r="BR104" s="37">
        <f>Info!$B$50*(-LN(1-RAND()))^(1/Info!$B$51)</f>
        <v>0.0686447129</v>
      </c>
      <c r="BS104" s="37">
        <f>Info!$B$50*(-LN(1-RAND()))^(1/Info!$B$51)</f>
        <v>0.1060282604</v>
      </c>
      <c r="BT104" s="37">
        <f>Info!$B$50*(-LN(1-RAND()))^(1/Info!$B$51)</f>
        <v>0.07998668022</v>
      </c>
      <c r="BU104" s="37">
        <f>Info!$B$50*(-LN(1-RAND()))^(1/Info!$B$51)</f>
        <v>0.01895173362</v>
      </c>
      <c r="BV104" s="37">
        <f>Info!$B$50*(-LN(1-RAND()))^(1/Info!$B$51)</f>
        <v>0.007347342215</v>
      </c>
      <c r="BW104" s="37">
        <f>Info!$B$50*(-LN(1-RAND()))^(1/Info!$B$51)</f>
        <v>0.0214460204</v>
      </c>
      <c r="BX104" s="37">
        <f>Info!$B$50*(-LN(1-RAND()))^(1/Info!$B$51)</f>
        <v>0.06278111</v>
      </c>
      <c r="BY104" s="37">
        <f>Info!$B$50*(-LN(1-RAND()))^(1/Info!$B$51)</f>
        <v>0.02495961953</v>
      </c>
      <c r="BZ104" s="37">
        <f>Info!$B$50*(-LN(1-RAND()))^(1/Info!$B$51)</f>
        <v>0.01106491703</v>
      </c>
      <c r="CA104" s="37">
        <f>Info!$B$50*(-LN(1-RAND()))^(1/Info!$B$51)</f>
        <v>0.01577169231</v>
      </c>
      <c r="CB104" s="37">
        <f>Info!$B$50*(-LN(1-RAND()))^(1/Info!$B$51)</f>
        <v>0.0462166744</v>
      </c>
      <c r="CC104" s="37">
        <f>Info!$B$50*(-LN(1-RAND()))^(1/Info!$B$51)</f>
        <v>0.02187728861</v>
      </c>
      <c r="CD104" s="37">
        <f>Info!$B$50*(-LN(1-RAND()))^(1/Info!$B$51)</f>
        <v>0.04237580837</v>
      </c>
      <c r="CE104" s="37">
        <f>Info!$B$50*(-LN(1-RAND()))^(1/Info!$B$51)</f>
        <v>0.03260572784</v>
      </c>
      <c r="CF104" s="37">
        <f>Info!$B$50*(-LN(1-RAND()))^(1/Info!$B$51)</f>
        <v>0.0115583682</v>
      </c>
      <c r="CG104" s="37">
        <f>Info!$B$50*(-LN(1-RAND()))^(1/Info!$B$51)</f>
        <v>0.1297511875</v>
      </c>
      <c r="CH104" s="37">
        <f>Info!$B$50*(-LN(1-RAND()))^(1/Info!$B$51)</f>
        <v>0.007401461747</v>
      </c>
      <c r="CI104" s="37">
        <f>Info!$B$50*(-LN(1-RAND()))^(1/Info!$B$51)</f>
        <v>0.08930978354</v>
      </c>
      <c r="CJ104" s="37">
        <f>Info!$B$50*(-LN(1-RAND()))^(1/Info!$B$51)</f>
        <v>0.04269624345</v>
      </c>
      <c r="CK104" s="37">
        <f>Info!$B$50*(-LN(1-RAND()))^(1/Info!$B$51)</f>
        <v>0.03736302801</v>
      </c>
      <c r="CL104" s="37">
        <f>Info!$B$50*(-LN(1-RAND()))^(1/Info!$B$51)</f>
        <v>0.003560021596</v>
      </c>
      <c r="CM104" s="37">
        <f>Info!$B$50*(-LN(1-RAND()))^(1/Info!$B$51)</f>
        <v>0.06839526177</v>
      </c>
      <c r="CN104" s="37">
        <f>Info!$B$50*(-LN(1-RAND()))^(1/Info!$B$51)</f>
        <v>0.1091783801</v>
      </c>
      <c r="CO104" s="37">
        <f>Info!$B$50*(-LN(1-RAND()))^(1/Info!$B$51)</f>
        <v>0.007222070835</v>
      </c>
      <c r="CP104" s="37">
        <f>Info!$B$50*(-LN(1-RAND()))^(1/Info!$B$51)</f>
        <v>0.07744632801</v>
      </c>
      <c r="CQ104" s="37">
        <f>Info!$B$50*(-LN(1-RAND()))^(1/Info!$B$51)</f>
        <v>0.0433017628</v>
      </c>
      <c r="CR104" s="37">
        <f>Info!$B$50*(-LN(1-RAND()))^(1/Info!$B$51)</f>
        <v>0.0977275915</v>
      </c>
      <c r="CS104" s="37">
        <f>Info!$B$50*(-LN(1-RAND()))^(1/Info!$B$51)</f>
        <v>0.03824508596</v>
      </c>
      <c r="CT104" s="37">
        <f>Info!$B$50*(-LN(1-RAND()))^(1/Info!$B$51)</f>
        <v>0.1130465037</v>
      </c>
      <c r="CU104" s="37">
        <f>Info!$B$50*(-LN(1-RAND()))^(1/Info!$B$51)</f>
        <v>0.1134046464</v>
      </c>
      <c r="CV104" s="37">
        <f>Info!$B$50*(-LN(1-RAND()))^(1/Info!$B$51)</f>
        <v>0.01360959616</v>
      </c>
      <c r="CW104" s="37">
        <f>Info!$B$50*(-LN(1-RAND()))^(1/Info!$B$51)</f>
        <v>0.03241965362</v>
      </c>
    </row>
    <row r="105" ht="15.75" customHeight="1">
      <c r="A105" s="8">
        <v>2126.0</v>
      </c>
      <c r="B105" s="37">
        <f>Info!$B$50*(-LN(1-RAND()))^(1/Info!$B$51)</f>
        <v>0.0231400683</v>
      </c>
      <c r="C105" s="37">
        <f>Info!$B$50*(-LN(1-RAND()))^(1/Info!$B$51)</f>
        <v>0.01301208336</v>
      </c>
      <c r="D105" s="37">
        <f>Info!$B$50*(-LN(1-RAND()))^(1/Info!$B$51)</f>
        <v>0.01231266675</v>
      </c>
      <c r="E105" s="37">
        <f>Info!$B$50*(-LN(1-RAND()))^(1/Info!$B$51)</f>
        <v>0.03167492313</v>
      </c>
      <c r="F105" s="37">
        <f>Info!$B$50*(-LN(1-RAND()))^(1/Info!$B$51)</f>
        <v>0.1000367756</v>
      </c>
      <c r="G105" s="37">
        <f>Info!$B$50*(-LN(1-RAND()))^(1/Info!$B$51)</f>
        <v>0.04435658509</v>
      </c>
      <c r="H105" s="37">
        <f>Info!$B$50*(-LN(1-RAND()))^(1/Info!$B$51)</f>
        <v>0.007810462734</v>
      </c>
      <c r="I105" s="37">
        <f>Info!$B$50*(-LN(1-RAND()))^(1/Info!$B$51)</f>
        <v>0.02141446383</v>
      </c>
      <c r="J105" s="37">
        <f>Info!$B$50*(-LN(1-RAND()))^(1/Info!$B$51)</f>
        <v>0.04933545081</v>
      </c>
      <c r="K105" s="37">
        <f>Info!$B$50*(-LN(1-RAND()))^(1/Info!$B$51)</f>
        <v>0.03704059074</v>
      </c>
      <c r="L105" s="37">
        <f>Info!$B$50*(-LN(1-RAND()))^(1/Info!$B$51)</f>
        <v>0.01688543141</v>
      </c>
      <c r="M105" s="37">
        <f>Info!$B$50*(-LN(1-RAND()))^(1/Info!$B$51)</f>
        <v>0.003469039733</v>
      </c>
      <c r="N105" s="37">
        <f>Info!$B$50*(-LN(1-RAND()))^(1/Info!$B$51)</f>
        <v>0.004082601287</v>
      </c>
      <c r="O105" s="37">
        <f>Info!$B$50*(-LN(1-RAND()))^(1/Info!$B$51)</f>
        <v>0.01558905221</v>
      </c>
      <c r="P105" s="37">
        <f>Info!$B$50*(-LN(1-RAND()))^(1/Info!$B$51)</f>
        <v>0.02476182088</v>
      </c>
      <c r="Q105" s="37">
        <f>Info!$B$50*(-LN(1-RAND()))^(1/Info!$B$51)</f>
        <v>0.01061448081</v>
      </c>
      <c r="R105" s="37">
        <f>Info!$B$50*(-LN(1-RAND()))^(1/Info!$B$51)</f>
        <v>0.02300429282</v>
      </c>
      <c r="S105" s="37">
        <f>Info!$B$50*(-LN(1-RAND()))^(1/Info!$B$51)</f>
        <v>0.02157403942</v>
      </c>
      <c r="T105" s="37">
        <f>Info!$B$50*(-LN(1-RAND()))^(1/Info!$B$51)</f>
        <v>0.03839931175</v>
      </c>
      <c r="U105" s="37">
        <f>Info!$B$50*(-LN(1-RAND()))^(1/Info!$B$51)</f>
        <v>0.01134824385</v>
      </c>
      <c r="V105" s="37">
        <f>Info!$B$50*(-LN(1-RAND()))^(1/Info!$B$51)</f>
        <v>0.0373153592</v>
      </c>
      <c r="W105" s="37">
        <f>Info!$B$50*(-LN(1-RAND()))^(1/Info!$B$51)</f>
        <v>0.0355228885</v>
      </c>
      <c r="X105" s="37">
        <f>Info!$B$50*(-LN(1-RAND()))^(1/Info!$B$51)</f>
        <v>0.16897526</v>
      </c>
      <c r="Y105" s="37">
        <f>Info!$B$50*(-LN(1-RAND()))^(1/Info!$B$51)</f>
        <v>0.1333122309</v>
      </c>
      <c r="Z105" s="37">
        <f>Info!$B$50*(-LN(1-RAND()))^(1/Info!$B$51)</f>
        <v>0.1740367507</v>
      </c>
      <c r="AA105" s="37">
        <f>Info!$B$50*(-LN(1-RAND()))^(1/Info!$B$51)</f>
        <v>0.06452085116</v>
      </c>
      <c r="AB105" s="37">
        <f>Info!$B$50*(-LN(1-RAND()))^(1/Info!$B$51)</f>
        <v>0.0412636594</v>
      </c>
      <c r="AC105" s="37">
        <f>Info!$B$50*(-LN(1-RAND()))^(1/Info!$B$51)</f>
        <v>0.07006884258</v>
      </c>
      <c r="AD105" s="37">
        <f>Info!$B$50*(-LN(1-RAND()))^(1/Info!$B$51)</f>
        <v>0.05729701352</v>
      </c>
      <c r="AE105" s="37">
        <f>Info!$B$50*(-LN(1-RAND()))^(1/Info!$B$51)</f>
        <v>0.02588140857</v>
      </c>
      <c r="AF105" s="37">
        <f>Info!$B$50*(-LN(1-RAND()))^(1/Info!$B$51)</f>
        <v>0.07444768414</v>
      </c>
      <c r="AG105" s="37">
        <f>Info!$B$50*(-LN(1-RAND()))^(1/Info!$B$51)</f>
        <v>0.08932868548</v>
      </c>
      <c r="AH105" s="37">
        <f>Info!$B$50*(-LN(1-RAND()))^(1/Info!$B$51)</f>
        <v>0.02493533102</v>
      </c>
      <c r="AI105" s="37">
        <f>Info!$B$50*(-LN(1-RAND()))^(1/Info!$B$51)</f>
        <v>0.08401906315</v>
      </c>
      <c r="AJ105" s="37">
        <f>Info!$B$50*(-LN(1-RAND()))^(1/Info!$B$51)</f>
        <v>0.09921493363</v>
      </c>
      <c r="AK105" s="37">
        <f>Info!$B$50*(-LN(1-RAND()))^(1/Info!$B$51)</f>
        <v>0.1094446626</v>
      </c>
      <c r="AL105" s="37">
        <f>Info!$B$50*(-LN(1-RAND()))^(1/Info!$B$51)</f>
        <v>0.01653485808</v>
      </c>
      <c r="AM105" s="37">
        <f>Info!$B$50*(-LN(1-RAND()))^(1/Info!$B$51)</f>
        <v>0.1193707622</v>
      </c>
      <c r="AN105" s="37">
        <f>Info!$B$50*(-LN(1-RAND()))^(1/Info!$B$51)</f>
        <v>0.01336305994</v>
      </c>
      <c r="AO105" s="37">
        <f>Info!$B$50*(-LN(1-RAND()))^(1/Info!$B$51)</f>
        <v>0.08882458095</v>
      </c>
      <c r="AP105" s="37">
        <f>Info!$B$50*(-LN(1-RAND()))^(1/Info!$B$51)</f>
        <v>0.07704300517</v>
      </c>
      <c r="AQ105" s="37">
        <f>Info!$B$50*(-LN(1-RAND()))^(1/Info!$B$51)</f>
        <v>0.06475648144</v>
      </c>
      <c r="AR105" s="37">
        <f>Info!$B$50*(-LN(1-RAND()))^(1/Info!$B$51)</f>
        <v>0.01581774973</v>
      </c>
      <c r="AS105" s="37">
        <f>Info!$B$50*(-LN(1-RAND()))^(1/Info!$B$51)</f>
        <v>0.07245858598</v>
      </c>
      <c r="AT105" s="37">
        <f>Info!$B$50*(-LN(1-RAND()))^(1/Info!$B$51)</f>
        <v>0.06812862445</v>
      </c>
      <c r="AU105" s="37">
        <f>Info!$B$50*(-LN(1-RAND()))^(1/Info!$B$51)</f>
        <v>0.0291047647</v>
      </c>
      <c r="AV105" s="37">
        <f>Info!$B$50*(-LN(1-RAND()))^(1/Info!$B$51)</f>
        <v>0.07979835151</v>
      </c>
      <c r="AW105" s="37">
        <f>Info!$B$50*(-LN(1-RAND()))^(1/Info!$B$51)</f>
        <v>0.001633949109</v>
      </c>
      <c r="AX105" s="37">
        <f>Info!$B$50*(-LN(1-RAND()))^(1/Info!$B$51)</f>
        <v>0.1510935477</v>
      </c>
      <c r="AY105" s="37">
        <f>Info!$B$50*(-LN(1-RAND()))^(1/Info!$B$51)</f>
        <v>0.03517171998</v>
      </c>
      <c r="AZ105" s="37">
        <f>Info!$B$50*(-LN(1-RAND()))^(1/Info!$B$51)</f>
        <v>0.0002599729816</v>
      </c>
      <c r="BA105" s="37">
        <f>Info!$B$50*(-LN(1-RAND()))^(1/Info!$B$51)</f>
        <v>0.02654315667</v>
      </c>
      <c r="BB105" s="37">
        <f>Info!$B$50*(-LN(1-RAND()))^(1/Info!$B$51)</f>
        <v>0.07579469885</v>
      </c>
      <c r="BC105" s="37">
        <f>Info!$B$50*(-LN(1-RAND()))^(1/Info!$B$51)</f>
        <v>0.06046653949</v>
      </c>
      <c r="BD105" s="37">
        <f>Info!$B$50*(-LN(1-RAND()))^(1/Info!$B$51)</f>
        <v>0.01770033405</v>
      </c>
      <c r="BE105" s="37">
        <f>Info!$B$50*(-LN(1-RAND()))^(1/Info!$B$51)</f>
        <v>0.04325127882</v>
      </c>
      <c r="BF105" s="37">
        <f>Info!$B$50*(-LN(1-RAND()))^(1/Info!$B$51)</f>
        <v>0.0436191909</v>
      </c>
      <c r="BG105" s="37">
        <f>Info!$B$50*(-LN(1-RAND()))^(1/Info!$B$51)</f>
        <v>0.006406526643</v>
      </c>
      <c r="BH105" s="37">
        <f>Info!$B$50*(-LN(1-RAND()))^(1/Info!$B$51)</f>
        <v>0.1237122324</v>
      </c>
      <c r="BI105" s="37">
        <f>Info!$B$50*(-LN(1-RAND()))^(1/Info!$B$51)</f>
        <v>0.06882917952</v>
      </c>
      <c r="BJ105" s="37">
        <f>Info!$B$50*(-LN(1-RAND()))^(1/Info!$B$51)</f>
        <v>0.1156837086</v>
      </c>
      <c r="BK105" s="37">
        <f>Info!$B$50*(-LN(1-RAND()))^(1/Info!$B$51)</f>
        <v>0.119841192</v>
      </c>
      <c r="BL105" s="37">
        <f>Info!$B$50*(-LN(1-RAND()))^(1/Info!$B$51)</f>
        <v>0.0004611226171</v>
      </c>
      <c r="BM105" s="37">
        <f>Info!$B$50*(-LN(1-RAND()))^(1/Info!$B$51)</f>
        <v>0.02840500105</v>
      </c>
      <c r="BN105" s="37">
        <f>Info!$B$50*(-LN(1-RAND()))^(1/Info!$B$51)</f>
        <v>0.1245862378</v>
      </c>
      <c r="BO105" s="37">
        <f>Info!$B$50*(-LN(1-RAND()))^(1/Info!$B$51)</f>
        <v>0.07098229547</v>
      </c>
      <c r="BP105" s="37">
        <f>Info!$B$50*(-LN(1-RAND()))^(1/Info!$B$51)</f>
        <v>0.04538867309</v>
      </c>
      <c r="BQ105" s="37">
        <f>Info!$B$50*(-LN(1-RAND()))^(1/Info!$B$51)</f>
        <v>0.2380798812</v>
      </c>
      <c r="BR105" s="37">
        <f>Info!$B$50*(-LN(1-RAND()))^(1/Info!$B$51)</f>
        <v>0.07664153311</v>
      </c>
      <c r="BS105" s="37">
        <f>Info!$B$50*(-LN(1-RAND()))^(1/Info!$B$51)</f>
        <v>0.02021677706</v>
      </c>
      <c r="BT105" s="37">
        <f>Info!$B$50*(-LN(1-RAND()))^(1/Info!$B$51)</f>
        <v>0.07988081017</v>
      </c>
      <c r="BU105" s="37">
        <f>Info!$B$50*(-LN(1-RAND()))^(1/Info!$B$51)</f>
        <v>0.05524680411</v>
      </c>
      <c r="BV105" s="37">
        <f>Info!$B$50*(-LN(1-RAND()))^(1/Info!$B$51)</f>
        <v>0.0933337186</v>
      </c>
      <c r="BW105" s="37">
        <f>Info!$B$50*(-LN(1-RAND()))^(1/Info!$B$51)</f>
        <v>0.03989011527</v>
      </c>
      <c r="BX105" s="37">
        <f>Info!$B$50*(-LN(1-RAND()))^(1/Info!$B$51)</f>
        <v>0.03019872114</v>
      </c>
      <c r="BY105" s="37">
        <f>Info!$B$50*(-LN(1-RAND()))^(1/Info!$B$51)</f>
        <v>0.02366018079</v>
      </c>
      <c r="BZ105" s="37">
        <f>Info!$B$50*(-LN(1-RAND()))^(1/Info!$B$51)</f>
        <v>0.1021958295</v>
      </c>
      <c r="CA105" s="37">
        <f>Info!$B$50*(-LN(1-RAND()))^(1/Info!$B$51)</f>
        <v>0.06296437443</v>
      </c>
      <c r="CB105" s="37">
        <f>Info!$B$50*(-LN(1-RAND()))^(1/Info!$B$51)</f>
        <v>0.007486433517</v>
      </c>
      <c r="CC105" s="37">
        <f>Info!$B$50*(-LN(1-RAND()))^(1/Info!$B$51)</f>
        <v>0.0338582646</v>
      </c>
      <c r="CD105" s="37">
        <f>Info!$B$50*(-LN(1-RAND()))^(1/Info!$B$51)</f>
        <v>0.08537894537</v>
      </c>
      <c r="CE105" s="37">
        <f>Info!$B$50*(-LN(1-RAND()))^(1/Info!$B$51)</f>
        <v>0.03078055627</v>
      </c>
      <c r="CF105" s="37">
        <f>Info!$B$50*(-LN(1-RAND()))^(1/Info!$B$51)</f>
        <v>0.001570167027</v>
      </c>
      <c r="CG105" s="37">
        <f>Info!$B$50*(-LN(1-RAND()))^(1/Info!$B$51)</f>
        <v>0.05472146314</v>
      </c>
      <c r="CH105" s="37">
        <f>Info!$B$50*(-LN(1-RAND()))^(1/Info!$B$51)</f>
        <v>0.0916180941</v>
      </c>
      <c r="CI105" s="37">
        <f>Info!$B$50*(-LN(1-RAND()))^(1/Info!$B$51)</f>
        <v>0.02576056726</v>
      </c>
      <c r="CJ105" s="37">
        <f>Info!$B$50*(-LN(1-RAND()))^(1/Info!$B$51)</f>
        <v>0.04319048422</v>
      </c>
      <c r="CK105" s="37">
        <f>Info!$B$50*(-LN(1-RAND()))^(1/Info!$B$51)</f>
        <v>0.08075114805</v>
      </c>
      <c r="CL105" s="37">
        <f>Info!$B$50*(-LN(1-RAND()))^(1/Info!$B$51)</f>
        <v>0.0344569486</v>
      </c>
      <c r="CM105" s="37">
        <f>Info!$B$50*(-LN(1-RAND()))^(1/Info!$B$51)</f>
        <v>0.04352001481</v>
      </c>
      <c r="CN105" s="37">
        <f>Info!$B$50*(-LN(1-RAND()))^(1/Info!$B$51)</f>
        <v>0.008146655789</v>
      </c>
      <c r="CO105" s="37">
        <f>Info!$B$50*(-LN(1-RAND()))^(1/Info!$B$51)</f>
        <v>0.006146181714</v>
      </c>
      <c r="CP105" s="37">
        <f>Info!$B$50*(-LN(1-RAND()))^(1/Info!$B$51)</f>
        <v>0.01878779435</v>
      </c>
      <c r="CQ105" s="37">
        <f>Info!$B$50*(-LN(1-RAND()))^(1/Info!$B$51)</f>
        <v>0.01860537826</v>
      </c>
      <c r="CR105" s="37">
        <f>Info!$B$50*(-LN(1-RAND()))^(1/Info!$B$51)</f>
        <v>0.05538182065</v>
      </c>
      <c r="CS105" s="37">
        <f>Info!$B$50*(-LN(1-RAND()))^(1/Info!$B$51)</f>
        <v>0.09274314546</v>
      </c>
      <c r="CT105" s="37">
        <f>Info!$B$50*(-LN(1-RAND()))^(1/Info!$B$51)</f>
        <v>0.01887077296</v>
      </c>
      <c r="CU105" s="37">
        <f>Info!$B$50*(-LN(1-RAND()))^(1/Info!$B$51)</f>
        <v>0.1389173773</v>
      </c>
      <c r="CV105" s="37">
        <f>Info!$B$50*(-LN(1-RAND()))^(1/Info!$B$51)</f>
        <v>0.01242769457</v>
      </c>
      <c r="CW105" s="37">
        <f>Info!$B$50*(-LN(1-RAND()))^(1/Info!$B$51)</f>
        <v>0.07285240713</v>
      </c>
    </row>
    <row r="106" ht="15.75" customHeight="1">
      <c r="A106" s="8">
        <v>2127.0</v>
      </c>
      <c r="B106" s="37">
        <f>Info!$B$50*(-LN(1-RAND()))^(1/Info!$B$51)</f>
        <v>0.01744183213</v>
      </c>
      <c r="C106" s="37">
        <f>Info!$B$50*(-LN(1-RAND()))^(1/Info!$B$51)</f>
        <v>0.109202439</v>
      </c>
      <c r="D106" s="37">
        <f>Info!$B$50*(-LN(1-RAND()))^(1/Info!$B$51)</f>
        <v>0.01303502831</v>
      </c>
      <c r="E106" s="37">
        <f>Info!$B$50*(-LN(1-RAND()))^(1/Info!$B$51)</f>
        <v>0.1854987185</v>
      </c>
      <c r="F106" s="37">
        <f>Info!$B$50*(-LN(1-RAND()))^(1/Info!$B$51)</f>
        <v>0.08037504189</v>
      </c>
      <c r="G106" s="37">
        <f>Info!$B$50*(-LN(1-RAND()))^(1/Info!$B$51)</f>
        <v>0.01227201018</v>
      </c>
      <c r="H106" s="37">
        <f>Info!$B$50*(-LN(1-RAND()))^(1/Info!$B$51)</f>
        <v>0.2009405107</v>
      </c>
      <c r="I106" s="37">
        <f>Info!$B$50*(-LN(1-RAND()))^(1/Info!$B$51)</f>
        <v>0.05440038922</v>
      </c>
      <c r="J106" s="37">
        <f>Info!$B$50*(-LN(1-RAND()))^(1/Info!$B$51)</f>
        <v>0.04062776975</v>
      </c>
      <c r="K106" s="37">
        <f>Info!$B$50*(-LN(1-RAND()))^(1/Info!$B$51)</f>
        <v>0.03737441197</v>
      </c>
      <c r="L106" s="37">
        <f>Info!$B$50*(-LN(1-RAND()))^(1/Info!$B$51)</f>
        <v>0.05703650777</v>
      </c>
      <c r="M106" s="37">
        <f>Info!$B$50*(-LN(1-RAND()))^(1/Info!$B$51)</f>
        <v>0.03905512429</v>
      </c>
      <c r="N106" s="37">
        <f>Info!$B$50*(-LN(1-RAND()))^(1/Info!$B$51)</f>
        <v>0.06061740398</v>
      </c>
      <c r="O106" s="37">
        <f>Info!$B$50*(-LN(1-RAND()))^(1/Info!$B$51)</f>
        <v>0.0200963964</v>
      </c>
      <c r="P106" s="37">
        <f>Info!$B$50*(-LN(1-RAND()))^(1/Info!$B$51)</f>
        <v>0.04519249002</v>
      </c>
      <c r="Q106" s="37">
        <f>Info!$B$50*(-LN(1-RAND()))^(1/Info!$B$51)</f>
        <v>0.01071057489</v>
      </c>
      <c r="R106" s="37">
        <f>Info!$B$50*(-LN(1-RAND()))^(1/Info!$B$51)</f>
        <v>0.1326459239</v>
      </c>
      <c r="S106" s="37">
        <f>Info!$B$50*(-LN(1-RAND()))^(1/Info!$B$51)</f>
        <v>0.01861930107</v>
      </c>
      <c r="T106" s="37">
        <f>Info!$B$50*(-LN(1-RAND()))^(1/Info!$B$51)</f>
        <v>0.03692576718</v>
      </c>
      <c r="U106" s="37">
        <f>Info!$B$50*(-LN(1-RAND()))^(1/Info!$B$51)</f>
        <v>0.03426281597</v>
      </c>
      <c r="V106" s="37">
        <f>Info!$B$50*(-LN(1-RAND()))^(1/Info!$B$51)</f>
        <v>0.01988844916</v>
      </c>
      <c r="W106" s="37">
        <f>Info!$B$50*(-LN(1-RAND()))^(1/Info!$B$51)</f>
        <v>0.02712240897</v>
      </c>
      <c r="X106" s="37">
        <f>Info!$B$50*(-LN(1-RAND()))^(1/Info!$B$51)</f>
        <v>0.03121193296</v>
      </c>
      <c r="Y106" s="37">
        <f>Info!$B$50*(-LN(1-RAND()))^(1/Info!$B$51)</f>
        <v>0.03167184467</v>
      </c>
      <c r="Z106" s="37">
        <f>Info!$B$50*(-LN(1-RAND()))^(1/Info!$B$51)</f>
        <v>0.05796206826</v>
      </c>
      <c r="AA106" s="37">
        <f>Info!$B$50*(-LN(1-RAND()))^(1/Info!$B$51)</f>
        <v>0.07260229147</v>
      </c>
      <c r="AB106" s="37">
        <f>Info!$B$50*(-LN(1-RAND()))^(1/Info!$B$51)</f>
        <v>0.05141360463</v>
      </c>
      <c r="AC106" s="37">
        <f>Info!$B$50*(-LN(1-RAND()))^(1/Info!$B$51)</f>
        <v>0.0290203884</v>
      </c>
      <c r="AD106" s="37">
        <f>Info!$B$50*(-LN(1-RAND()))^(1/Info!$B$51)</f>
        <v>0.04564007147</v>
      </c>
      <c r="AE106" s="37">
        <f>Info!$B$50*(-LN(1-RAND()))^(1/Info!$B$51)</f>
        <v>0.1106005533</v>
      </c>
      <c r="AF106" s="37">
        <f>Info!$B$50*(-LN(1-RAND()))^(1/Info!$B$51)</f>
        <v>0.04921988175</v>
      </c>
      <c r="AG106" s="37">
        <f>Info!$B$50*(-LN(1-RAND()))^(1/Info!$B$51)</f>
        <v>0.1022019042</v>
      </c>
      <c r="AH106" s="37">
        <f>Info!$B$50*(-LN(1-RAND()))^(1/Info!$B$51)</f>
        <v>0.04637724919</v>
      </c>
      <c r="AI106" s="37">
        <f>Info!$B$50*(-LN(1-RAND()))^(1/Info!$B$51)</f>
        <v>0.04338278317</v>
      </c>
      <c r="AJ106" s="37">
        <f>Info!$B$50*(-LN(1-RAND()))^(1/Info!$B$51)</f>
        <v>0.005634681262</v>
      </c>
      <c r="AK106" s="37">
        <f>Info!$B$50*(-LN(1-RAND()))^(1/Info!$B$51)</f>
        <v>0.08015778402</v>
      </c>
      <c r="AL106" s="37">
        <f>Info!$B$50*(-LN(1-RAND()))^(1/Info!$B$51)</f>
        <v>0.0462824091</v>
      </c>
      <c r="AM106" s="37">
        <f>Info!$B$50*(-LN(1-RAND()))^(1/Info!$B$51)</f>
        <v>0.04099486227</v>
      </c>
      <c r="AN106" s="37">
        <f>Info!$B$50*(-LN(1-RAND()))^(1/Info!$B$51)</f>
        <v>0.007990847631</v>
      </c>
      <c r="AO106" s="37">
        <f>Info!$B$50*(-LN(1-RAND()))^(1/Info!$B$51)</f>
        <v>0.01102865583</v>
      </c>
      <c r="AP106" s="37">
        <f>Info!$B$50*(-LN(1-RAND()))^(1/Info!$B$51)</f>
        <v>0.05967019682</v>
      </c>
      <c r="AQ106" s="37">
        <f>Info!$B$50*(-LN(1-RAND()))^(1/Info!$B$51)</f>
        <v>0.000864347547</v>
      </c>
      <c r="AR106" s="37">
        <f>Info!$B$50*(-LN(1-RAND()))^(1/Info!$B$51)</f>
        <v>0.106183931</v>
      </c>
      <c r="AS106" s="37">
        <f>Info!$B$50*(-LN(1-RAND()))^(1/Info!$B$51)</f>
        <v>0.01859626247</v>
      </c>
      <c r="AT106" s="37">
        <f>Info!$B$50*(-LN(1-RAND()))^(1/Info!$B$51)</f>
        <v>0.02174585693</v>
      </c>
      <c r="AU106" s="37">
        <f>Info!$B$50*(-LN(1-RAND()))^(1/Info!$B$51)</f>
        <v>0.04898154694</v>
      </c>
      <c r="AV106" s="37">
        <f>Info!$B$50*(-LN(1-RAND()))^(1/Info!$B$51)</f>
        <v>0.1423540792</v>
      </c>
      <c r="AW106" s="37">
        <f>Info!$B$50*(-LN(1-RAND()))^(1/Info!$B$51)</f>
        <v>0.05692663786</v>
      </c>
      <c r="AX106" s="37">
        <f>Info!$B$50*(-LN(1-RAND()))^(1/Info!$B$51)</f>
        <v>0.1639732028</v>
      </c>
      <c r="AY106" s="37">
        <f>Info!$B$50*(-LN(1-RAND()))^(1/Info!$B$51)</f>
        <v>0.0808847695</v>
      </c>
      <c r="AZ106" s="37">
        <f>Info!$B$50*(-LN(1-RAND()))^(1/Info!$B$51)</f>
        <v>0.005865534401</v>
      </c>
      <c r="BA106" s="37">
        <f>Info!$B$50*(-LN(1-RAND()))^(1/Info!$B$51)</f>
        <v>0.01393627735</v>
      </c>
      <c r="BB106" s="37">
        <f>Info!$B$50*(-LN(1-RAND()))^(1/Info!$B$51)</f>
        <v>0.06797864712</v>
      </c>
      <c r="BC106" s="37">
        <f>Info!$B$50*(-LN(1-RAND()))^(1/Info!$B$51)</f>
        <v>0.05883318623</v>
      </c>
      <c r="BD106" s="37">
        <f>Info!$B$50*(-LN(1-RAND()))^(1/Info!$B$51)</f>
        <v>0.01635810242</v>
      </c>
      <c r="BE106" s="37">
        <f>Info!$B$50*(-LN(1-RAND()))^(1/Info!$B$51)</f>
        <v>0.1047570434</v>
      </c>
      <c r="BF106" s="37">
        <f>Info!$B$50*(-LN(1-RAND()))^(1/Info!$B$51)</f>
        <v>0.04829615481</v>
      </c>
      <c r="BG106" s="37">
        <f>Info!$B$50*(-LN(1-RAND()))^(1/Info!$B$51)</f>
        <v>0.02622764811</v>
      </c>
      <c r="BH106" s="37">
        <f>Info!$B$50*(-LN(1-RAND()))^(1/Info!$B$51)</f>
        <v>0.05298248426</v>
      </c>
      <c r="BI106" s="37">
        <f>Info!$B$50*(-LN(1-RAND()))^(1/Info!$B$51)</f>
        <v>0.009966151813</v>
      </c>
      <c r="BJ106" s="37">
        <f>Info!$B$50*(-LN(1-RAND()))^(1/Info!$B$51)</f>
        <v>0.1057627756</v>
      </c>
      <c r="BK106" s="37">
        <f>Info!$B$50*(-LN(1-RAND()))^(1/Info!$B$51)</f>
        <v>0.02004665422</v>
      </c>
      <c r="BL106" s="37">
        <f>Info!$B$50*(-LN(1-RAND()))^(1/Info!$B$51)</f>
        <v>0.07833063334</v>
      </c>
      <c r="BM106" s="37">
        <f>Info!$B$50*(-LN(1-RAND()))^(1/Info!$B$51)</f>
        <v>0.03418630248</v>
      </c>
      <c r="BN106" s="37">
        <f>Info!$B$50*(-LN(1-RAND()))^(1/Info!$B$51)</f>
        <v>0.0290562518</v>
      </c>
      <c r="BO106" s="37">
        <f>Info!$B$50*(-LN(1-RAND()))^(1/Info!$B$51)</f>
        <v>0.009134216224</v>
      </c>
      <c r="BP106" s="37">
        <f>Info!$B$50*(-LN(1-RAND()))^(1/Info!$B$51)</f>
        <v>0.04094941053</v>
      </c>
      <c r="BQ106" s="37">
        <f>Info!$B$50*(-LN(1-RAND()))^(1/Info!$B$51)</f>
        <v>0.05123243896</v>
      </c>
      <c r="BR106" s="37">
        <f>Info!$B$50*(-LN(1-RAND()))^(1/Info!$B$51)</f>
        <v>0.08383467774</v>
      </c>
      <c r="BS106" s="37">
        <f>Info!$B$50*(-LN(1-RAND()))^(1/Info!$B$51)</f>
        <v>0.09415010029</v>
      </c>
      <c r="BT106" s="37">
        <f>Info!$B$50*(-LN(1-RAND()))^(1/Info!$B$51)</f>
        <v>0.06856836813</v>
      </c>
      <c r="BU106" s="37">
        <f>Info!$B$50*(-LN(1-RAND()))^(1/Info!$B$51)</f>
        <v>0.06555615225</v>
      </c>
      <c r="BV106" s="37">
        <f>Info!$B$50*(-LN(1-RAND()))^(1/Info!$B$51)</f>
        <v>0.03172205077</v>
      </c>
      <c r="BW106" s="37">
        <f>Info!$B$50*(-LN(1-RAND()))^(1/Info!$B$51)</f>
        <v>0.06108626642</v>
      </c>
      <c r="BX106" s="37">
        <f>Info!$B$50*(-LN(1-RAND()))^(1/Info!$B$51)</f>
        <v>0.0704966364</v>
      </c>
      <c r="BY106" s="37">
        <f>Info!$B$50*(-LN(1-RAND()))^(1/Info!$B$51)</f>
        <v>0.005541104079</v>
      </c>
      <c r="BZ106" s="37">
        <f>Info!$B$50*(-LN(1-RAND()))^(1/Info!$B$51)</f>
        <v>0.03838000142</v>
      </c>
      <c r="CA106" s="37">
        <f>Info!$B$50*(-LN(1-RAND()))^(1/Info!$B$51)</f>
        <v>0.1529612413</v>
      </c>
      <c r="CB106" s="37">
        <f>Info!$B$50*(-LN(1-RAND()))^(1/Info!$B$51)</f>
        <v>0.0007666484482</v>
      </c>
      <c r="CC106" s="37">
        <f>Info!$B$50*(-LN(1-RAND()))^(1/Info!$B$51)</f>
        <v>0.02102370827</v>
      </c>
      <c r="CD106" s="37">
        <f>Info!$B$50*(-LN(1-RAND()))^(1/Info!$B$51)</f>
        <v>0.05967289151</v>
      </c>
      <c r="CE106" s="37">
        <f>Info!$B$50*(-LN(1-RAND()))^(1/Info!$B$51)</f>
        <v>0.04185255379</v>
      </c>
      <c r="CF106" s="37">
        <f>Info!$B$50*(-LN(1-RAND()))^(1/Info!$B$51)</f>
        <v>0.02834474811</v>
      </c>
      <c r="CG106" s="37">
        <f>Info!$B$50*(-LN(1-RAND()))^(1/Info!$B$51)</f>
        <v>0.006131685607</v>
      </c>
      <c r="CH106" s="37">
        <f>Info!$B$50*(-LN(1-RAND()))^(1/Info!$B$51)</f>
        <v>0.09333466827</v>
      </c>
      <c r="CI106" s="37">
        <f>Info!$B$50*(-LN(1-RAND()))^(1/Info!$B$51)</f>
        <v>0.0114498202</v>
      </c>
      <c r="CJ106" s="37">
        <f>Info!$B$50*(-LN(1-RAND()))^(1/Info!$B$51)</f>
        <v>0.0651682485</v>
      </c>
      <c r="CK106" s="37">
        <f>Info!$B$50*(-LN(1-RAND()))^(1/Info!$B$51)</f>
        <v>0.05160545933</v>
      </c>
      <c r="CL106" s="37">
        <f>Info!$B$50*(-LN(1-RAND()))^(1/Info!$B$51)</f>
        <v>0.01414809166</v>
      </c>
      <c r="CM106" s="37">
        <f>Info!$B$50*(-LN(1-RAND()))^(1/Info!$B$51)</f>
        <v>0.008272747706</v>
      </c>
      <c r="CN106" s="37">
        <f>Info!$B$50*(-LN(1-RAND()))^(1/Info!$B$51)</f>
        <v>0.02692483994</v>
      </c>
      <c r="CO106" s="37">
        <f>Info!$B$50*(-LN(1-RAND()))^(1/Info!$B$51)</f>
        <v>0.009058351235</v>
      </c>
      <c r="CP106" s="37">
        <f>Info!$B$50*(-LN(1-RAND()))^(1/Info!$B$51)</f>
        <v>0.1594387078</v>
      </c>
      <c r="CQ106" s="37">
        <f>Info!$B$50*(-LN(1-RAND()))^(1/Info!$B$51)</f>
        <v>0.08607661297</v>
      </c>
      <c r="CR106" s="37">
        <f>Info!$B$50*(-LN(1-RAND()))^(1/Info!$B$51)</f>
        <v>0.07189151811</v>
      </c>
      <c r="CS106" s="37">
        <f>Info!$B$50*(-LN(1-RAND()))^(1/Info!$B$51)</f>
        <v>0.01646794988</v>
      </c>
      <c r="CT106" s="37">
        <f>Info!$B$50*(-LN(1-RAND()))^(1/Info!$B$51)</f>
        <v>0.1205101802</v>
      </c>
      <c r="CU106" s="37">
        <f>Info!$B$50*(-LN(1-RAND()))^(1/Info!$B$51)</f>
        <v>0.1533803857</v>
      </c>
      <c r="CV106" s="37">
        <f>Info!$B$50*(-LN(1-RAND()))^(1/Info!$B$51)</f>
        <v>0.06372561375</v>
      </c>
      <c r="CW106" s="37">
        <f>Info!$B$50*(-LN(1-RAND()))^(1/Info!$B$51)</f>
        <v>0.06205559011</v>
      </c>
    </row>
    <row r="107" ht="15.75" customHeight="1">
      <c r="A107" s="8">
        <v>2128.0</v>
      </c>
      <c r="B107" s="37">
        <f>Info!$B$50*(-LN(1-RAND()))^(1/Info!$B$51)</f>
        <v>0.01227983147</v>
      </c>
      <c r="C107" s="37">
        <f>Info!$B$50*(-LN(1-RAND()))^(1/Info!$B$51)</f>
        <v>0.05235321733</v>
      </c>
      <c r="D107" s="37">
        <f>Info!$B$50*(-LN(1-RAND()))^(1/Info!$B$51)</f>
        <v>0.0165582287</v>
      </c>
      <c r="E107" s="37">
        <f>Info!$B$50*(-LN(1-RAND()))^(1/Info!$B$51)</f>
        <v>0.163640658</v>
      </c>
      <c r="F107" s="37">
        <f>Info!$B$50*(-LN(1-RAND()))^(1/Info!$B$51)</f>
        <v>0.07759582444</v>
      </c>
      <c r="G107" s="37">
        <f>Info!$B$50*(-LN(1-RAND()))^(1/Info!$B$51)</f>
        <v>0.01032156841</v>
      </c>
      <c r="H107" s="37">
        <f>Info!$B$50*(-LN(1-RAND()))^(1/Info!$B$51)</f>
        <v>0.03220934462</v>
      </c>
      <c r="I107" s="37">
        <f>Info!$B$50*(-LN(1-RAND()))^(1/Info!$B$51)</f>
        <v>0.06576894389</v>
      </c>
      <c r="J107" s="37">
        <f>Info!$B$50*(-LN(1-RAND()))^(1/Info!$B$51)</f>
        <v>0.1312799039</v>
      </c>
      <c r="K107" s="37">
        <f>Info!$B$50*(-LN(1-RAND()))^(1/Info!$B$51)</f>
        <v>0.08819306231</v>
      </c>
      <c r="L107" s="37">
        <f>Info!$B$50*(-LN(1-RAND()))^(1/Info!$B$51)</f>
        <v>0.07677461666</v>
      </c>
      <c r="M107" s="37">
        <f>Info!$B$50*(-LN(1-RAND()))^(1/Info!$B$51)</f>
        <v>0.181518622</v>
      </c>
      <c r="N107" s="37">
        <f>Info!$B$50*(-LN(1-RAND()))^(1/Info!$B$51)</f>
        <v>0.04503480261</v>
      </c>
      <c r="O107" s="37">
        <f>Info!$B$50*(-LN(1-RAND()))^(1/Info!$B$51)</f>
        <v>0.009316614023</v>
      </c>
      <c r="P107" s="37">
        <f>Info!$B$50*(-LN(1-RAND()))^(1/Info!$B$51)</f>
        <v>0.02503151903</v>
      </c>
      <c r="Q107" s="37">
        <f>Info!$B$50*(-LN(1-RAND()))^(1/Info!$B$51)</f>
        <v>0.03567263428</v>
      </c>
      <c r="R107" s="37">
        <f>Info!$B$50*(-LN(1-RAND()))^(1/Info!$B$51)</f>
        <v>0.05053146829</v>
      </c>
      <c r="S107" s="37">
        <f>Info!$B$50*(-LN(1-RAND()))^(1/Info!$B$51)</f>
        <v>0.05571996184</v>
      </c>
      <c r="T107" s="37">
        <f>Info!$B$50*(-LN(1-RAND()))^(1/Info!$B$51)</f>
        <v>0.01721814317</v>
      </c>
      <c r="U107" s="37">
        <f>Info!$B$50*(-LN(1-RAND()))^(1/Info!$B$51)</f>
        <v>0.07379978553</v>
      </c>
      <c r="V107" s="37">
        <f>Info!$B$50*(-LN(1-RAND()))^(1/Info!$B$51)</f>
        <v>0.03754136965</v>
      </c>
      <c r="W107" s="37">
        <f>Info!$B$50*(-LN(1-RAND()))^(1/Info!$B$51)</f>
        <v>0.02182048179</v>
      </c>
      <c r="X107" s="37">
        <f>Info!$B$50*(-LN(1-RAND()))^(1/Info!$B$51)</f>
        <v>0.1254935843</v>
      </c>
      <c r="Y107" s="37">
        <f>Info!$B$50*(-LN(1-RAND()))^(1/Info!$B$51)</f>
        <v>0.1775995769</v>
      </c>
      <c r="Z107" s="37">
        <f>Info!$B$50*(-LN(1-RAND()))^(1/Info!$B$51)</f>
        <v>0.06992420716</v>
      </c>
      <c r="AA107" s="37">
        <f>Info!$B$50*(-LN(1-RAND()))^(1/Info!$B$51)</f>
        <v>0.0157467361</v>
      </c>
      <c r="AB107" s="37">
        <f>Info!$B$50*(-LN(1-RAND()))^(1/Info!$B$51)</f>
        <v>0.01866700726</v>
      </c>
      <c r="AC107" s="37">
        <f>Info!$B$50*(-LN(1-RAND()))^(1/Info!$B$51)</f>
        <v>0.03778724793</v>
      </c>
      <c r="AD107" s="37">
        <f>Info!$B$50*(-LN(1-RAND()))^(1/Info!$B$51)</f>
        <v>0.02092562442</v>
      </c>
      <c r="AE107" s="37">
        <f>Info!$B$50*(-LN(1-RAND()))^(1/Info!$B$51)</f>
        <v>0.08187721227</v>
      </c>
      <c r="AF107" s="37">
        <f>Info!$B$50*(-LN(1-RAND()))^(1/Info!$B$51)</f>
        <v>0.2910766567</v>
      </c>
      <c r="AG107" s="37">
        <f>Info!$B$50*(-LN(1-RAND()))^(1/Info!$B$51)</f>
        <v>0.05653325668</v>
      </c>
      <c r="AH107" s="37">
        <f>Info!$B$50*(-LN(1-RAND()))^(1/Info!$B$51)</f>
        <v>0.009784666647</v>
      </c>
      <c r="AI107" s="37">
        <f>Info!$B$50*(-LN(1-RAND()))^(1/Info!$B$51)</f>
        <v>0.07182099331</v>
      </c>
      <c r="AJ107" s="37">
        <f>Info!$B$50*(-LN(1-RAND()))^(1/Info!$B$51)</f>
        <v>0.04600277757</v>
      </c>
      <c r="AK107" s="37">
        <f>Info!$B$50*(-LN(1-RAND()))^(1/Info!$B$51)</f>
        <v>0.02563721059</v>
      </c>
      <c r="AL107" s="37">
        <f>Info!$B$50*(-LN(1-RAND()))^(1/Info!$B$51)</f>
        <v>0.05954273385</v>
      </c>
      <c r="AM107" s="37">
        <f>Info!$B$50*(-LN(1-RAND()))^(1/Info!$B$51)</f>
        <v>0.1143741192</v>
      </c>
      <c r="AN107" s="37">
        <f>Info!$B$50*(-LN(1-RAND()))^(1/Info!$B$51)</f>
        <v>0.01980703361</v>
      </c>
      <c r="AO107" s="37">
        <f>Info!$B$50*(-LN(1-RAND()))^(1/Info!$B$51)</f>
        <v>0.04494406458</v>
      </c>
      <c r="AP107" s="37">
        <f>Info!$B$50*(-LN(1-RAND()))^(1/Info!$B$51)</f>
        <v>0.03810073311</v>
      </c>
      <c r="AQ107" s="37">
        <f>Info!$B$50*(-LN(1-RAND()))^(1/Info!$B$51)</f>
        <v>0.04100627234</v>
      </c>
      <c r="AR107" s="37">
        <f>Info!$B$50*(-LN(1-RAND()))^(1/Info!$B$51)</f>
        <v>0.09263029917</v>
      </c>
      <c r="AS107" s="37">
        <f>Info!$B$50*(-LN(1-RAND()))^(1/Info!$B$51)</f>
        <v>0.04703838308</v>
      </c>
      <c r="AT107" s="37">
        <f>Info!$B$50*(-LN(1-RAND()))^(1/Info!$B$51)</f>
        <v>0.0295555912</v>
      </c>
      <c r="AU107" s="37">
        <f>Info!$B$50*(-LN(1-RAND()))^(1/Info!$B$51)</f>
        <v>0.09112765823</v>
      </c>
      <c r="AV107" s="37">
        <f>Info!$B$50*(-LN(1-RAND()))^(1/Info!$B$51)</f>
        <v>0.02632973481</v>
      </c>
      <c r="AW107" s="37">
        <f>Info!$B$50*(-LN(1-RAND()))^(1/Info!$B$51)</f>
        <v>0.1072476011</v>
      </c>
      <c r="AX107" s="37">
        <f>Info!$B$50*(-LN(1-RAND()))^(1/Info!$B$51)</f>
        <v>0.03805540196</v>
      </c>
      <c r="AY107" s="37">
        <f>Info!$B$50*(-LN(1-RAND()))^(1/Info!$B$51)</f>
        <v>0.05745954899</v>
      </c>
      <c r="AZ107" s="37">
        <f>Info!$B$50*(-LN(1-RAND()))^(1/Info!$B$51)</f>
        <v>0.09937479322</v>
      </c>
      <c r="BA107" s="37">
        <f>Info!$B$50*(-LN(1-RAND()))^(1/Info!$B$51)</f>
        <v>0.02991823188</v>
      </c>
      <c r="BB107" s="37">
        <f>Info!$B$50*(-LN(1-RAND()))^(1/Info!$B$51)</f>
        <v>0.006698520127</v>
      </c>
      <c r="BC107" s="37">
        <f>Info!$B$50*(-LN(1-RAND()))^(1/Info!$B$51)</f>
        <v>0.07773773516</v>
      </c>
      <c r="BD107" s="37">
        <f>Info!$B$50*(-LN(1-RAND()))^(1/Info!$B$51)</f>
        <v>0.1416399294</v>
      </c>
      <c r="BE107" s="37">
        <f>Info!$B$50*(-LN(1-RAND()))^(1/Info!$B$51)</f>
        <v>0.1366812023</v>
      </c>
      <c r="BF107" s="37">
        <f>Info!$B$50*(-LN(1-RAND()))^(1/Info!$B$51)</f>
        <v>0.087835106</v>
      </c>
      <c r="BG107" s="37">
        <f>Info!$B$50*(-LN(1-RAND()))^(1/Info!$B$51)</f>
        <v>0.0337238534</v>
      </c>
      <c r="BH107" s="37">
        <f>Info!$B$50*(-LN(1-RAND()))^(1/Info!$B$51)</f>
        <v>0.0266971765</v>
      </c>
      <c r="BI107" s="37">
        <f>Info!$B$50*(-LN(1-RAND()))^(1/Info!$B$51)</f>
        <v>0.1465221452</v>
      </c>
      <c r="BJ107" s="37">
        <f>Info!$B$50*(-LN(1-RAND()))^(1/Info!$B$51)</f>
        <v>0.04553106831</v>
      </c>
      <c r="BK107" s="37">
        <f>Info!$B$50*(-LN(1-RAND()))^(1/Info!$B$51)</f>
        <v>0.1202430326</v>
      </c>
      <c r="BL107" s="37">
        <f>Info!$B$50*(-LN(1-RAND()))^(1/Info!$B$51)</f>
        <v>0.1079065256</v>
      </c>
      <c r="BM107" s="37">
        <f>Info!$B$50*(-LN(1-RAND()))^(1/Info!$B$51)</f>
        <v>0.1183163494</v>
      </c>
      <c r="BN107" s="37">
        <f>Info!$B$50*(-LN(1-RAND()))^(1/Info!$B$51)</f>
        <v>0.02323049363</v>
      </c>
      <c r="BO107" s="37">
        <f>Info!$B$50*(-LN(1-RAND()))^(1/Info!$B$51)</f>
        <v>0.1869546013</v>
      </c>
      <c r="BP107" s="37">
        <f>Info!$B$50*(-LN(1-RAND()))^(1/Info!$B$51)</f>
        <v>0.1121651854</v>
      </c>
      <c r="BQ107" s="37">
        <f>Info!$B$50*(-LN(1-RAND()))^(1/Info!$B$51)</f>
        <v>0.0526423905</v>
      </c>
      <c r="BR107" s="37">
        <f>Info!$B$50*(-LN(1-RAND()))^(1/Info!$B$51)</f>
        <v>0.03499136952</v>
      </c>
      <c r="BS107" s="37">
        <f>Info!$B$50*(-LN(1-RAND()))^(1/Info!$B$51)</f>
        <v>0.04499199665</v>
      </c>
      <c r="BT107" s="37">
        <f>Info!$B$50*(-LN(1-RAND()))^(1/Info!$B$51)</f>
        <v>0.08745729291</v>
      </c>
      <c r="BU107" s="37">
        <f>Info!$B$50*(-LN(1-RAND()))^(1/Info!$B$51)</f>
        <v>0.1903452208</v>
      </c>
      <c r="BV107" s="37">
        <f>Info!$B$50*(-LN(1-RAND()))^(1/Info!$B$51)</f>
        <v>0.04589093811</v>
      </c>
      <c r="BW107" s="37">
        <f>Info!$B$50*(-LN(1-RAND()))^(1/Info!$B$51)</f>
        <v>0.05841688333</v>
      </c>
      <c r="BX107" s="37">
        <f>Info!$B$50*(-LN(1-RAND()))^(1/Info!$B$51)</f>
        <v>0.0288025641</v>
      </c>
      <c r="BY107" s="37">
        <f>Info!$B$50*(-LN(1-RAND()))^(1/Info!$B$51)</f>
        <v>0.0363119934</v>
      </c>
      <c r="BZ107" s="37">
        <f>Info!$B$50*(-LN(1-RAND()))^(1/Info!$B$51)</f>
        <v>0.03877829474</v>
      </c>
      <c r="CA107" s="37">
        <f>Info!$B$50*(-LN(1-RAND()))^(1/Info!$B$51)</f>
        <v>0.07587908751</v>
      </c>
      <c r="CB107" s="37">
        <f>Info!$B$50*(-LN(1-RAND()))^(1/Info!$B$51)</f>
        <v>0.03787519001</v>
      </c>
      <c r="CC107" s="37">
        <f>Info!$B$50*(-LN(1-RAND()))^(1/Info!$B$51)</f>
        <v>0.033941887</v>
      </c>
      <c r="CD107" s="37">
        <f>Info!$B$50*(-LN(1-RAND()))^(1/Info!$B$51)</f>
        <v>0.02406796378</v>
      </c>
      <c r="CE107" s="37">
        <f>Info!$B$50*(-LN(1-RAND()))^(1/Info!$B$51)</f>
        <v>0.04609687657</v>
      </c>
      <c r="CF107" s="37">
        <f>Info!$B$50*(-LN(1-RAND()))^(1/Info!$B$51)</f>
        <v>0.02850366757</v>
      </c>
      <c r="CG107" s="37">
        <f>Info!$B$50*(-LN(1-RAND()))^(1/Info!$B$51)</f>
        <v>0.06639117056</v>
      </c>
      <c r="CH107" s="37">
        <f>Info!$B$50*(-LN(1-RAND()))^(1/Info!$B$51)</f>
        <v>0.03016766689</v>
      </c>
      <c r="CI107" s="37">
        <f>Info!$B$50*(-LN(1-RAND()))^(1/Info!$B$51)</f>
        <v>0.09616769287</v>
      </c>
      <c r="CJ107" s="37">
        <f>Info!$B$50*(-LN(1-RAND()))^(1/Info!$B$51)</f>
        <v>0.04198883302</v>
      </c>
      <c r="CK107" s="37">
        <f>Info!$B$50*(-LN(1-RAND()))^(1/Info!$B$51)</f>
        <v>0.02857695248</v>
      </c>
      <c r="CL107" s="37">
        <f>Info!$B$50*(-LN(1-RAND()))^(1/Info!$B$51)</f>
        <v>0.02218726407</v>
      </c>
      <c r="CM107" s="37">
        <f>Info!$B$50*(-LN(1-RAND()))^(1/Info!$B$51)</f>
        <v>0.1047151618</v>
      </c>
      <c r="CN107" s="37">
        <f>Info!$B$50*(-LN(1-RAND()))^(1/Info!$B$51)</f>
        <v>0.05466235127</v>
      </c>
      <c r="CO107" s="37">
        <f>Info!$B$50*(-LN(1-RAND()))^(1/Info!$B$51)</f>
        <v>0.05471339254</v>
      </c>
      <c r="CP107" s="37">
        <f>Info!$B$50*(-LN(1-RAND()))^(1/Info!$B$51)</f>
        <v>0.09176593317</v>
      </c>
      <c r="CQ107" s="37">
        <f>Info!$B$50*(-LN(1-RAND()))^(1/Info!$B$51)</f>
        <v>0.001343664852</v>
      </c>
      <c r="CR107" s="37">
        <f>Info!$B$50*(-LN(1-RAND()))^(1/Info!$B$51)</f>
        <v>0.06107568497</v>
      </c>
      <c r="CS107" s="37">
        <f>Info!$B$50*(-LN(1-RAND()))^(1/Info!$B$51)</f>
        <v>0.001937951763</v>
      </c>
      <c r="CT107" s="37">
        <f>Info!$B$50*(-LN(1-RAND()))^(1/Info!$B$51)</f>
        <v>0.01468559625</v>
      </c>
      <c r="CU107" s="37">
        <f>Info!$B$50*(-LN(1-RAND()))^(1/Info!$B$51)</f>
        <v>0.1153055196</v>
      </c>
      <c r="CV107" s="37">
        <f>Info!$B$50*(-LN(1-RAND()))^(1/Info!$B$51)</f>
        <v>0.09690363444</v>
      </c>
      <c r="CW107" s="37">
        <f>Info!$B$50*(-LN(1-RAND()))^(1/Info!$B$51)</f>
        <v>0.03115654516</v>
      </c>
    </row>
    <row r="108" ht="15.75" customHeight="1">
      <c r="A108" s="8">
        <v>2129.0</v>
      </c>
      <c r="B108" s="37">
        <f>Info!$B$50*(-LN(1-RAND()))^(1/Info!$B$51)</f>
        <v>0.09013814238</v>
      </c>
      <c r="C108" s="37">
        <f>Info!$B$50*(-LN(1-RAND()))^(1/Info!$B$51)</f>
        <v>0.1172442239</v>
      </c>
      <c r="D108" s="37">
        <f>Info!$B$50*(-LN(1-RAND()))^(1/Info!$B$51)</f>
        <v>0.05556321949</v>
      </c>
      <c r="E108" s="37">
        <f>Info!$B$50*(-LN(1-RAND()))^(1/Info!$B$51)</f>
        <v>0.01626792159</v>
      </c>
      <c r="F108" s="37">
        <f>Info!$B$50*(-LN(1-RAND()))^(1/Info!$B$51)</f>
        <v>0.07122394023</v>
      </c>
      <c r="G108" s="37">
        <f>Info!$B$50*(-LN(1-RAND()))^(1/Info!$B$51)</f>
        <v>0.01186615359</v>
      </c>
      <c r="H108" s="37">
        <f>Info!$B$50*(-LN(1-RAND()))^(1/Info!$B$51)</f>
        <v>0.01054249729</v>
      </c>
      <c r="I108" s="37">
        <f>Info!$B$50*(-LN(1-RAND()))^(1/Info!$B$51)</f>
        <v>0.01775935686</v>
      </c>
      <c r="J108" s="37">
        <f>Info!$B$50*(-LN(1-RAND()))^(1/Info!$B$51)</f>
        <v>0.07335102105</v>
      </c>
      <c r="K108" s="37">
        <f>Info!$B$50*(-LN(1-RAND()))^(1/Info!$B$51)</f>
        <v>0.1023268399</v>
      </c>
      <c r="L108" s="37">
        <f>Info!$B$50*(-LN(1-RAND()))^(1/Info!$B$51)</f>
        <v>0.05121665676</v>
      </c>
      <c r="M108" s="37">
        <f>Info!$B$50*(-LN(1-RAND()))^(1/Info!$B$51)</f>
        <v>0.05676010355</v>
      </c>
      <c r="N108" s="37">
        <f>Info!$B$50*(-LN(1-RAND()))^(1/Info!$B$51)</f>
        <v>0.05539980219</v>
      </c>
      <c r="O108" s="37">
        <f>Info!$B$50*(-LN(1-RAND()))^(1/Info!$B$51)</f>
        <v>0.1332186694</v>
      </c>
      <c r="P108" s="37">
        <f>Info!$B$50*(-LN(1-RAND()))^(1/Info!$B$51)</f>
        <v>0.09718178819</v>
      </c>
      <c r="Q108" s="37">
        <f>Info!$B$50*(-LN(1-RAND()))^(1/Info!$B$51)</f>
        <v>0.03115246972</v>
      </c>
      <c r="R108" s="37">
        <f>Info!$B$50*(-LN(1-RAND()))^(1/Info!$B$51)</f>
        <v>0.02813138641</v>
      </c>
      <c r="S108" s="37">
        <f>Info!$B$50*(-LN(1-RAND()))^(1/Info!$B$51)</f>
        <v>0.03496539818</v>
      </c>
      <c r="T108" s="37">
        <f>Info!$B$50*(-LN(1-RAND()))^(1/Info!$B$51)</f>
        <v>0.007378141415</v>
      </c>
      <c r="U108" s="37">
        <f>Info!$B$50*(-LN(1-RAND()))^(1/Info!$B$51)</f>
        <v>0.05702549617</v>
      </c>
      <c r="V108" s="37">
        <f>Info!$B$50*(-LN(1-RAND()))^(1/Info!$B$51)</f>
        <v>0.0132274046</v>
      </c>
      <c r="W108" s="37">
        <f>Info!$B$50*(-LN(1-RAND()))^(1/Info!$B$51)</f>
        <v>0.05057482529</v>
      </c>
      <c r="X108" s="37">
        <f>Info!$B$50*(-LN(1-RAND()))^(1/Info!$B$51)</f>
        <v>0.05558971418</v>
      </c>
      <c r="Y108" s="37">
        <f>Info!$B$50*(-LN(1-RAND()))^(1/Info!$B$51)</f>
        <v>0.08896599642</v>
      </c>
      <c r="Z108" s="37">
        <f>Info!$B$50*(-LN(1-RAND()))^(1/Info!$B$51)</f>
        <v>0.04896842359</v>
      </c>
      <c r="AA108" s="37">
        <f>Info!$B$50*(-LN(1-RAND()))^(1/Info!$B$51)</f>
        <v>0.1568227184</v>
      </c>
      <c r="AB108" s="37">
        <f>Info!$B$50*(-LN(1-RAND()))^(1/Info!$B$51)</f>
        <v>0.007030167356</v>
      </c>
      <c r="AC108" s="37">
        <f>Info!$B$50*(-LN(1-RAND()))^(1/Info!$B$51)</f>
        <v>0.05937633463</v>
      </c>
      <c r="AD108" s="37">
        <f>Info!$B$50*(-LN(1-RAND()))^(1/Info!$B$51)</f>
        <v>0.02471222507</v>
      </c>
      <c r="AE108" s="37">
        <f>Info!$B$50*(-LN(1-RAND()))^(1/Info!$B$51)</f>
        <v>0.03789954391</v>
      </c>
      <c r="AF108" s="37">
        <f>Info!$B$50*(-LN(1-RAND()))^(1/Info!$B$51)</f>
        <v>0.02837443893</v>
      </c>
      <c r="AG108" s="37">
        <f>Info!$B$50*(-LN(1-RAND()))^(1/Info!$B$51)</f>
        <v>0.001326715618</v>
      </c>
      <c r="AH108" s="37">
        <f>Info!$B$50*(-LN(1-RAND()))^(1/Info!$B$51)</f>
        <v>0.03000916566</v>
      </c>
      <c r="AI108" s="37">
        <f>Info!$B$50*(-LN(1-RAND()))^(1/Info!$B$51)</f>
        <v>0.001895292769</v>
      </c>
      <c r="AJ108" s="37">
        <f>Info!$B$50*(-LN(1-RAND()))^(1/Info!$B$51)</f>
        <v>0.04460394066</v>
      </c>
      <c r="AK108" s="37">
        <f>Info!$B$50*(-LN(1-RAND()))^(1/Info!$B$51)</f>
        <v>0.0115282023</v>
      </c>
      <c r="AL108" s="37">
        <f>Info!$B$50*(-LN(1-RAND()))^(1/Info!$B$51)</f>
        <v>0.1702062685</v>
      </c>
      <c r="AM108" s="37">
        <f>Info!$B$50*(-LN(1-RAND()))^(1/Info!$B$51)</f>
        <v>0.001770235035</v>
      </c>
      <c r="AN108" s="37">
        <f>Info!$B$50*(-LN(1-RAND()))^(1/Info!$B$51)</f>
        <v>0.1538478388</v>
      </c>
      <c r="AO108" s="37">
        <f>Info!$B$50*(-LN(1-RAND()))^(1/Info!$B$51)</f>
        <v>0.03440382011</v>
      </c>
      <c r="AP108" s="37">
        <f>Info!$B$50*(-LN(1-RAND()))^(1/Info!$B$51)</f>
        <v>0.06482573068</v>
      </c>
      <c r="AQ108" s="37">
        <f>Info!$B$50*(-LN(1-RAND()))^(1/Info!$B$51)</f>
        <v>0.1877191584</v>
      </c>
      <c r="AR108" s="37">
        <f>Info!$B$50*(-LN(1-RAND()))^(1/Info!$B$51)</f>
        <v>0.02883856777</v>
      </c>
      <c r="AS108" s="37">
        <f>Info!$B$50*(-LN(1-RAND()))^(1/Info!$B$51)</f>
        <v>0.04634921343</v>
      </c>
      <c r="AT108" s="37">
        <f>Info!$B$50*(-LN(1-RAND()))^(1/Info!$B$51)</f>
        <v>0.0162990055</v>
      </c>
      <c r="AU108" s="37">
        <f>Info!$B$50*(-LN(1-RAND()))^(1/Info!$B$51)</f>
        <v>0.07553941187</v>
      </c>
      <c r="AV108" s="37">
        <f>Info!$B$50*(-LN(1-RAND()))^(1/Info!$B$51)</f>
        <v>0.04137306678</v>
      </c>
      <c r="AW108" s="37">
        <f>Info!$B$50*(-LN(1-RAND()))^(1/Info!$B$51)</f>
        <v>0.03692912324</v>
      </c>
      <c r="AX108" s="37">
        <f>Info!$B$50*(-LN(1-RAND()))^(1/Info!$B$51)</f>
        <v>0.04250483416</v>
      </c>
      <c r="AY108" s="37">
        <f>Info!$B$50*(-LN(1-RAND()))^(1/Info!$B$51)</f>
        <v>0.02948055402</v>
      </c>
      <c r="AZ108" s="37">
        <f>Info!$B$50*(-LN(1-RAND()))^(1/Info!$B$51)</f>
        <v>0.04438081318</v>
      </c>
      <c r="BA108" s="37">
        <f>Info!$B$50*(-LN(1-RAND()))^(1/Info!$B$51)</f>
        <v>0.02511864918</v>
      </c>
      <c r="BB108" s="37">
        <f>Info!$B$50*(-LN(1-RAND()))^(1/Info!$B$51)</f>
        <v>0.09315051606</v>
      </c>
      <c r="BC108" s="37">
        <f>Info!$B$50*(-LN(1-RAND()))^(1/Info!$B$51)</f>
        <v>0.008177504359</v>
      </c>
      <c r="BD108" s="37">
        <f>Info!$B$50*(-LN(1-RAND()))^(1/Info!$B$51)</f>
        <v>0.0843693302</v>
      </c>
      <c r="BE108" s="37">
        <f>Info!$B$50*(-LN(1-RAND()))^(1/Info!$B$51)</f>
        <v>0.04866123555</v>
      </c>
      <c r="BF108" s="37">
        <f>Info!$B$50*(-LN(1-RAND()))^(1/Info!$B$51)</f>
        <v>0.07123825202</v>
      </c>
      <c r="BG108" s="37">
        <f>Info!$B$50*(-LN(1-RAND()))^(1/Info!$B$51)</f>
        <v>0.04626649593</v>
      </c>
      <c r="BH108" s="37">
        <f>Info!$B$50*(-LN(1-RAND()))^(1/Info!$B$51)</f>
        <v>0.14930774</v>
      </c>
      <c r="BI108" s="37">
        <f>Info!$B$50*(-LN(1-RAND()))^(1/Info!$B$51)</f>
        <v>0.1037174039</v>
      </c>
      <c r="BJ108" s="37">
        <f>Info!$B$50*(-LN(1-RAND()))^(1/Info!$B$51)</f>
        <v>0.1093356288</v>
      </c>
      <c r="BK108" s="37">
        <f>Info!$B$50*(-LN(1-RAND()))^(1/Info!$B$51)</f>
        <v>0.04099722456</v>
      </c>
      <c r="BL108" s="37">
        <f>Info!$B$50*(-LN(1-RAND()))^(1/Info!$B$51)</f>
        <v>0.106280793</v>
      </c>
      <c r="BM108" s="37">
        <f>Info!$B$50*(-LN(1-RAND()))^(1/Info!$B$51)</f>
        <v>0.01812813503</v>
      </c>
      <c r="BN108" s="37">
        <f>Info!$B$50*(-LN(1-RAND()))^(1/Info!$B$51)</f>
        <v>0.02880097454</v>
      </c>
      <c r="BO108" s="37">
        <f>Info!$B$50*(-LN(1-RAND()))^(1/Info!$B$51)</f>
        <v>0.1685327649</v>
      </c>
      <c r="BP108" s="37">
        <f>Info!$B$50*(-LN(1-RAND()))^(1/Info!$B$51)</f>
        <v>0.06291659776</v>
      </c>
      <c r="BQ108" s="37">
        <f>Info!$B$50*(-LN(1-RAND()))^(1/Info!$B$51)</f>
        <v>0.07112844769</v>
      </c>
      <c r="BR108" s="37">
        <f>Info!$B$50*(-LN(1-RAND()))^(1/Info!$B$51)</f>
        <v>0.02578088252</v>
      </c>
      <c r="BS108" s="37">
        <f>Info!$B$50*(-LN(1-RAND()))^(1/Info!$B$51)</f>
        <v>0.03101575547</v>
      </c>
      <c r="BT108" s="37">
        <f>Info!$B$50*(-LN(1-RAND()))^(1/Info!$B$51)</f>
        <v>0.06542571613</v>
      </c>
      <c r="BU108" s="37">
        <f>Info!$B$50*(-LN(1-RAND()))^(1/Info!$B$51)</f>
        <v>0.09797500696</v>
      </c>
      <c r="BV108" s="37">
        <f>Info!$B$50*(-LN(1-RAND()))^(1/Info!$B$51)</f>
        <v>0.0238885945</v>
      </c>
      <c r="BW108" s="37">
        <f>Info!$B$50*(-LN(1-RAND()))^(1/Info!$B$51)</f>
        <v>0.01506220438</v>
      </c>
      <c r="BX108" s="37">
        <f>Info!$B$50*(-LN(1-RAND()))^(1/Info!$B$51)</f>
        <v>0.04959725702</v>
      </c>
      <c r="BY108" s="37">
        <f>Info!$B$50*(-LN(1-RAND()))^(1/Info!$B$51)</f>
        <v>0.02449876251</v>
      </c>
      <c r="BZ108" s="37">
        <f>Info!$B$50*(-LN(1-RAND()))^(1/Info!$B$51)</f>
        <v>0.0009457282036</v>
      </c>
      <c r="CA108" s="37">
        <f>Info!$B$50*(-LN(1-RAND()))^(1/Info!$B$51)</f>
        <v>0.01804853535</v>
      </c>
      <c r="CB108" s="37">
        <f>Info!$B$50*(-LN(1-RAND()))^(1/Info!$B$51)</f>
        <v>0.0136365412</v>
      </c>
      <c r="CC108" s="37">
        <f>Info!$B$50*(-LN(1-RAND()))^(1/Info!$B$51)</f>
        <v>0.1326163885</v>
      </c>
      <c r="CD108" s="37">
        <f>Info!$B$50*(-LN(1-RAND()))^(1/Info!$B$51)</f>
        <v>0.04330250269</v>
      </c>
      <c r="CE108" s="37">
        <f>Info!$B$50*(-LN(1-RAND()))^(1/Info!$B$51)</f>
        <v>0.04686149713</v>
      </c>
      <c r="CF108" s="37">
        <f>Info!$B$50*(-LN(1-RAND()))^(1/Info!$B$51)</f>
        <v>0.052899751</v>
      </c>
      <c r="CG108" s="37">
        <f>Info!$B$50*(-LN(1-RAND()))^(1/Info!$B$51)</f>
        <v>0.001043657652</v>
      </c>
      <c r="CH108" s="37">
        <f>Info!$B$50*(-LN(1-RAND()))^(1/Info!$B$51)</f>
        <v>0.1574427323</v>
      </c>
      <c r="CI108" s="37">
        <f>Info!$B$50*(-LN(1-RAND()))^(1/Info!$B$51)</f>
        <v>0.03888000777</v>
      </c>
      <c r="CJ108" s="37">
        <f>Info!$B$50*(-LN(1-RAND()))^(1/Info!$B$51)</f>
        <v>0.02009935281</v>
      </c>
      <c r="CK108" s="37">
        <f>Info!$B$50*(-LN(1-RAND()))^(1/Info!$B$51)</f>
        <v>0.121069204</v>
      </c>
      <c r="CL108" s="37">
        <f>Info!$B$50*(-LN(1-RAND()))^(1/Info!$B$51)</f>
        <v>0.1308705739</v>
      </c>
      <c r="CM108" s="37">
        <f>Info!$B$50*(-LN(1-RAND()))^(1/Info!$B$51)</f>
        <v>0.04575532563</v>
      </c>
      <c r="CN108" s="37">
        <f>Info!$B$50*(-LN(1-RAND()))^(1/Info!$B$51)</f>
        <v>0.06836436307</v>
      </c>
      <c r="CO108" s="37">
        <f>Info!$B$50*(-LN(1-RAND()))^(1/Info!$B$51)</f>
        <v>0.0302267933</v>
      </c>
      <c r="CP108" s="37">
        <f>Info!$B$50*(-LN(1-RAND()))^(1/Info!$B$51)</f>
        <v>0.01270123067</v>
      </c>
      <c r="CQ108" s="37">
        <f>Info!$B$50*(-LN(1-RAND()))^(1/Info!$B$51)</f>
        <v>0.04854621178</v>
      </c>
      <c r="CR108" s="37">
        <f>Info!$B$50*(-LN(1-RAND()))^(1/Info!$B$51)</f>
        <v>0.103874877</v>
      </c>
      <c r="CS108" s="37">
        <f>Info!$B$50*(-LN(1-RAND()))^(1/Info!$B$51)</f>
        <v>0.02073550823</v>
      </c>
      <c r="CT108" s="37">
        <f>Info!$B$50*(-LN(1-RAND()))^(1/Info!$B$51)</f>
        <v>0.05027122843</v>
      </c>
      <c r="CU108" s="37">
        <f>Info!$B$50*(-LN(1-RAND()))^(1/Info!$B$51)</f>
        <v>0.05291582584</v>
      </c>
      <c r="CV108" s="37">
        <f>Info!$B$50*(-LN(1-RAND()))^(1/Info!$B$51)</f>
        <v>0.1000117076</v>
      </c>
      <c r="CW108" s="37">
        <f>Info!$B$50*(-LN(1-RAND()))^(1/Info!$B$51)</f>
        <v>0.07714864538</v>
      </c>
    </row>
    <row r="109" ht="15.75" customHeight="1">
      <c r="A109" s="8">
        <v>2130.0</v>
      </c>
      <c r="B109" s="37">
        <f>Info!$B$50*(-LN(1-RAND()))^(1/Info!$B$51)</f>
        <v>0.0192945522</v>
      </c>
      <c r="C109" s="37">
        <f>Info!$B$50*(-LN(1-RAND()))^(1/Info!$B$51)</f>
        <v>0.1059268089</v>
      </c>
      <c r="D109" s="37">
        <f>Info!$B$50*(-LN(1-RAND()))^(1/Info!$B$51)</f>
        <v>0.03153119845</v>
      </c>
      <c r="E109" s="37">
        <f>Info!$B$50*(-LN(1-RAND()))^(1/Info!$B$51)</f>
        <v>0.09123407471</v>
      </c>
      <c r="F109" s="37">
        <f>Info!$B$50*(-LN(1-RAND()))^(1/Info!$B$51)</f>
        <v>0.02775802528</v>
      </c>
      <c r="G109" s="37">
        <f>Info!$B$50*(-LN(1-RAND()))^(1/Info!$B$51)</f>
        <v>0.09269043717</v>
      </c>
      <c r="H109" s="37">
        <f>Info!$B$50*(-LN(1-RAND()))^(1/Info!$B$51)</f>
        <v>0.02178563722</v>
      </c>
      <c r="I109" s="37">
        <f>Info!$B$50*(-LN(1-RAND()))^(1/Info!$B$51)</f>
        <v>0.03290138111</v>
      </c>
      <c r="J109" s="37">
        <f>Info!$B$50*(-LN(1-RAND()))^(1/Info!$B$51)</f>
        <v>0.140147549</v>
      </c>
      <c r="K109" s="37">
        <f>Info!$B$50*(-LN(1-RAND()))^(1/Info!$B$51)</f>
        <v>0.05482182835</v>
      </c>
      <c r="L109" s="37">
        <f>Info!$B$50*(-LN(1-RAND()))^(1/Info!$B$51)</f>
        <v>0.1049460465</v>
      </c>
      <c r="M109" s="37">
        <f>Info!$B$50*(-LN(1-RAND()))^(1/Info!$B$51)</f>
        <v>0.02192519541</v>
      </c>
      <c r="N109" s="37">
        <f>Info!$B$50*(-LN(1-RAND()))^(1/Info!$B$51)</f>
        <v>0.01025456873</v>
      </c>
      <c r="O109" s="37">
        <f>Info!$B$50*(-LN(1-RAND()))^(1/Info!$B$51)</f>
        <v>0.07458151628</v>
      </c>
      <c r="P109" s="37">
        <f>Info!$B$50*(-LN(1-RAND()))^(1/Info!$B$51)</f>
        <v>0.03176958164</v>
      </c>
      <c r="Q109" s="37">
        <f>Info!$B$50*(-LN(1-RAND()))^(1/Info!$B$51)</f>
        <v>0.01114003564</v>
      </c>
      <c r="R109" s="37">
        <f>Info!$B$50*(-LN(1-RAND()))^(1/Info!$B$51)</f>
        <v>0.003391332721</v>
      </c>
      <c r="S109" s="37">
        <f>Info!$B$50*(-LN(1-RAND()))^(1/Info!$B$51)</f>
        <v>0.006753075676</v>
      </c>
      <c r="T109" s="37">
        <f>Info!$B$50*(-LN(1-RAND()))^(1/Info!$B$51)</f>
        <v>0.009498520151</v>
      </c>
      <c r="U109" s="37">
        <f>Info!$B$50*(-LN(1-RAND()))^(1/Info!$B$51)</f>
        <v>0.1188406875</v>
      </c>
      <c r="V109" s="37">
        <f>Info!$B$50*(-LN(1-RAND()))^(1/Info!$B$51)</f>
        <v>0.01935911034</v>
      </c>
      <c r="W109" s="37">
        <f>Info!$B$50*(-LN(1-RAND()))^(1/Info!$B$51)</f>
        <v>0.05865256643</v>
      </c>
      <c r="X109" s="37">
        <f>Info!$B$50*(-LN(1-RAND()))^(1/Info!$B$51)</f>
        <v>0.06567475729</v>
      </c>
      <c r="Y109" s="37">
        <f>Info!$B$50*(-LN(1-RAND()))^(1/Info!$B$51)</f>
        <v>0.09111833905</v>
      </c>
      <c r="Z109" s="37">
        <f>Info!$B$50*(-LN(1-RAND()))^(1/Info!$B$51)</f>
        <v>0.03633606019</v>
      </c>
      <c r="AA109" s="37">
        <f>Info!$B$50*(-LN(1-RAND()))^(1/Info!$B$51)</f>
        <v>0.07544828996</v>
      </c>
      <c r="AB109" s="37">
        <f>Info!$B$50*(-LN(1-RAND()))^(1/Info!$B$51)</f>
        <v>0.219653845</v>
      </c>
      <c r="AC109" s="37">
        <f>Info!$B$50*(-LN(1-RAND()))^(1/Info!$B$51)</f>
        <v>0.02466400038</v>
      </c>
      <c r="AD109" s="37">
        <f>Info!$B$50*(-LN(1-RAND()))^(1/Info!$B$51)</f>
        <v>0.05838344361</v>
      </c>
      <c r="AE109" s="37">
        <f>Info!$B$50*(-LN(1-RAND()))^(1/Info!$B$51)</f>
        <v>0.1559747537</v>
      </c>
      <c r="AF109" s="37">
        <f>Info!$B$50*(-LN(1-RAND()))^(1/Info!$B$51)</f>
        <v>0.01484839017</v>
      </c>
      <c r="AG109" s="37">
        <f>Info!$B$50*(-LN(1-RAND()))^(1/Info!$B$51)</f>
        <v>0.1618404583</v>
      </c>
      <c r="AH109" s="37">
        <f>Info!$B$50*(-LN(1-RAND()))^(1/Info!$B$51)</f>
        <v>0.009031482265</v>
      </c>
      <c r="AI109" s="37">
        <f>Info!$B$50*(-LN(1-RAND()))^(1/Info!$B$51)</f>
        <v>0.01067228495</v>
      </c>
      <c r="AJ109" s="37">
        <f>Info!$B$50*(-LN(1-RAND()))^(1/Info!$B$51)</f>
        <v>0.04902333189</v>
      </c>
      <c r="AK109" s="37">
        <f>Info!$B$50*(-LN(1-RAND()))^(1/Info!$B$51)</f>
        <v>0.09258176241</v>
      </c>
      <c r="AL109" s="37">
        <f>Info!$B$50*(-LN(1-RAND()))^(1/Info!$B$51)</f>
        <v>0.02636631758</v>
      </c>
      <c r="AM109" s="37">
        <f>Info!$B$50*(-LN(1-RAND()))^(1/Info!$B$51)</f>
        <v>0.02011599192</v>
      </c>
      <c r="AN109" s="37">
        <f>Info!$B$50*(-LN(1-RAND()))^(1/Info!$B$51)</f>
        <v>0.08073849559</v>
      </c>
      <c r="AO109" s="37">
        <f>Info!$B$50*(-LN(1-RAND()))^(1/Info!$B$51)</f>
        <v>0.004051927933</v>
      </c>
      <c r="AP109" s="37">
        <f>Info!$B$50*(-LN(1-RAND()))^(1/Info!$B$51)</f>
        <v>0.001715589437</v>
      </c>
      <c r="AQ109" s="37">
        <f>Info!$B$50*(-LN(1-RAND()))^(1/Info!$B$51)</f>
        <v>0.05852526744</v>
      </c>
      <c r="AR109" s="37">
        <f>Info!$B$50*(-LN(1-RAND()))^(1/Info!$B$51)</f>
        <v>0.07060115636</v>
      </c>
      <c r="AS109" s="37">
        <f>Info!$B$50*(-LN(1-RAND()))^(1/Info!$B$51)</f>
        <v>0.002782650348</v>
      </c>
      <c r="AT109" s="37">
        <f>Info!$B$50*(-LN(1-RAND()))^(1/Info!$B$51)</f>
        <v>0.01919177819</v>
      </c>
      <c r="AU109" s="37">
        <f>Info!$B$50*(-LN(1-RAND()))^(1/Info!$B$51)</f>
        <v>0.1044179231</v>
      </c>
      <c r="AV109" s="37">
        <f>Info!$B$50*(-LN(1-RAND()))^(1/Info!$B$51)</f>
        <v>0.04317450673</v>
      </c>
      <c r="AW109" s="37">
        <f>Info!$B$50*(-LN(1-RAND()))^(1/Info!$B$51)</f>
        <v>0.04181386575</v>
      </c>
      <c r="AX109" s="37">
        <f>Info!$B$50*(-LN(1-RAND()))^(1/Info!$B$51)</f>
        <v>0.01445474707</v>
      </c>
      <c r="AY109" s="37">
        <f>Info!$B$50*(-LN(1-RAND()))^(1/Info!$B$51)</f>
        <v>0.07986720993</v>
      </c>
      <c r="AZ109" s="37">
        <f>Info!$B$50*(-LN(1-RAND()))^(1/Info!$B$51)</f>
        <v>0.0412830391</v>
      </c>
      <c r="BA109" s="37">
        <f>Info!$B$50*(-LN(1-RAND()))^(1/Info!$B$51)</f>
        <v>0.02860711714</v>
      </c>
      <c r="BB109" s="37">
        <f>Info!$B$50*(-LN(1-RAND()))^(1/Info!$B$51)</f>
        <v>0.02876992196</v>
      </c>
      <c r="BC109" s="37">
        <f>Info!$B$50*(-LN(1-RAND()))^(1/Info!$B$51)</f>
        <v>0.03259740185</v>
      </c>
      <c r="BD109" s="37">
        <f>Info!$B$50*(-LN(1-RAND()))^(1/Info!$B$51)</f>
        <v>0.02429869169</v>
      </c>
      <c r="BE109" s="37">
        <f>Info!$B$50*(-LN(1-RAND()))^(1/Info!$B$51)</f>
        <v>0.07949410216</v>
      </c>
      <c r="BF109" s="37">
        <f>Info!$B$50*(-LN(1-RAND()))^(1/Info!$B$51)</f>
        <v>0.04305368291</v>
      </c>
      <c r="BG109" s="37">
        <f>Info!$B$50*(-LN(1-RAND()))^(1/Info!$B$51)</f>
        <v>0.0002144096884</v>
      </c>
      <c r="BH109" s="37">
        <f>Info!$B$50*(-LN(1-RAND()))^(1/Info!$B$51)</f>
        <v>0.0825708989</v>
      </c>
      <c r="BI109" s="37">
        <f>Info!$B$50*(-LN(1-RAND()))^(1/Info!$B$51)</f>
        <v>0.0197364952</v>
      </c>
      <c r="BJ109" s="37">
        <f>Info!$B$50*(-LN(1-RAND()))^(1/Info!$B$51)</f>
        <v>0.05785983671</v>
      </c>
      <c r="BK109" s="37">
        <f>Info!$B$50*(-LN(1-RAND()))^(1/Info!$B$51)</f>
        <v>0.01849145239</v>
      </c>
      <c r="BL109" s="37">
        <f>Info!$B$50*(-LN(1-RAND()))^(1/Info!$B$51)</f>
        <v>0.01052360279</v>
      </c>
      <c r="BM109" s="37">
        <f>Info!$B$50*(-LN(1-RAND()))^(1/Info!$B$51)</f>
        <v>0.03268479282</v>
      </c>
      <c r="BN109" s="37">
        <f>Info!$B$50*(-LN(1-RAND()))^(1/Info!$B$51)</f>
        <v>0.1715663613</v>
      </c>
      <c r="BO109" s="37">
        <f>Info!$B$50*(-LN(1-RAND()))^(1/Info!$B$51)</f>
        <v>0.0852471004</v>
      </c>
      <c r="BP109" s="37">
        <f>Info!$B$50*(-LN(1-RAND()))^(1/Info!$B$51)</f>
        <v>0.05779825204</v>
      </c>
      <c r="BQ109" s="37">
        <f>Info!$B$50*(-LN(1-RAND()))^(1/Info!$B$51)</f>
        <v>0.01535710178</v>
      </c>
      <c r="BR109" s="37">
        <f>Info!$B$50*(-LN(1-RAND()))^(1/Info!$B$51)</f>
        <v>0.006165431749</v>
      </c>
      <c r="BS109" s="37">
        <f>Info!$B$50*(-LN(1-RAND()))^(1/Info!$B$51)</f>
        <v>0.09322400528</v>
      </c>
      <c r="BT109" s="37">
        <f>Info!$B$50*(-LN(1-RAND()))^(1/Info!$B$51)</f>
        <v>0.1384162916</v>
      </c>
      <c r="BU109" s="37">
        <f>Info!$B$50*(-LN(1-RAND()))^(1/Info!$B$51)</f>
        <v>0.08101196567</v>
      </c>
      <c r="BV109" s="37">
        <f>Info!$B$50*(-LN(1-RAND()))^(1/Info!$B$51)</f>
        <v>0.05504636997</v>
      </c>
      <c r="BW109" s="37">
        <f>Info!$B$50*(-LN(1-RAND()))^(1/Info!$B$51)</f>
        <v>0.05768873127</v>
      </c>
      <c r="BX109" s="37">
        <f>Info!$B$50*(-LN(1-RAND()))^(1/Info!$B$51)</f>
        <v>0.1446784966</v>
      </c>
      <c r="BY109" s="37">
        <f>Info!$B$50*(-LN(1-RAND()))^(1/Info!$B$51)</f>
        <v>0.05944413227</v>
      </c>
      <c r="BZ109" s="37">
        <f>Info!$B$50*(-LN(1-RAND()))^(1/Info!$B$51)</f>
        <v>0.05556536909</v>
      </c>
      <c r="CA109" s="37">
        <f>Info!$B$50*(-LN(1-RAND()))^(1/Info!$B$51)</f>
        <v>0.0719060563</v>
      </c>
      <c r="CB109" s="37">
        <f>Info!$B$50*(-LN(1-RAND()))^(1/Info!$B$51)</f>
        <v>0.07969016623</v>
      </c>
      <c r="CC109" s="37">
        <f>Info!$B$50*(-LN(1-RAND()))^(1/Info!$B$51)</f>
        <v>0.03750500604</v>
      </c>
      <c r="CD109" s="37">
        <f>Info!$B$50*(-LN(1-RAND()))^(1/Info!$B$51)</f>
        <v>0.02745794272</v>
      </c>
      <c r="CE109" s="37">
        <f>Info!$B$50*(-LN(1-RAND()))^(1/Info!$B$51)</f>
        <v>0.1367811066</v>
      </c>
      <c r="CF109" s="37">
        <f>Info!$B$50*(-LN(1-RAND()))^(1/Info!$B$51)</f>
        <v>0.07728743873</v>
      </c>
      <c r="CG109" s="37">
        <f>Info!$B$50*(-LN(1-RAND()))^(1/Info!$B$51)</f>
        <v>0.009490577103</v>
      </c>
      <c r="CH109" s="37">
        <f>Info!$B$50*(-LN(1-RAND()))^(1/Info!$B$51)</f>
        <v>0.02060991574</v>
      </c>
      <c r="CI109" s="37">
        <f>Info!$B$50*(-LN(1-RAND()))^(1/Info!$B$51)</f>
        <v>0.03015501308</v>
      </c>
      <c r="CJ109" s="37">
        <f>Info!$B$50*(-LN(1-RAND()))^(1/Info!$B$51)</f>
        <v>0.04809628989</v>
      </c>
      <c r="CK109" s="37">
        <f>Info!$B$50*(-LN(1-RAND()))^(1/Info!$B$51)</f>
        <v>0.08869865137</v>
      </c>
      <c r="CL109" s="37">
        <f>Info!$B$50*(-LN(1-RAND()))^(1/Info!$B$51)</f>
        <v>0.009827650913</v>
      </c>
      <c r="CM109" s="37">
        <f>Info!$B$50*(-LN(1-RAND()))^(1/Info!$B$51)</f>
        <v>0.02110924952</v>
      </c>
      <c r="CN109" s="37">
        <f>Info!$B$50*(-LN(1-RAND()))^(1/Info!$B$51)</f>
        <v>0.1862319624</v>
      </c>
      <c r="CO109" s="37">
        <f>Info!$B$50*(-LN(1-RAND()))^(1/Info!$B$51)</f>
        <v>0.002159721488</v>
      </c>
      <c r="CP109" s="37">
        <f>Info!$B$50*(-LN(1-RAND()))^(1/Info!$B$51)</f>
        <v>0.1190133774</v>
      </c>
      <c r="CQ109" s="37">
        <f>Info!$B$50*(-LN(1-RAND()))^(1/Info!$B$51)</f>
        <v>0.01611625405</v>
      </c>
      <c r="CR109" s="37">
        <f>Info!$B$50*(-LN(1-RAND()))^(1/Info!$B$51)</f>
        <v>0.02003396238</v>
      </c>
      <c r="CS109" s="37">
        <f>Info!$B$50*(-LN(1-RAND()))^(1/Info!$B$51)</f>
        <v>0.03385714715</v>
      </c>
      <c r="CT109" s="37">
        <f>Info!$B$50*(-LN(1-RAND()))^(1/Info!$B$51)</f>
        <v>0.1215837035</v>
      </c>
      <c r="CU109" s="37">
        <f>Info!$B$50*(-LN(1-RAND()))^(1/Info!$B$51)</f>
        <v>0.1579599218</v>
      </c>
      <c r="CV109" s="37">
        <f>Info!$B$50*(-LN(1-RAND()))^(1/Info!$B$51)</f>
        <v>0.05788739604</v>
      </c>
      <c r="CW109" s="37">
        <f>Info!$B$50*(-LN(1-RAND()))^(1/Info!$B$51)</f>
        <v>0.1030286675</v>
      </c>
    </row>
    <row r="110" ht="15.75" customHeight="1">
      <c r="A110" s="8">
        <v>2131.0</v>
      </c>
      <c r="B110" s="37">
        <f>Info!$B$50*(-LN(1-RAND()))^(1/Info!$B$51)</f>
        <v>0.04244601289</v>
      </c>
      <c r="C110" s="37">
        <f>Info!$B$50*(-LN(1-RAND()))^(1/Info!$B$51)</f>
        <v>0.02024617744</v>
      </c>
      <c r="D110" s="37">
        <f>Info!$B$50*(-LN(1-RAND()))^(1/Info!$B$51)</f>
        <v>0.003669562666</v>
      </c>
      <c r="E110" s="37">
        <f>Info!$B$50*(-LN(1-RAND()))^(1/Info!$B$51)</f>
        <v>0.00195121983</v>
      </c>
      <c r="F110" s="37">
        <f>Info!$B$50*(-LN(1-RAND()))^(1/Info!$B$51)</f>
        <v>0.1080808841</v>
      </c>
      <c r="G110" s="37">
        <f>Info!$B$50*(-LN(1-RAND()))^(1/Info!$B$51)</f>
        <v>0.1229514849</v>
      </c>
      <c r="H110" s="37">
        <f>Info!$B$50*(-LN(1-RAND()))^(1/Info!$B$51)</f>
        <v>0.1875266582</v>
      </c>
      <c r="I110" s="37">
        <f>Info!$B$50*(-LN(1-RAND()))^(1/Info!$B$51)</f>
        <v>0.04681754514</v>
      </c>
      <c r="J110" s="37">
        <f>Info!$B$50*(-LN(1-RAND()))^(1/Info!$B$51)</f>
        <v>0.04985455636</v>
      </c>
      <c r="K110" s="37">
        <f>Info!$B$50*(-LN(1-RAND()))^(1/Info!$B$51)</f>
        <v>0.06436972794</v>
      </c>
      <c r="L110" s="37">
        <f>Info!$B$50*(-LN(1-RAND()))^(1/Info!$B$51)</f>
        <v>0.006327804204</v>
      </c>
      <c r="M110" s="37">
        <f>Info!$B$50*(-LN(1-RAND()))^(1/Info!$B$51)</f>
        <v>0.04130805404</v>
      </c>
      <c r="N110" s="37">
        <f>Info!$B$50*(-LN(1-RAND()))^(1/Info!$B$51)</f>
        <v>0.02160561443</v>
      </c>
      <c r="O110" s="37">
        <f>Info!$B$50*(-LN(1-RAND()))^(1/Info!$B$51)</f>
        <v>0.02583153773</v>
      </c>
      <c r="P110" s="37">
        <f>Info!$B$50*(-LN(1-RAND()))^(1/Info!$B$51)</f>
        <v>0.01158887246</v>
      </c>
      <c r="Q110" s="37">
        <f>Info!$B$50*(-LN(1-RAND()))^(1/Info!$B$51)</f>
        <v>0.08401541539</v>
      </c>
      <c r="R110" s="37">
        <f>Info!$B$50*(-LN(1-RAND()))^(1/Info!$B$51)</f>
        <v>0.1473671855</v>
      </c>
      <c r="S110" s="37">
        <f>Info!$B$50*(-LN(1-RAND()))^(1/Info!$B$51)</f>
        <v>0.1004067101</v>
      </c>
      <c r="T110" s="37">
        <f>Info!$B$50*(-LN(1-RAND()))^(1/Info!$B$51)</f>
        <v>0.02619085483</v>
      </c>
      <c r="U110" s="37">
        <f>Info!$B$50*(-LN(1-RAND()))^(1/Info!$B$51)</f>
        <v>0.06472918826</v>
      </c>
      <c r="V110" s="37">
        <f>Info!$B$50*(-LN(1-RAND()))^(1/Info!$B$51)</f>
        <v>0.1398857532</v>
      </c>
      <c r="W110" s="37">
        <f>Info!$B$50*(-LN(1-RAND()))^(1/Info!$B$51)</f>
        <v>0.06476758555</v>
      </c>
      <c r="X110" s="37">
        <f>Info!$B$50*(-LN(1-RAND()))^(1/Info!$B$51)</f>
        <v>0.1673985916</v>
      </c>
      <c r="Y110" s="37">
        <f>Info!$B$50*(-LN(1-RAND()))^(1/Info!$B$51)</f>
        <v>0.05091301085</v>
      </c>
      <c r="Z110" s="37">
        <f>Info!$B$50*(-LN(1-RAND()))^(1/Info!$B$51)</f>
        <v>0.07131297852</v>
      </c>
      <c r="AA110" s="37">
        <f>Info!$B$50*(-LN(1-RAND()))^(1/Info!$B$51)</f>
        <v>0.02687121682</v>
      </c>
      <c r="AB110" s="37">
        <f>Info!$B$50*(-LN(1-RAND()))^(1/Info!$B$51)</f>
        <v>0.08140319287</v>
      </c>
      <c r="AC110" s="37">
        <f>Info!$B$50*(-LN(1-RAND()))^(1/Info!$B$51)</f>
        <v>0.01371013364</v>
      </c>
      <c r="AD110" s="37">
        <f>Info!$B$50*(-LN(1-RAND()))^(1/Info!$B$51)</f>
        <v>0.002476383105</v>
      </c>
      <c r="AE110" s="37">
        <f>Info!$B$50*(-LN(1-RAND()))^(1/Info!$B$51)</f>
        <v>0.05236655279</v>
      </c>
      <c r="AF110" s="37">
        <f>Info!$B$50*(-LN(1-RAND()))^(1/Info!$B$51)</f>
        <v>0.05257982536</v>
      </c>
      <c r="AG110" s="37">
        <f>Info!$B$50*(-LN(1-RAND()))^(1/Info!$B$51)</f>
        <v>0.03156288915</v>
      </c>
      <c r="AH110" s="37">
        <f>Info!$B$50*(-LN(1-RAND()))^(1/Info!$B$51)</f>
        <v>0.09865741151</v>
      </c>
      <c r="AI110" s="37">
        <f>Info!$B$50*(-LN(1-RAND()))^(1/Info!$B$51)</f>
        <v>0.04855664551</v>
      </c>
      <c r="AJ110" s="37">
        <f>Info!$B$50*(-LN(1-RAND()))^(1/Info!$B$51)</f>
        <v>0.04498771492</v>
      </c>
      <c r="AK110" s="37">
        <f>Info!$B$50*(-LN(1-RAND()))^(1/Info!$B$51)</f>
        <v>0.03529044275</v>
      </c>
      <c r="AL110" s="37">
        <f>Info!$B$50*(-LN(1-RAND()))^(1/Info!$B$51)</f>
        <v>0.04149435247</v>
      </c>
      <c r="AM110" s="37">
        <f>Info!$B$50*(-LN(1-RAND()))^(1/Info!$B$51)</f>
        <v>0.04631175107</v>
      </c>
      <c r="AN110" s="37">
        <f>Info!$B$50*(-LN(1-RAND()))^(1/Info!$B$51)</f>
        <v>0.1353292189</v>
      </c>
      <c r="AO110" s="37">
        <f>Info!$B$50*(-LN(1-RAND()))^(1/Info!$B$51)</f>
        <v>0.07035868397</v>
      </c>
      <c r="AP110" s="37">
        <f>Info!$B$50*(-LN(1-RAND()))^(1/Info!$B$51)</f>
        <v>0.03302262871</v>
      </c>
      <c r="AQ110" s="37">
        <f>Info!$B$50*(-LN(1-RAND()))^(1/Info!$B$51)</f>
        <v>0.007991747942</v>
      </c>
      <c r="AR110" s="37">
        <f>Info!$B$50*(-LN(1-RAND()))^(1/Info!$B$51)</f>
        <v>0.04546667943</v>
      </c>
      <c r="AS110" s="37">
        <f>Info!$B$50*(-LN(1-RAND()))^(1/Info!$B$51)</f>
        <v>0.1629437554</v>
      </c>
      <c r="AT110" s="37">
        <f>Info!$B$50*(-LN(1-RAND()))^(1/Info!$B$51)</f>
        <v>0.02865160138</v>
      </c>
      <c r="AU110" s="37">
        <f>Info!$B$50*(-LN(1-RAND()))^(1/Info!$B$51)</f>
        <v>0.00338723629</v>
      </c>
      <c r="AV110" s="37">
        <f>Info!$B$50*(-LN(1-RAND()))^(1/Info!$B$51)</f>
        <v>0.009270577143</v>
      </c>
      <c r="AW110" s="37">
        <f>Info!$B$50*(-LN(1-RAND()))^(1/Info!$B$51)</f>
        <v>0.01233646501</v>
      </c>
      <c r="AX110" s="37">
        <f>Info!$B$50*(-LN(1-RAND()))^(1/Info!$B$51)</f>
        <v>0.02805038713</v>
      </c>
      <c r="AY110" s="37">
        <f>Info!$B$50*(-LN(1-RAND()))^(1/Info!$B$51)</f>
        <v>0.03802839419</v>
      </c>
      <c r="AZ110" s="37">
        <f>Info!$B$50*(-LN(1-RAND()))^(1/Info!$B$51)</f>
        <v>0.08841226415</v>
      </c>
      <c r="BA110" s="37">
        <f>Info!$B$50*(-LN(1-RAND()))^(1/Info!$B$51)</f>
        <v>0.03203989687</v>
      </c>
      <c r="BB110" s="37">
        <f>Info!$B$50*(-LN(1-RAND()))^(1/Info!$B$51)</f>
        <v>0.05656684385</v>
      </c>
      <c r="BC110" s="37">
        <f>Info!$B$50*(-LN(1-RAND()))^(1/Info!$B$51)</f>
        <v>0.05728508096</v>
      </c>
      <c r="BD110" s="37">
        <f>Info!$B$50*(-LN(1-RAND()))^(1/Info!$B$51)</f>
        <v>0.005172164058</v>
      </c>
      <c r="BE110" s="37">
        <f>Info!$B$50*(-LN(1-RAND()))^(1/Info!$B$51)</f>
        <v>0.01271308058</v>
      </c>
      <c r="BF110" s="37">
        <f>Info!$B$50*(-LN(1-RAND()))^(1/Info!$B$51)</f>
        <v>0.06831437142</v>
      </c>
      <c r="BG110" s="37">
        <f>Info!$B$50*(-LN(1-RAND()))^(1/Info!$B$51)</f>
        <v>0.01300322288</v>
      </c>
      <c r="BH110" s="37">
        <f>Info!$B$50*(-LN(1-RAND()))^(1/Info!$B$51)</f>
        <v>0.03693087727</v>
      </c>
      <c r="BI110" s="37">
        <f>Info!$B$50*(-LN(1-RAND()))^(1/Info!$B$51)</f>
        <v>0.01099981087</v>
      </c>
      <c r="BJ110" s="37">
        <f>Info!$B$50*(-LN(1-RAND()))^(1/Info!$B$51)</f>
        <v>0.02931469358</v>
      </c>
      <c r="BK110" s="37">
        <f>Info!$B$50*(-LN(1-RAND()))^(1/Info!$B$51)</f>
        <v>0.08835550227</v>
      </c>
      <c r="BL110" s="37">
        <f>Info!$B$50*(-LN(1-RAND()))^(1/Info!$B$51)</f>
        <v>0.09125356398</v>
      </c>
      <c r="BM110" s="37">
        <f>Info!$B$50*(-LN(1-RAND()))^(1/Info!$B$51)</f>
        <v>0.02177094986</v>
      </c>
      <c r="BN110" s="37">
        <f>Info!$B$50*(-LN(1-RAND()))^(1/Info!$B$51)</f>
        <v>0.04731377013</v>
      </c>
      <c r="BO110" s="37">
        <f>Info!$B$50*(-LN(1-RAND()))^(1/Info!$B$51)</f>
        <v>0.06875208806</v>
      </c>
      <c r="BP110" s="37">
        <f>Info!$B$50*(-LN(1-RAND()))^(1/Info!$B$51)</f>
        <v>0.03221225638</v>
      </c>
      <c r="BQ110" s="37">
        <f>Info!$B$50*(-LN(1-RAND()))^(1/Info!$B$51)</f>
        <v>0.07224489653</v>
      </c>
      <c r="BR110" s="37">
        <f>Info!$B$50*(-LN(1-RAND()))^(1/Info!$B$51)</f>
        <v>0.04711989716</v>
      </c>
      <c r="BS110" s="37">
        <f>Info!$B$50*(-LN(1-RAND()))^(1/Info!$B$51)</f>
        <v>0.01213099859</v>
      </c>
      <c r="BT110" s="37">
        <f>Info!$B$50*(-LN(1-RAND()))^(1/Info!$B$51)</f>
        <v>0.03891471911</v>
      </c>
      <c r="BU110" s="37">
        <f>Info!$B$50*(-LN(1-RAND()))^(1/Info!$B$51)</f>
        <v>0.1866254183</v>
      </c>
      <c r="BV110" s="37">
        <f>Info!$B$50*(-LN(1-RAND()))^(1/Info!$B$51)</f>
        <v>0.09398383678</v>
      </c>
      <c r="BW110" s="37">
        <f>Info!$B$50*(-LN(1-RAND()))^(1/Info!$B$51)</f>
        <v>0.06137919736</v>
      </c>
      <c r="BX110" s="37">
        <f>Info!$B$50*(-LN(1-RAND()))^(1/Info!$B$51)</f>
        <v>0.06452607355</v>
      </c>
      <c r="BY110" s="37">
        <f>Info!$B$50*(-LN(1-RAND()))^(1/Info!$B$51)</f>
        <v>0.07218130859</v>
      </c>
      <c r="BZ110" s="37">
        <f>Info!$B$50*(-LN(1-RAND()))^(1/Info!$B$51)</f>
        <v>0.0182265593</v>
      </c>
      <c r="CA110" s="37">
        <f>Info!$B$50*(-LN(1-RAND()))^(1/Info!$B$51)</f>
        <v>0.008733945295</v>
      </c>
      <c r="CB110" s="37">
        <f>Info!$B$50*(-LN(1-RAND()))^(1/Info!$B$51)</f>
        <v>0.1285524879</v>
      </c>
      <c r="CC110" s="37">
        <f>Info!$B$50*(-LN(1-RAND()))^(1/Info!$B$51)</f>
        <v>0.1055299678</v>
      </c>
      <c r="CD110" s="37">
        <f>Info!$B$50*(-LN(1-RAND()))^(1/Info!$B$51)</f>
        <v>0.05932328941</v>
      </c>
      <c r="CE110" s="37">
        <f>Info!$B$50*(-LN(1-RAND()))^(1/Info!$B$51)</f>
        <v>0.04427149323</v>
      </c>
      <c r="CF110" s="37">
        <f>Info!$B$50*(-LN(1-RAND()))^(1/Info!$B$51)</f>
        <v>0.03025714997</v>
      </c>
      <c r="CG110" s="37">
        <f>Info!$B$50*(-LN(1-RAND()))^(1/Info!$B$51)</f>
        <v>0.0590648488</v>
      </c>
      <c r="CH110" s="37">
        <f>Info!$B$50*(-LN(1-RAND()))^(1/Info!$B$51)</f>
        <v>0.03308412794</v>
      </c>
      <c r="CI110" s="37">
        <f>Info!$B$50*(-LN(1-RAND()))^(1/Info!$B$51)</f>
        <v>0.0186703999</v>
      </c>
      <c r="CJ110" s="37">
        <f>Info!$B$50*(-LN(1-RAND()))^(1/Info!$B$51)</f>
        <v>0.02631631184</v>
      </c>
      <c r="CK110" s="37">
        <f>Info!$B$50*(-LN(1-RAND()))^(1/Info!$B$51)</f>
        <v>0.03770397136</v>
      </c>
      <c r="CL110" s="37">
        <f>Info!$B$50*(-LN(1-RAND()))^(1/Info!$B$51)</f>
        <v>0.138230947</v>
      </c>
      <c r="CM110" s="37">
        <f>Info!$B$50*(-LN(1-RAND()))^(1/Info!$B$51)</f>
        <v>0.08085135486</v>
      </c>
      <c r="CN110" s="37">
        <f>Info!$B$50*(-LN(1-RAND()))^(1/Info!$B$51)</f>
        <v>0.03646002154</v>
      </c>
      <c r="CO110" s="37">
        <f>Info!$B$50*(-LN(1-RAND()))^(1/Info!$B$51)</f>
        <v>0.1555526341</v>
      </c>
      <c r="CP110" s="37">
        <f>Info!$B$50*(-LN(1-RAND()))^(1/Info!$B$51)</f>
        <v>0.008603995856</v>
      </c>
      <c r="CQ110" s="37">
        <f>Info!$B$50*(-LN(1-RAND()))^(1/Info!$B$51)</f>
        <v>0.001825661151</v>
      </c>
      <c r="CR110" s="37">
        <f>Info!$B$50*(-LN(1-RAND()))^(1/Info!$B$51)</f>
        <v>0.05246145572</v>
      </c>
      <c r="CS110" s="37">
        <f>Info!$B$50*(-LN(1-RAND()))^(1/Info!$B$51)</f>
        <v>0.01619135336</v>
      </c>
      <c r="CT110" s="37">
        <f>Info!$B$50*(-LN(1-RAND()))^(1/Info!$B$51)</f>
        <v>0.08501193247</v>
      </c>
      <c r="CU110" s="37">
        <f>Info!$B$50*(-LN(1-RAND()))^(1/Info!$B$51)</f>
        <v>0.1967625554</v>
      </c>
      <c r="CV110" s="37">
        <f>Info!$B$50*(-LN(1-RAND()))^(1/Info!$B$51)</f>
        <v>0.1153913041</v>
      </c>
      <c r="CW110" s="37">
        <f>Info!$B$50*(-LN(1-RAND()))^(1/Info!$B$51)</f>
        <v>0.02215046453</v>
      </c>
    </row>
    <row r="111" ht="15.75" customHeight="1">
      <c r="A111" s="8">
        <v>2132.0</v>
      </c>
      <c r="B111" s="37">
        <f>Info!$B$50*(-LN(1-RAND()))^(1/Info!$B$51)</f>
        <v>0.01265626205</v>
      </c>
      <c r="C111" s="37">
        <f>Info!$B$50*(-LN(1-RAND()))^(1/Info!$B$51)</f>
        <v>0.03893928867</v>
      </c>
      <c r="D111" s="37">
        <f>Info!$B$50*(-LN(1-RAND()))^(1/Info!$B$51)</f>
        <v>0.07146461441</v>
      </c>
      <c r="E111" s="37">
        <f>Info!$B$50*(-LN(1-RAND()))^(1/Info!$B$51)</f>
        <v>0.1080540947</v>
      </c>
      <c r="F111" s="37">
        <f>Info!$B$50*(-LN(1-RAND()))^(1/Info!$B$51)</f>
        <v>0.01565141622</v>
      </c>
      <c r="G111" s="37">
        <f>Info!$B$50*(-LN(1-RAND()))^(1/Info!$B$51)</f>
        <v>0.01156137572</v>
      </c>
      <c r="H111" s="37">
        <f>Info!$B$50*(-LN(1-RAND()))^(1/Info!$B$51)</f>
        <v>0.05244655171</v>
      </c>
      <c r="I111" s="37">
        <f>Info!$B$50*(-LN(1-RAND()))^(1/Info!$B$51)</f>
        <v>0.06719093264</v>
      </c>
      <c r="J111" s="37">
        <f>Info!$B$50*(-LN(1-RAND()))^(1/Info!$B$51)</f>
        <v>0.1230134772</v>
      </c>
      <c r="K111" s="37">
        <f>Info!$B$50*(-LN(1-RAND()))^(1/Info!$B$51)</f>
        <v>0.003247459112</v>
      </c>
      <c r="L111" s="37">
        <f>Info!$B$50*(-LN(1-RAND()))^(1/Info!$B$51)</f>
        <v>0.007816259214</v>
      </c>
      <c r="M111" s="37">
        <f>Info!$B$50*(-LN(1-RAND()))^(1/Info!$B$51)</f>
        <v>0.03853607312</v>
      </c>
      <c r="N111" s="37">
        <f>Info!$B$50*(-LN(1-RAND()))^(1/Info!$B$51)</f>
        <v>0.08676464626</v>
      </c>
      <c r="O111" s="37">
        <f>Info!$B$50*(-LN(1-RAND()))^(1/Info!$B$51)</f>
        <v>0.01368365603</v>
      </c>
      <c r="P111" s="37">
        <f>Info!$B$50*(-LN(1-RAND()))^(1/Info!$B$51)</f>
        <v>0.07812036454</v>
      </c>
      <c r="Q111" s="37">
        <f>Info!$B$50*(-LN(1-RAND()))^(1/Info!$B$51)</f>
        <v>0.02117151473</v>
      </c>
      <c r="R111" s="37">
        <f>Info!$B$50*(-LN(1-RAND()))^(1/Info!$B$51)</f>
        <v>0.04296250783</v>
      </c>
      <c r="S111" s="37">
        <f>Info!$B$50*(-LN(1-RAND()))^(1/Info!$B$51)</f>
        <v>0.07007833439</v>
      </c>
      <c r="T111" s="37">
        <f>Info!$B$50*(-LN(1-RAND()))^(1/Info!$B$51)</f>
        <v>0.0368100156</v>
      </c>
      <c r="U111" s="37">
        <f>Info!$B$50*(-LN(1-RAND()))^(1/Info!$B$51)</f>
        <v>0.03855289221</v>
      </c>
      <c r="V111" s="37">
        <f>Info!$B$50*(-LN(1-RAND()))^(1/Info!$B$51)</f>
        <v>0.1108486553</v>
      </c>
      <c r="W111" s="37">
        <f>Info!$B$50*(-LN(1-RAND()))^(1/Info!$B$51)</f>
        <v>0.01821069731</v>
      </c>
      <c r="X111" s="37">
        <f>Info!$B$50*(-LN(1-RAND()))^(1/Info!$B$51)</f>
        <v>0.01073195365</v>
      </c>
      <c r="Y111" s="37">
        <f>Info!$B$50*(-LN(1-RAND()))^(1/Info!$B$51)</f>
        <v>0.06207555584</v>
      </c>
      <c r="Z111" s="37">
        <f>Info!$B$50*(-LN(1-RAND()))^(1/Info!$B$51)</f>
        <v>0.01680979078</v>
      </c>
      <c r="AA111" s="37">
        <f>Info!$B$50*(-LN(1-RAND()))^(1/Info!$B$51)</f>
        <v>0.03052310725</v>
      </c>
      <c r="AB111" s="37">
        <f>Info!$B$50*(-LN(1-RAND()))^(1/Info!$B$51)</f>
        <v>0.01110761477</v>
      </c>
      <c r="AC111" s="37">
        <f>Info!$B$50*(-LN(1-RAND()))^(1/Info!$B$51)</f>
        <v>0.07411006682</v>
      </c>
      <c r="AD111" s="37">
        <f>Info!$B$50*(-LN(1-RAND()))^(1/Info!$B$51)</f>
        <v>0.08328456248</v>
      </c>
      <c r="AE111" s="37">
        <f>Info!$B$50*(-LN(1-RAND()))^(1/Info!$B$51)</f>
        <v>0.01328693687</v>
      </c>
      <c r="AF111" s="37">
        <f>Info!$B$50*(-LN(1-RAND()))^(1/Info!$B$51)</f>
        <v>0.1728393621</v>
      </c>
      <c r="AG111" s="37">
        <f>Info!$B$50*(-LN(1-RAND()))^(1/Info!$B$51)</f>
        <v>0.08421620449</v>
      </c>
      <c r="AH111" s="37">
        <f>Info!$B$50*(-LN(1-RAND()))^(1/Info!$B$51)</f>
        <v>0.03170073156</v>
      </c>
      <c r="AI111" s="37">
        <f>Info!$B$50*(-LN(1-RAND()))^(1/Info!$B$51)</f>
        <v>0.08631537985</v>
      </c>
      <c r="AJ111" s="37">
        <f>Info!$B$50*(-LN(1-RAND()))^(1/Info!$B$51)</f>
        <v>0.04443982503</v>
      </c>
      <c r="AK111" s="37">
        <f>Info!$B$50*(-LN(1-RAND()))^(1/Info!$B$51)</f>
        <v>0.01617338894</v>
      </c>
      <c r="AL111" s="37">
        <f>Info!$B$50*(-LN(1-RAND()))^(1/Info!$B$51)</f>
        <v>0.09551072589</v>
      </c>
      <c r="AM111" s="37">
        <f>Info!$B$50*(-LN(1-RAND()))^(1/Info!$B$51)</f>
        <v>0.0891183816</v>
      </c>
      <c r="AN111" s="37">
        <f>Info!$B$50*(-LN(1-RAND()))^(1/Info!$B$51)</f>
        <v>0.0720152873</v>
      </c>
      <c r="AO111" s="37">
        <f>Info!$B$50*(-LN(1-RAND()))^(1/Info!$B$51)</f>
        <v>0.04420946798</v>
      </c>
      <c r="AP111" s="37">
        <f>Info!$B$50*(-LN(1-RAND()))^(1/Info!$B$51)</f>
        <v>0.03308558597</v>
      </c>
      <c r="AQ111" s="37">
        <f>Info!$B$50*(-LN(1-RAND()))^(1/Info!$B$51)</f>
        <v>0.1186101628</v>
      </c>
      <c r="AR111" s="37">
        <f>Info!$B$50*(-LN(1-RAND()))^(1/Info!$B$51)</f>
        <v>0.1321620956</v>
      </c>
      <c r="AS111" s="37">
        <f>Info!$B$50*(-LN(1-RAND()))^(1/Info!$B$51)</f>
        <v>0.05711219887</v>
      </c>
      <c r="AT111" s="37">
        <f>Info!$B$50*(-LN(1-RAND()))^(1/Info!$B$51)</f>
        <v>0.03530272418</v>
      </c>
      <c r="AU111" s="37">
        <f>Info!$B$50*(-LN(1-RAND()))^(1/Info!$B$51)</f>
        <v>0.007681769429</v>
      </c>
      <c r="AV111" s="37">
        <f>Info!$B$50*(-LN(1-RAND()))^(1/Info!$B$51)</f>
        <v>0.06697749564</v>
      </c>
      <c r="AW111" s="37">
        <f>Info!$B$50*(-LN(1-RAND()))^(1/Info!$B$51)</f>
        <v>0.05918221389</v>
      </c>
      <c r="AX111" s="37">
        <f>Info!$B$50*(-LN(1-RAND()))^(1/Info!$B$51)</f>
        <v>0.05332134907</v>
      </c>
      <c r="AY111" s="37">
        <f>Info!$B$50*(-LN(1-RAND()))^(1/Info!$B$51)</f>
        <v>0.04768571623</v>
      </c>
      <c r="AZ111" s="37">
        <f>Info!$B$50*(-LN(1-RAND()))^(1/Info!$B$51)</f>
        <v>0.0808429917</v>
      </c>
      <c r="BA111" s="37">
        <f>Info!$B$50*(-LN(1-RAND()))^(1/Info!$B$51)</f>
        <v>0.1164481942</v>
      </c>
      <c r="BB111" s="37">
        <f>Info!$B$50*(-LN(1-RAND()))^(1/Info!$B$51)</f>
        <v>0.09400830654</v>
      </c>
      <c r="BC111" s="37">
        <f>Info!$B$50*(-LN(1-RAND()))^(1/Info!$B$51)</f>
        <v>0.08041263137</v>
      </c>
      <c r="BD111" s="37">
        <f>Info!$B$50*(-LN(1-RAND()))^(1/Info!$B$51)</f>
        <v>0.02070453021</v>
      </c>
      <c r="BE111" s="37">
        <f>Info!$B$50*(-LN(1-RAND()))^(1/Info!$B$51)</f>
        <v>0.004848041506</v>
      </c>
      <c r="BF111" s="37">
        <f>Info!$B$50*(-LN(1-RAND()))^(1/Info!$B$51)</f>
        <v>0.02837232365</v>
      </c>
      <c r="BG111" s="37">
        <f>Info!$B$50*(-LN(1-RAND()))^(1/Info!$B$51)</f>
        <v>0.04629890491</v>
      </c>
      <c r="BH111" s="37">
        <f>Info!$B$50*(-LN(1-RAND()))^(1/Info!$B$51)</f>
        <v>0.03142442355</v>
      </c>
      <c r="BI111" s="37">
        <f>Info!$B$50*(-LN(1-RAND()))^(1/Info!$B$51)</f>
        <v>0.1133918203</v>
      </c>
      <c r="BJ111" s="37">
        <f>Info!$B$50*(-LN(1-RAND()))^(1/Info!$B$51)</f>
        <v>0.04212182137</v>
      </c>
      <c r="BK111" s="37">
        <f>Info!$B$50*(-LN(1-RAND()))^(1/Info!$B$51)</f>
        <v>0.07830523209</v>
      </c>
      <c r="BL111" s="37">
        <f>Info!$B$50*(-LN(1-RAND()))^(1/Info!$B$51)</f>
        <v>0.06916432641</v>
      </c>
      <c r="BM111" s="37">
        <f>Info!$B$50*(-LN(1-RAND()))^(1/Info!$B$51)</f>
        <v>0.05286379602</v>
      </c>
      <c r="BN111" s="37">
        <f>Info!$B$50*(-LN(1-RAND()))^(1/Info!$B$51)</f>
        <v>0.1483839641</v>
      </c>
      <c r="BO111" s="37">
        <f>Info!$B$50*(-LN(1-RAND()))^(1/Info!$B$51)</f>
        <v>0.07206625468</v>
      </c>
      <c r="BP111" s="37">
        <f>Info!$B$50*(-LN(1-RAND()))^(1/Info!$B$51)</f>
        <v>0.006025630243</v>
      </c>
      <c r="BQ111" s="37">
        <f>Info!$B$50*(-LN(1-RAND()))^(1/Info!$B$51)</f>
        <v>0.03889178697</v>
      </c>
      <c r="BR111" s="37">
        <f>Info!$B$50*(-LN(1-RAND()))^(1/Info!$B$51)</f>
        <v>0.06695789291</v>
      </c>
      <c r="BS111" s="37">
        <f>Info!$B$50*(-LN(1-RAND()))^(1/Info!$B$51)</f>
        <v>0.1108398336</v>
      </c>
      <c r="BT111" s="37">
        <f>Info!$B$50*(-LN(1-RAND()))^(1/Info!$B$51)</f>
        <v>0.03998953837</v>
      </c>
      <c r="BU111" s="37">
        <f>Info!$B$50*(-LN(1-RAND()))^(1/Info!$B$51)</f>
        <v>0.009840897285</v>
      </c>
      <c r="BV111" s="37">
        <f>Info!$B$50*(-LN(1-RAND()))^(1/Info!$B$51)</f>
        <v>0.09459209693</v>
      </c>
      <c r="BW111" s="37">
        <f>Info!$B$50*(-LN(1-RAND()))^(1/Info!$B$51)</f>
        <v>0.2172216462</v>
      </c>
      <c r="BX111" s="37">
        <f>Info!$B$50*(-LN(1-RAND()))^(1/Info!$B$51)</f>
        <v>0.0183480248</v>
      </c>
      <c r="BY111" s="37">
        <f>Info!$B$50*(-LN(1-RAND()))^(1/Info!$B$51)</f>
        <v>0.0346234728</v>
      </c>
      <c r="BZ111" s="37">
        <f>Info!$B$50*(-LN(1-RAND()))^(1/Info!$B$51)</f>
        <v>0.09060550169</v>
      </c>
      <c r="CA111" s="37">
        <f>Info!$B$50*(-LN(1-RAND()))^(1/Info!$B$51)</f>
        <v>0.002283586107</v>
      </c>
      <c r="CB111" s="37">
        <f>Info!$B$50*(-LN(1-RAND()))^(1/Info!$B$51)</f>
        <v>0.09556024238</v>
      </c>
      <c r="CC111" s="37">
        <f>Info!$B$50*(-LN(1-RAND()))^(1/Info!$B$51)</f>
        <v>0.03938717653</v>
      </c>
      <c r="CD111" s="37">
        <f>Info!$B$50*(-LN(1-RAND()))^(1/Info!$B$51)</f>
        <v>0.02693606775</v>
      </c>
      <c r="CE111" s="37">
        <f>Info!$B$50*(-LN(1-RAND()))^(1/Info!$B$51)</f>
        <v>0.01706981739</v>
      </c>
      <c r="CF111" s="37">
        <f>Info!$B$50*(-LN(1-RAND()))^(1/Info!$B$51)</f>
        <v>0.01493692953</v>
      </c>
      <c r="CG111" s="37">
        <f>Info!$B$50*(-LN(1-RAND()))^(1/Info!$B$51)</f>
        <v>0.05645369594</v>
      </c>
      <c r="CH111" s="37">
        <f>Info!$B$50*(-LN(1-RAND()))^(1/Info!$B$51)</f>
        <v>0.01984882008</v>
      </c>
      <c r="CI111" s="37">
        <f>Info!$B$50*(-LN(1-RAND()))^(1/Info!$B$51)</f>
        <v>0.1934140677</v>
      </c>
      <c r="CJ111" s="37">
        <f>Info!$B$50*(-LN(1-RAND()))^(1/Info!$B$51)</f>
        <v>0.01879843387</v>
      </c>
      <c r="CK111" s="37">
        <f>Info!$B$50*(-LN(1-RAND()))^(1/Info!$B$51)</f>
        <v>0.0428765502</v>
      </c>
      <c r="CL111" s="37">
        <f>Info!$B$50*(-LN(1-RAND()))^(1/Info!$B$51)</f>
        <v>0.07300626381</v>
      </c>
      <c r="CM111" s="37">
        <f>Info!$B$50*(-LN(1-RAND()))^(1/Info!$B$51)</f>
        <v>0.01428737537</v>
      </c>
      <c r="CN111" s="37">
        <f>Info!$B$50*(-LN(1-RAND()))^(1/Info!$B$51)</f>
        <v>0.02444791026</v>
      </c>
      <c r="CO111" s="37">
        <f>Info!$B$50*(-LN(1-RAND()))^(1/Info!$B$51)</f>
        <v>0.1297338152</v>
      </c>
      <c r="CP111" s="37">
        <f>Info!$B$50*(-LN(1-RAND()))^(1/Info!$B$51)</f>
        <v>0.02191058265</v>
      </c>
      <c r="CQ111" s="37">
        <f>Info!$B$50*(-LN(1-RAND()))^(1/Info!$B$51)</f>
        <v>0.06286846173</v>
      </c>
      <c r="CR111" s="37">
        <f>Info!$B$50*(-LN(1-RAND()))^(1/Info!$B$51)</f>
        <v>0.1202603419</v>
      </c>
      <c r="CS111" s="37">
        <f>Info!$B$50*(-LN(1-RAND()))^(1/Info!$B$51)</f>
        <v>0.006404917652</v>
      </c>
      <c r="CT111" s="37">
        <f>Info!$B$50*(-LN(1-RAND()))^(1/Info!$B$51)</f>
        <v>0.03922273515</v>
      </c>
      <c r="CU111" s="37">
        <f>Info!$B$50*(-LN(1-RAND()))^(1/Info!$B$51)</f>
        <v>0.07537367303</v>
      </c>
      <c r="CV111" s="37">
        <f>Info!$B$50*(-LN(1-RAND()))^(1/Info!$B$51)</f>
        <v>0.1180899066</v>
      </c>
      <c r="CW111" s="37">
        <f>Info!$B$50*(-LN(1-RAND()))^(1/Info!$B$51)</f>
        <v>0.01958004691</v>
      </c>
    </row>
    <row r="112" ht="15.75" customHeight="1">
      <c r="A112" s="8">
        <v>2133.0</v>
      </c>
      <c r="B112" s="37">
        <f>Info!$B$50*(-LN(1-RAND()))^(1/Info!$B$51)</f>
        <v>0.01495740343</v>
      </c>
      <c r="C112" s="37">
        <f>Info!$B$50*(-LN(1-RAND()))^(1/Info!$B$51)</f>
        <v>0.09140822243</v>
      </c>
      <c r="D112" s="37">
        <f>Info!$B$50*(-LN(1-RAND()))^(1/Info!$B$51)</f>
        <v>0.07334976517</v>
      </c>
      <c r="E112" s="37">
        <f>Info!$B$50*(-LN(1-RAND()))^(1/Info!$B$51)</f>
        <v>0.09210743697</v>
      </c>
      <c r="F112" s="37">
        <f>Info!$B$50*(-LN(1-RAND()))^(1/Info!$B$51)</f>
        <v>0.06127582258</v>
      </c>
      <c r="G112" s="37">
        <f>Info!$B$50*(-LN(1-RAND()))^(1/Info!$B$51)</f>
        <v>0.02864984142</v>
      </c>
      <c r="H112" s="37">
        <f>Info!$B$50*(-LN(1-RAND()))^(1/Info!$B$51)</f>
        <v>0.05484597705</v>
      </c>
      <c r="I112" s="37">
        <f>Info!$B$50*(-LN(1-RAND()))^(1/Info!$B$51)</f>
        <v>0.08076992272</v>
      </c>
      <c r="J112" s="37">
        <f>Info!$B$50*(-LN(1-RAND()))^(1/Info!$B$51)</f>
        <v>0.08111836372</v>
      </c>
      <c r="K112" s="37">
        <f>Info!$B$50*(-LN(1-RAND()))^(1/Info!$B$51)</f>
        <v>0.01112569267</v>
      </c>
      <c r="L112" s="37">
        <f>Info!$B$50*(-LN(1-RAND()))^(1/Info!$B$51)</f>
        <v>0.1130377198</v>
      </c>
      <c r="M112" s="37">
        <f>Info!$B$50*(-LN(1-RAND()))^(1/Info!$B$51)</f>
        <v>0.09159863839</v>
      </c>
      <c r="N112" s="37">
        <f>Info!$B$50*(-LN(1-RAND()))^(1/Info!$B$51)</f>
        <v>0.01746886944</v>
      </c>
      <c r="O112" s="37">
        <f>Info!$B$50*(-LN(1-RAND()))^(1/Info!$B$51)</f>
        <v>0.1112000789</v>
      </c>
      <c r="P112" s="37">
        <f>Info!$B$50*(-LN(1-RAND()))^(1/Info!$B$51)</f>
        <v>0.03548180545</v>
      </c>
      <c r="Q112" s="37">
        <f>Info!$B$50*(-LN(1-RAND()))^(1/Info!$B$51)</f>
        <v>0.09054428859</v>
      </c>
      <c r="R112" s="37">
        <f>Info!$B$50*(-LN(1-RAND()))^(1/Info!$B$51)</f>
        <v>0.08685342194</v>
      </c>
      <c r="S112" s="37">
        <f>Info!$B$50*(-LN(1-RAND()))^(1/Info!$B$51)</f>
        <v>0.05856436457</v>
      </c>
      <c r="T112" s="37">
        <f>Info!$B$50*(-LN(1-RAND()))^(1/Info!$B$51)</f>
        <v>0.01455925644</v>
      </c>
      <c r="U112" s="37">
        <f>Info!$B$50*(-LN(1-RAND()))^(1/Info!$B$51)</f>
        <v>0.09780714096</v>
      </c>
      <c r="V112" s="37">
        <f>Info!$B$50*(-LN(1-RAND()))^(1/Info!$B$51)</f>
        <v>0.07818183514</v>
      </c>
      <c r="W112" s="37">
        <f>Info!$B$50*(-LN(1-RAND()))^(1/Info!$B$51)</f>
        <v>0.04790443788</v>
      </c>
      <c r="X112" s="37">
        <f>Info!$B$50*(-LN(1-RAND()))^(1/Info!$B$51)</f>
        <v>0.03657345314</v>
      </c>
      <c r="Y112" s="37">
        <f>Info!$B$50*(-LN(1-RAND()))^(1/Info!$B$51)</f>
        <v>0.02217768713</v>
      </c>
      <c r="Z112" s="37">
        <f>Info!$B$50*(-LN(1-RAND()))^(1/Info!$B$51)</f>
        <v>0.04052010021</v>
      </c>
      <c r="AA112" s="37">
        <f>Info!$B$50*(-LN(1-RAND()))^(1/Info!$B$51)</f>
        <v>0.00818058528</v>
      </c>
      <c r="AB112" s="37">
        <f>Info!$B$50*(-LN(1-RAND()))^(1/Info!$B$51)</f>
        <v>0.07233224182</v>
      </c>
      <c r="AC112" s="37">
        <f>Info!$B$50*(-LN(1-RAND()))^(1/Info!$B$51)</f>
        <v>0.05710285397</v>
      </c>
      <c r="AD112" s="37">
        <f>Info!$B$50*(-LN(1-RAND()))^(1/Info!$B$51)</f>
        <v>0.0509902378</v>
      </c>
      <c r="AE112" s="37">
        <f>Info!$B$50*(-LN(1-RAND()))^(1/Info!$B$51)</f>
        <v>0.1637378147</v>
      </c>
      <c r="AF112" s="37">
        <f>Info!$B$50*(-LN(1-RAND()))^(1/Info!$B$51)</f>
        <v>0.09759896012</v>
      </c>
      <c r="AG112" s="37">
        <f>Info!$B$50*(-LN(1-RAND()))^(1/Info!$B$51)</f>
        <v>0.08248812417</v>
      </c>
      <c r="AH112" s="37">
        <f>Info!$B$50*(-LN(1-RAND()))^(1/Info!$B$51)</f>
        <v>0.1540440706</v>
      </c>
      <c r="AI112" s="37">
        <f>Info!$B$50*(-LN(1-RAND()))^(1/Info!$B$51)</f>
        <v>0.01678751703</v>
      </c>
      <c r="AJ112" s="37">
        <f>Info!$B$50*(-LN(1-RAND()))^(1/Info!$B$51)</f>
        <v>0.08993327078</v>
      </c>
      <c r="AK112" s="37">
        <f>Info!$B$50*(-LN(1-RAND()))^(1/Info!$B$51)</f>
        <v>0.09535128039</v>
      </c>
      <c r="AL112" s="37">
        <f>Info!$B$50*(-LN(1-RAND()))^(1/Info!$B$51)</f>
        <v>0.09070115228</v>
      </c>
      <c r="AM112" s="37">
        <f>Info!$B$50*(-LN(1-RAND()))^(1/Info!$B$51)</f>
        <v>0.1248402764</v>
      </c>
      <c r="AN112" s="37">
        <f>Info!$B$50*(-LN(1-RAND()))^(1/Info!$B$51)</f>
        <v>0.1177752088</v>
      </c>
      <c r="AO112" s="37">
        <f>Info!$B$50*(-LN(1-RAND()))^(1/Info!$B$51)</f>
        <v>0.01226638132</v>
      </c>
      <c r="AP112" s="37">
        <f>Info!$B$50*(-LN(1-RAND()))^(1/Info!$B$51)</f>
        <v>0.04739749869</v>
      </c>
      <c r="AQ112" s="37">
        <f>Info!$B$50*(-LN(1-RAND()))^(1/Info!$B$51)</f>
        <v>0.06255588865</v>
      </c>
      <c r="AR112" s="37">
        <f>Info!$B$50*(-LN(1-RAND()))^(1/Info!$B$51)</f>
        <v>0.06139576884</v>
      </c>
      <c r="AS112" s="37">
        <f>Info!$B$50*(-LN(1-RAND()))^(1/Info!$B$51)</f>
        <v>0.02098927006</v>
      </c>
      <c r="AT112" s="37">
        <f>Info!$B$50*(-LN(1-RAND()))^(1/Info!$B$51)</f>
        <v>0.07592188946</v>
      </c>
      <c r="AU112" s="37">
        <f>Info!$B$50*(-LN(1-RAND()))^(1/Info!$B$51)</f>
        <v>0.01001953084</v>
      </c>
      <c r="AV112" s="37">
        <f>Info!$B$50*(-LN(1-RAND()))^(1/Info!$B$51)</f>
        <v>0.08972058319</v>
      </c>
      <c r="AW112" s="37">
        <f>Info!$B$50*(-LN(1-RAND()))^(1/Info!$B$51)</f>
        <v>0.0007163043553</v>
      </c>
      <c r="AX112" s="37">
        <f>Info!$B$50*(-LN(1-RAND()))^(1/Info!$B$51)</f>
        <v>0.03220126603</v>
      </c>
      <c r="AY112" s="37">
        <f>Info!$B$50*(-LN(1-RAND()))^(1/Info!$B$51)</f>
        <v>0.01937108199</v>
      </c>
      <c r="AZ112" s="37">
        <f>Info!$B$50*(-LN(1-RAND()))^(1/Info!$B$51)</f>
        <v>0.03811812896</v>
      </c>
      <c r="BA112" s="37">
        <f>Info!$B$50*(-LN(1-RAND()))^(1/Info!$B$51)</f>
        <v>0.04645853756</v>
      </c>
      <c r="BB112" s="37">
        <f>Info!$B$50*(-LN(1-RAND()))^(1/Info!$B$51)</f>
        <v>0.05014045557</v>
      </c>
      <c r="BC112" s="37">
        <f>Info!$B$50*(-LN(1-RAND()))^(1/Info!$B$51)</f>
        <v>0.01961075142</v>
      </c>
      <c r="BD112" s="37">
        <f>Info!$B$50*(-LN(1-RAND()))^(1/Info!$B$51)</f>
        <v>0.08337914919</v>
      </c>
      <c r="BE112" s="37">
        <f>Info!$B$50*(-LN(1-RAND()))^(1/Info!$B$51)</f>
        <v>0.01213792764</v>
      </c>
      <c r="BF112" s="37">
        <f>Info!$B$50*(-LN(1-RAND()))^(1/Info!$B$51)</f>
        <v>0.06891795423</v>
      </c>
      <c r="BG112" s="37">
        <f>Info!$B$50*(-LN(1-RAND()))^(1/Info!$B$51)</f>
        <v>0.05220036389</v>
      </c>
      <c r="BH112" s="37">
        <f>Info!$B$50*(-LN(1-RAND()))^(1/Info!$B$51)</f>
        <v>0.03421901667</v>
      </c>
      <c r="BI112" s="37">
        <f>Info!$B$50*(-LN(1-RAND()))^(1/Info!$B$51)</f>
        <v>0.0356357972</v>
      </c>
      <c r="BJ112" s="37">
        <f>Info!$B$50*(-LN(1-RAND()))^(1/Info!$B$51)</f>
        <v>0.04073997541</v>
      </c>
      <c r="BK112" s="37">
        <f>Info!$B$50*(-LN(1-RAND()))^(1/Info!$B$51)</f>
        <v>0.2178399376</v>
      </c>
      <c r="BL112" s="37">
        <f>Info!$B$50*(-LN(1-RAND()))^(1/Info!$B$51)</f>
        <v>0.004153106416</v>
      </c>
      <c r="BM112" s="37">
        <f>Info!$B$50*(-LN(1-RAND()))^(1/Info!$B$51)</f>
        <v>0.0188276621</v>
      </c>
      <c r="BN112" s="37">
        <f>Info!$B$50*(-LN(1-RAND()))^(1/Info!$B$51)</f>
        <v>0.07510332542</v>
      </c>
      <c r="BO112" s="37">
        <f>Info!$B$50*(-LN(1-RAND()))^(1/Info!$B$51)</f>
        <v>0.03908746225</v>
      </c>
      <c r="BP112" s="37">
        <f>Info!$B$50*(-LN(1-RAND()))^(1/Info!$B$51)</f>
        <v>0.07425303784</v>
      </c>
      <c r="BQ112" s="37">
        <f>Info!$B$50*(-LN(1-RAND()))^(1/Info!$B$51)</f>
        <v>0.05718141242</v>
      </c>
      <c r="BR112" s="37">
        <f>Info!$B$50*(-LN(1-RAND()))^(1/Info!$B$51)</f>
        <v>0.06657163294</v>
      </c>
      <c r="BS112" s="37">
        <f>Info!$B$50*(-LN(1-RAND()))^(1/Info!$B$51)</f>
        <v>0.01351925004</v>
      </c>
      <c r="BT112" s="37">
        <f>Info!$B$50*(-LN(1-RAND()))^(1/Info!$B$51)</f>
        <v>0.08130521734</v>
      </c>
      <c r="BU112" s="37">
        <f>Info!$B$50*(-LN(1-RAND()))^(1/Info!$B$51)</f>
        <v>0.1577726447</v>
      </c>
      <c r="BV112" s="37">
        <f>Info!$B$50*(-LN(1-RAND()))^(1/Info!$B$51)</f>
        <v>0.06883593765</v>
      </c>
      <c r="BW112" s="37">
        <f>Info!$B$50*(-LN(1-RAND()))^(1/Info!$B$51)</f>
        <v>0.04948028346</v>
      </c>
      <c r="BX112" s="37">
        <f>Info!$B$50*(-LN(1-RAND()))^(1/Info!$B$51)</f>
        <v>0.06559568964</v>
      </c>
      <c r="BY112" s="37">
        <f>Info!$B$50*(-LN(1-RAND()))^(1/Info!$B$51)</f>
        <v>0.1000833051</v>
      </c>
      <c r="BZ112" s="37">
        <f>Info!$B$50*(-LN(1-RAND()))^(1/Info!$B$51)</f>
        <v>0.03839856324</v>
      </c>
      <c r="CA112" s="37">
        <f>Info!$B$50*(-LN(1-RAND()))^(1/Info!$B$51)</f>
        <v>0.03298045936</v>
      </c>
      <c r="CB112" s="37">
        <f>Info!$B$50*(-LN(1-RAND()))^(1/Info!$B$51)</f>
        <v>0.02013155689</v>
      </c>
      <c r="CC112" s="37">
        <f>Info!$B$50*(-LN(1-RAND()))^(1/Info!$B$51)</f>
        <v>0.01163396717</v>
      </c>
      <c r="CD112" s="37">
        <f>Info!$B$50*(-LN(1-RAND()))^(1/Info!$B$51)</f>
        <v>0.08621795877</v>
      </c>
      <c r="CE112" s="37">
        <f>Info!$B$50*(-LN(1-RAND()))^(1/Info!$B$51)</f>
        <v>0.05497596639</v>
      </c>
      <c r="CF112" s="37">
        <f>Info!$B$50*(-LN(1-RAND()))^(1/Info!$B$51)</f>
        <v>0.03844898029</v>
      </c>
      <c r="CG112" s="37">
        <f>Info!$B$50*(-LN(1-RAND()))^(1/Info!$B$51)</f>
        <v>0.09741439915</v>
      </c>
      <c r="CH112" s="37">
        <f>Info!$B$50*(-LN(1-RAND()))^(1/Info!$B$51)</f>
        <v>0.1319005153</v>
      </c>
      <c r="CI112" s="37">
        <f>Info!$B$50*(-LN(1-RAND()))^(1/Info!$B$51)</f>
        <v>0.03651920881</v>
      </c>
      <c r="CJ112" s="37">
        <f>Info!$B$50*(-LN(1-RAND()))^(1/Info!$B$51)</f>
        <v>0.0551521857</v>
      </c>
      <c r="CK112" s="37">
        <f>Info!$B$50*(-LN(1-RAND()))^(1/Info!$B$51)</f>
        <v>0.03288005573</v>
      </c>
      <c r="CL112" s="37">
        <f>Info!$B$50*(-LN(1-RAND()))^(1/Info!$B$51)</f>
        <v>0.02218432089</v>
      </c>
      <c r="CM112" s="37">
        <f>Info!$B$50*(-LN(1-RAND()))^(1/Info!$B$51)</f>
        <v>0.02679183643</v>
      </c>
      <c r="CN112" s="37">
        <f>Info!$B$50*(-LN(1-RAND()))^(1/Info!$B$51)</f>
        <v>0.02058148506</v>
      </c>
      <c r="CO112" s="37">
        <f>Info!$B$50*(-LN(1-RAND()))^(1/Info!$B$51)</f>
        <v>0.02639836292</v>
      </c>
      <c r="CP112" s="37">
        <f>Info!$B$50*(-LN(1-RAND()))^(1/Info!$B$51)</f>
        <v>0.0343343089</v>
      </c>
      <c r="CQ112" s="37">
        <f>Info!$B$50*(-LN(1-RAND()))^(1/Info!$B$51)</f>
        <v>0.1682686307</v>
      </c>
      <c r="CR112" s="37">
        <f>Info!$B$50*(-LN(1-RAND()))^(1/Info!$B$51)</f>
        <v>0.01099142278</v>
      </c>
      <c r="CS112" s="37">
        <f>Info!$B$50*(-LN(1-RAND()))^(1/Info!$B$51)</f>
        <v>0.04026799185</v>
      </c>
      <c r="CT112" s="37">
        <f>Info!$B$50*(-LN(1-RAND()))^(1/Info!$B$51)</f>
        <v>0.02372131044</v>
      </c>
      <c r="CU112" s="37">
        <f>Info!$B$50*(-LN(1-RAND()))^(1/Info!$B$51)</f>
        <v>0.03414562783</v>
      </c>
      <c r="CV112" s="37">
        <f>Info!$B$50*(-LN(1-RAND()))^(1/Info!$B$51)</f>
        <v>0.02368636245</v>
      </c>
      <c r="CW112" s="37">
        <f>Info!$B$50*(-LN(1-RAND()))^(1/Info!$B$51)</f>
        <v>0.132306663</v>
      </c>
    </row>
    <row r="113" ht="15.75" customHeight="1">
      <c r="A113" s="8">
        <v>2134.0</v>
      </c>
      <c r="B113" s="37">
        <f>Info!$B$50*(-LN(1-RAND()))^(1/Info!$B$51)</f>
        <v>0.001937184081</v>
      </c>
      <c r="C113" s="37">
        <f>Info!$B$50*(-LN(1-RAND()))^(1/Info!$B$51)</f>
        <v>0.02355309287</v>
      </c>
      <c r="D113" s="37">
        <f>Info!$B$50*(-LN(1-RAND()))^(1/Info!$B$51)</f>
        <v>0.01893121923</v>
      </c>
      <c r="E113" s="37">
        <f>Info!$B$50*(-LN(1-RAND()))^(1/Info!$B$51)</f>
        <v>0.07070719678</v>
      </c>
      <c r="F113" s="37">
        <f>Info!$B$50*(-LN(1-RAND()))^(1/Info!$B$51)</f>
        <v>0.05489953325</v>
      </c>
      <c r="G113" s="37">
        <f>Info!$B$50*(-LN(1-RAND()))^(1/Info!$B$51)</f>
        <v>0.05820405278</v>
      </c>
      <c r="H113" s="37">
        <f>Info!$B$50*(-LN(1-RAND()))^(1/Info!$B$51)</f>
        <v>0.04500100877</v>
      </c>
      <c r="I113" s="37">
        <f>Info!$B$50*(-LN(1-RAND()))^(1/Info!$B$51)</f>
        <v>0.1152017359</v>
      </c>
      <c r="J113" s="37">
        <f>Info!$B$50*(-LN(1-RAND()))^(1/Info!$B$51)</f>
        <v>0.03608201003</v>
      </c>
      <c r="K113" s="37">
        <f>Info!$B$50*(-LN(1-RAND()))^(1/Info!$B$51)</f>
        <v>0.05435502197</v>
      </c>
      <c r="L113" s="37">
        <f>Info!$B$50*(-LN(1-RAND()))^(1/Info!$B$51)</f>
        <v>0.130209097</v>
      </c>
      <c r="M113" s="37">
        <f>Info!$B$50*(-LN(1-RAND()))^(1/Info!$B$51)</f>
        <v>0.1073444857</v>
      </c>
      <c r="N113" s="37">
        <f>Info!$B$50*(-LN(1-RAND()))^(1/Info!$B$51)</f>
        <v>0.09102639525</v>
      </c>
      <c r="O113" s="37">
        <f>Info!$B$50*(-LN(1-RAND()))^(1/Info!$B$51)</f>
        <v>0.009344175087</v>
      </c>
      <c r="P113" s="37">
        <f>Info!$B$50*(-LN(1-RAND()))^(1/Info!$B$51)</f>
        <v>0.1643252902</v>
      </c>
      <c r="Q113" s="37">
        <f>Info!$B$50*(-LN(1-RAND()))^(1/Info!$B$51)</f>
        <v>0.06771711796</v>
      </c>
      <c r="R113" s="37">
        <f>Info!$B$50*(-LN(1-RAND()))^(1/Info!$B$51)</f>
        <v>0.03733008935</v>
      </c>
      <c r="S113" s="37">
        <f>Info!$B$50*(-LN(1-RAND()))^(1/Info!$B$51)</f>
        <v>0.02570584648</v>
      </c>
      <c r="T113" s="37">
        <f>Info!$B$50*(-LN(1-RAND()))^(1/Info!$B$51)</f>
        <v>0.03128880641</v>
      </c>
      <c r="U113" s="37">
        <f>Info!$B$50*(-LN(1-RAND()))^(1/Info!$B$51)</f>
        <v>0.06003957009</v>
      </c>
      <c r="V113" s="37">
        <f>Info!$B$50*(-LN(1-RAND()))^(1/Info!$B$51)</f>
        <v>0.009082294489</v>
      </c>
      <c r="W113" s="37">
        <f>Info!$B$50*(-LN(1-RAND()))^(1/Info!$B$51)</f>
        <v>0.05732466876</v>
      </c>
      <c r="X113" s="37">
        <f>Info!$B$50*(-LN(1-RAND()))^(1/Info!$B$51)</f>
        <v>0.007791680099</v>
      </c>
      <c r="Y113" s="37">
        <f>Info!$B$50*(-LN(1-RAND()))^(1/Info!$B$51)</f>
        <v>0.02279048995</v>
      </c>
      <c r="Z113" s="37">
        <f>Info!$B$50*(-LN(1-RAND()))^(1/Info!$B$51)</f>
        <v>0.1202729937</v>
      </c>
      <c r="AA113" s="37">
        <f>Info!$B$50*(-LN(1-RAND()))^(1/Info!$B$51)</f>
        <v>0.07357298741</v>
      </c>
      <c r="AB113" s="37">
        <f>Info!$B$50*(-LN(1-RAND()))^(1/Info!$B$51)</f>
        <v>0.03034499538</v>
      </c>
      <c r="AC113" s="37">
        <f>Info!$B$50*(-LN(1-RAND()))^(1/Info!$B$51)</f>
        <v>0.03029062299</v>
      </c>
      <c r="AD113" s="37">
        <f>Info!$B$50*(-LN(1-RAND()))^(1/Info!$B$51)</f>
        <v>0.02289282803</v>
      </c>
      <c r="AE113" s="37">
        <f>Info!$B$50*(-LN(1-RAND()))^(1/Info!$B$51)</f>
        <v>0.05048715634</v>
      </c>
      <c r="AF113" s="37">
        <f>Info!$B$50*(-LN(1-RAND()))^(1/Info!$B$51)</f>
        <v>0.06382149907</v>
      </c>
      <c r="AG113" s="37">
        <f>Info!$B$50*(-LN(1-RAND()))^(1/Info!$B$51)</f>
        <v>0.1436276492</v>
      </c>
      <c r="AH113" s="37">
        <f>Info!$B$50*(-LN(1-RAND()))^(1/Info!$B$51)</f>
        <v>0.07378798932</v>
      </c>
      <c r="AI113" s="37">
        <f>Info!$B$50*(-LN(1-RAND()))^(1/Info!$B$51)</f>
        <v>0.02345814048</v>
      </c>
      <c r="AJ113" s="37">
        <f>Info!$B$50*(-LN(1-RAND()))^(1/Info!$B$51)</f>
        <v>0.07854287864</v>
      </c>
      <c r="AK113" s="37">
        <f>Info!$B$50*(-LN(1-RAND()))^(1/Info!$B$51)</f>
        <v>0.03212050293</v>
      </c>
      <c r="AL113" s="37">
        <f>Info!$B$50*(-LN(1-RAND()))^(1/Info!$B$51)</f>
        <v>0.01749784019</v>
      </c>
      <c r="AM113" s="37">
        <f>Info!$B$50*(-LN(1-RAND()))^(1/Info!$B$51)</f>
        <v>0.02424785601</v>
      </c>
      <c r="AN113" s="37">
        <f>Info!$B$50*(-LN(1-RAND()))^(1/Info!$B$51)</f>
        <v>0.05677157984</v>
      </c>
      <c r="AO113" s="37">
        <f>Info!$B$50*(-LN(1-RAND()))^(1/Info!$B$51)</f>
        <v>0.01331572425</v>
      </c>
      <c r="AP113" s="37">
        <f>Info!$B$50*(-LN(1-RAND()))^(1/Info!$B$51)</f>
        <v>0.07577932147</v>
      </c>
      <c r="AQ113" s="37">
        <f>Info!$B$50*(-LN(1-RAND()))^(1/Info!$B$51)</f>
        <v>0.02271573422</v>
      </c>
      <c r="AR113" s="37">
        <f>Info!$B$50*(-LN(1-RAND()))^(1/Info!$B$51)</f>
        <v>0.03991058008</v>
      </c>
      <c r="AS113" s="37">
        <f>Info!$B$50*(-LN(1-RAND()))^(1/Info!$B$51)</f>
        <v>0.006724020186</v>
      </c>
      <c r="AT113" s="37">
        <f>Info!$B$50*(-LN(1-RAND()))^(1/Info!$B$51)</f>
        <v>0.07631300276</v>
      </c>
      <c r="AU113" s="37">
        <f>Info!$B$50*(-LN(1-RAND()))^(1/Info!$B$51)</f>
        <v>0.01247140002</v>
      </c>
      <c r="AV113" s="37">
        <f>Info!$B$50*(-LN(1-RAND()))^(1/Info!$B$51)</f>
        <v>0.08037018853</v>
      </c>
      <c r="AW113" s="37">
        <f>Info!$B$50*(-LN(1-RAND()))^(1/Info!$B$51)</f>
        <v>0.01637657116</v>
      </c>
      <c r="AX113" s="37">
        <f>Info!$B$50*(-LN(1-RAND()))^(1/Info!$B$51)</f>
        <v>0.08823869753</v>
      </c>
      <c r="AY113" s="37">
        <f>Info!$B$50*(-LN(1-RAND()))^(1/Info!$B$51)</f>
        <v>0.006947910777</v>
      </c>
      <c r="AZ113" s="37">
        <f>Info!$B$50*(-LN(1-RAND()))^(1/Info!$B$51)</f>
        <v>0.02553523869</v>
      </c>
      <c r="BA113" s="37">
        <f>Info!$B$50*(-LN(1-RAND()))^(1/Info!$B$51)</f>
        <v>0.08325328055</v>
      </c>
      <c r="BB113" s="37">
        <f>Info!$B$50*(-LN(1-RAND()))^(1/Info!$B$51)</f>
        <v>0.08336878038</v>
      </c>
      <c r="BC113" s="37">
        <f>Info!$B$50*(-LN(1-RAND()))^(1/Info!$B$51)</f>
        <v>0.04235346227</v>
      </c>
      <c r="BD113" s="37">
        <f>Info!$B$50*(-LN(1-RAND()))^(1/Info!$B$51)</f>
        <v>0.000209549728</v>
      </c>
      <c r="BE113" s="37">
        <f>Info!$B$50*(-LN(1-RAND()))^(1/Info!$B$51)</f>
        <v>0.03734713708</v>
      </c>
      <c r="BF113" s="37">
        <f>Info!$B$50*(-LN(1-RAND()))^(1/Info!$B$51)</f>
        <v>0.08333600552</v>
      </c>
      <c r="BG113" s="37">
        <f>Info!$B$50*(-LN(1-RAND()))^(1/Info!$B$51)</f>
        <v>0.005423550367</v>
      </c>
      <c r="BH113" s="37">
        <f>Info!$B$50*(-LN(1-RAND()))^(1/Info!$B$51)</f>
        <v>0.01252766192</v>
      </c>
      <c r="BI113" s="37">
        <f>Info!$B$50*(-LN(1-RAND()))^(1/Info!$B$51)</f>
        <v>0.1144555406</v>
      </c>
      <c r="BJ113" s="37">
        <f>Info!$B$50*(-LN(1-RAND()))^(1/Info!$B$51)</f>
        <v>0.01539294387</v>
      </c>
      <c r="BK113" s="37">
        <f>Info!$B$50*(-LN(1-RAND()))^(1/Info!$B$51)</f>
        <v>0.0665538745</v>
      </c>
      <c r="BL113" s="37">
        <f>Info!$B$50*(-LN(1-RAND()))^(1/Info!$B$51)</f>
        <v>0.01517968225</v>
      </c>
      <c r="BM113" s="37">
        <f>Info!$B$50*(-LN(1-RAND()))^(1/Info!$B$51)</f>
        <v>0.02194086725</v>
      </c>
      <c r="BN113" s="37">
        <f>Info!$B$50*(-LN(1-RAND()))^(1/Info!$B$51)</f>
        <v>0.04792124297</v>
      </c>
      <c r="BO113" s="37">
        <f>Info!$B$50*(-LN(1-RAND()))^(1/Info!$B$51)</f>
        <v>0.05140372342</v>
      </c>
      <c r="BP113" s="37">
        <f>Info!$B$50*(-LN(1-RAND()))^(1/Info!$B$51)</f>
        <v>0.09352486313</v>
      </c>
      <c r="BQ113" s="37">
        <f>Info!$B$50*(-LN(1-RAND()))^(1/Info!$B$51)</f>
        <v>0.07944998959</v>
      </c>
      <c r="BR113" s="37">
        <f>Info!$B$50*(-LN(1-RAND()))^(1/Info!$B$51)</f>
        <v>0.07640330015</v>
      </c>
      <c r="BS113" s="37">
        <f>Info!$B$50*(-LN(1-RAND()))^(1/Info!$B$51)</f>
        <v>0.01068487699</v>
      </c>
      <c r="BT113" s="37">
        <f>Info!$B$50*(-LN(1-RAND()))^(1/Info!$B$51)</f>
        <v>0.01151185024</v>
      </c>
      <c r="BU113" s="37">
        <f>Info!$B$50*(-LN(1-RAND()))^(1/Info!$B$51)</f>
        <v>0.2596692112</v>
      </c>
      <c r="BV113" s="37">
        <f>Info!$B$50*(-LN(1-RAND()))^(1/Info!$B$51)</f>
        <v>0.1209842206</v>
      </c>
      <c r="BW113" s="37">
        <f>Info!$B$50*(-LN(1-RAND()))^(1/Info!$B$51)</f>
        <v>0.1762861</v>
      </c>
      <c r="BX113" s="37">
        <f>Info!$B$50*(-LN(1-RAND()))^(1/Info!$B$51)</f>
        <v>0.02254341609</v>
      </c>
      <c r="BY113" s="37">
        <f>Info!$B$50*(-LN(1-RAND()))^(1/Info!$B$51)</f>
        <v>0.07524877175</v>
      </c>
      <c r="BZ113" s="37">
        <f>Info!$B$50*(-LN(1-RAND()))^(1/Info!$B$51)</f>
        <v>0.03419505657</v>
      </c>
      <c r="CA113" s="37">
        <f>Info!$B$50*(-LN(1-RAND()))^(1/Info!$B$51)</f>
        <v>0.01049342663</v>
      </c>
      <c r="CB113" s="37">
        <f>Info!$B$50*(-LN(1-RAND()))^(1/Info!$B$51)</f>
        <v>0.07245441789</v>
      </c>
      <c r="CC113" s="37">
        <f>Info!$B$50*(-LN(1-RAND()))^(1/Info!$B$51)</f>
        <v>0.004741137206</v>
      </c>
      <c r="CD113" s="37">
        <f>Info!$B$50*(-LN(1-RAND()))^(1/Info!$B$51)</f>
        <v>0.08381940539</v>
      </c>
      <c r="CE113" s="37">
        <f>Info!$B$50*(-LN(1-RAND()))^(1/Info!$B$51)</f>
        <v>0.06178933391</v>
      </c>
      <c r="CF113" s="37">
        <f>Info!$B$50*(-LN(1-RAND()))^(1/Info!$B$51)</f>
        <v>0.02295787807</v>
      </c>
      <c r="CG113" s="37">
        <f>Info!$B$50*(-LN(1-RAND()))^(1/Info!$B$51)</f>
        <v>0.01719795505</v>
      </c>
      <c r="CH113" s="37">
        <f>Info!$B$50*(-LN(1-RAND()))^(1/Info!$B$51)</f>
        <v>0.1482003338</v>
      </c>
      <c r="CI113" s="37">
        <f>Info!$B$50*(-LN(1-RAND()))^(1/Info!$B$51)</f>
        <v>0.004644126474</v>
      </c>
      <c r="CJ113" s="37">
        <f>Info!$B$50*(-LN(1-RAND()))^(1/Info!$B$51)</f>
        <v>0.09645527669</v>
      </c>
      <c r="CK113" s="37">
        <f>Info!$B$50*(-LN(1-RAND()))^(1/Info!$B$51)</f>
        <v>0.0736609573</v>
      </c>
      <c r="CL113" s="37">
        <f>Info!$B$50*(-LN(1-RAND()))^(1/Info!$B$51)</f>
        <v>0.001885953002</v>
      </c>
      <c r="CM113" s="37">
        <f>Info!$B$50*(-LN(1-RAND()))^(1/Info!$B$51)</f>
        <v>0.1327373013</v>
      </c>
      <c r="CN113" s="37">
        <f>Info!$B$50*(-LN(1-RAND()))^(1/Info!$B$51)</f>
        <v>0.06964713751</v>
      </c>
      <c r="CO113" s="37">
        <f>Info!$B$50*(-LN(1-RAND()))^(1/Info!$B$51)</f>
        <v>0.04098199031</v>
      </c>
      <c r="CP113" s="37">
        <f>Info!$B$50*(-LN(1-RAND()))^(1/Info!$B$51)</f>
        <v>0.02680123108</v>
      </c>
      <c r="CQ113" s="37">
        <f>Info!$B$50*(-LN(1-RAND()))^(1/Info!$B$51)</f>
        <v>0.0235837638</v>
      </c>
      <c r="CR113" s="37">
        <f>Info!$B$50*(-LN(1-RAND()))^(1/Info!$B$51)</f>
        <v>0.02904424567</v>
      </c>
      <c r="CS113" s="37">
        <f>Info!$B$50*(-LN(1-RAND()))^(1/Info!$B$51)</f>
        <v>0.03802419168</v>
      </c>
      <c r="CT113" s="37">
        <f>Info!$B$50*(-LN(1-RAND()))^(1/Info!$B$51)</f>
        <v>0.0393450896</v>
      </c>
      <c r="CU113" s="37">
        <f>Info!$B$50*(-LN(1-RAND()))^(1/Info!$B$51)</f>
        <v>0.01804271346</v>
      </c>
      <c r="CV113" s="37">
        <f>Info!$B$50*(-LN(1-RAND()))^(1/Info!$B$51)</f>
        <v>0.03996789316</v>
      </c>
      <c r="CW113" s="37">
        <f>Info!$B$50*(-LN(1-RAND()))^(1/Info!$B$51)</f>
        <v>0.1303298915</v>
      </c>
    </row>
    <row r="114" ht="15.75" customHeight="1">
      <c r="A114" s="8">
        <v>2135.0</v>
      </c>
      <c r="B114" s="37">
        <f>Info!$B$50*(-LN(1-RAND()))^(1/Info!$B$51)</f>
        <v>0.1416035474</v>
      </c>
      <c r="C114" s="37">
        <f>Info!$B$50*(-LN(1-RAND()))^(1/Info!$B$51)</f>
        <v>0.01339366032</v>
      </c>
      <c r="D114" s="37">
        <f>Info!$B$50*(-LN(1-RAND()))^(1/Info!$B$51)</f>
        <v>0.09080343277</v>
      </c>
      <c r="E114" s="37">
        <f>Info!$B$50*(-LN(1-RAND()))^(1/Info!$B$51)</f>
        <v>0.05866195814</v>
      </c>
      <c r="F114" s="37">
        <f>Info!$B$50*(-LN(1-RAND()))^(1/Info!$B$51)</f>
        <v>0.006778886393</v>
      </c>
      <c r="G114" s="37">
        <f>Info!$B$50*(-LN(1-RAND()))^(1/Info!$B$51)</f>
        <v>0.04279854074</v>
      </c>
      <c r="H114" s="37">
        <f>Info!$B$50*(-LN(1-RAND()))^(1/Info!$B$51)</f>
        <v>0.01121735847</v>
      </c>
      <c r="I114" s="37">
        <f>Info!$B$50*(-LN(1-RAND()))^(1/Info!$B$51)</f>
        <v>0.004057255013</v>
      </c>
      <c r="J114" s="37">
        <f>Info!$B$50*(-LN(1-RAND()))^(1/Info!$B$51)</f>
        <v>0.01658240091</v>
      </c>
      <c r="K114" s="37">
        <f>Info!$B$50*(-LN(1-RAND()))^(1/Info!$B$51)</f>
        <v>0.03127882852</v>
      </c>
      <c r="L114" s="37">
        <f>Info!$B$50*(-LN(1-RAND()))^(1/Info!$B$51)</f>
        <v>0.02057325891</v>
      </c>
      <c r="M114" s="37">
        <f>Info!$B$50*(-LN(1-RAND()))^(1/Info!$B$51)</f>
        <v>0.02758851302</v>
      </c>
      <c r="N114" s="37">
        <f>Info!$B$50*(-LN(1-RAND()))^(1/Info!$B$51)</f>
        <v>0.2640977898</v>
      </c>
      <c r="O114" s="37">
        <f>Info!$B$50*(-LN(1-RAND()))^(1/Info!$B$51)</f>
        <v>0.04647749294</v>
      </c>
      <c r="P114" s="37">
        <f>Info!$B$50*(-LN(1-RAND()))^(1/Info!$B$51)</f>
        <v>0.1854700548</v>
      </c>
      <c r="Q114" s="37">
        <f>Info!$B$50*(-LN(1-RAND()))^(1/Info!$B$51)</f>
        <v>0.0310231355</v>
      </c>
      <c r="R114" s="37">
        <f>Info!$B$50*(-LN(1-RAND()))^(1/Info!$B$51)</f>
        <v>0.04017520671</v>
      </c>
      <c r="S114" s="37">
        <f>Info!$B$50*(-LN(1-RAND()))^(1/Info!$B$51)</f>
        <v>0.1629529147</v>
      </c>
      <c r="T114" s="37">
        <f>Info!$B$50*(-LN(1-RAND()))^(1/Info!$B$51)</f>
        <v>0.03911368945</v>
      </c>
      <c r="U114" s="37">
        <f>Info!$B$50*(-LN(1-RAND()))^(1/Info!$B$51)</f>
        <v>0.02488104581</v>
      </c>
      <c r="V114" s="37">
        <f>Info!$B$50*(-LN(1-RAND()))^(1/Info!$B$51)</f>
        <v>0.07659407715</v>
      </c>
      <c r="W114" s="37">
        <f>Info!$B$50*(-LN(1-RAND()))^(1/Info!$B$51)</f>
        <v>0.1592246313</v>
      </c>
      <c r="X114" s="37">
        <f>Info!$B$50*(-LN(1-RAND()))^(1/Info!$B$51)</f>
        <v>0.1282780904</v>
      </c>
      <c r="Y114" s="37">
        <f>Info!$B$50*(-LN(1-RAND()))^(1/Info!$B$51)</f>
        <v>0.04202939572</v>
      </c>
      <c r="Z114" s="37">
        <f>Info!$B$50*(-LN(1-RAND()))^(1/Info!$B$51)</f>
        <v>0.02761107824</v>
      </c>
      <c r="AA114" s="37">
        <f>Info!$B$50*(-LN(1-RAND()))^(1/Info!$B$51)</f>
        <v>0.002301351186</v>
      </c>
      <c r="AB114" s="37">
        <f>Info!$B$50*(-LN(1-RAND()))^(1/Info!$B$51)</f>
        <v>0.0006541173127</v>
      </c>
      <c r="AC114" s="37">
        <f>Info!$B$50*(-LN(1-RAND()))^(1/Info!$B$51)</f>
        <v>0.05128987069</v>
      </c>
      <c r="AD114" s="37">
        <f>Info!$B$50*(-LN(1-RAND()))^(1/Info!$B$51)</f>
        <v>0.09836369065</v>
      </c>
      <c r="AE114" s="37">
        <f>Info!$B$50*(-LN(1-RAND()))^(1/Info!$B$51)</f>
        <v>0.1030911148</v>
      </c>
      <c r="AF114" s="37">
        <f>Info!$B$50*(-LN(1-RAND()))^(1/Info!$B$51)</f>
        <v>0.04268410553</v>
      </c>
      <c r="AG114" s="37">
        <f>Info!$B$50*(-LN(1-RAND()))^(1/Info!$B$51)</f>
        <v>0.03749269747</v>
      </c>
      <c r="AH114" s="37">
        <f>Info!$B$50*(-LN(1-RAND()))^(1/Info!$B$51)</f>
        <v>0.02568194636</v>
      </c>
      <c r="AI114" s="37">
        <f>Info!$B$50*(-LN(1-RAND()))^(1/Info!$B$51)</f>
        <v>0.04701883165</v>
      </c>
      <c r="AJ114" s="37">
        <f>Info!$B$50*(-LN(1-RAND()))^(1/Info!$B$51)</f>
        <v>0.0382392524</v>
      </c>
      <c r="AK114" s="37">
        <f>Info!$B$50*(-LN(1-RAND()))^(1/Info!$B$51)</f>
        <v>0.01788640554</v>
      </c>
      <c r="AL114" s="37">
        <f>Info!$B$50*(-LN(1-RAND()))^(1/Info!$B$51)</f>
        <v>0.09485105917</v>
      </c>
      <c r="AM114" s="37">
        <f>Info!$B$50*(-LN(1-RAND()))^(1/Info!$B$51)</f>
        <v>0.0219745522</v>
      </c>
      <c r="AN114" s="37">
        <f>Info!$B$50*(-LN(1-RAND()))^(1/Info!$B$51)</f>
        <v>0.0166221114</v>
      </c>
      <c r="AO114" s="37">
        <f>Info!$B$50*(-LN(1-RAND()))^(1/Info!$B$51)</f>
        <v>0.02207550508</v>
      </c>
      <c r="AP114" s="37">
        <f>Info!$B$50*(-LN(1-RAND()))^(1/Info!$B$51)</f>
        <v>0.1249933972</v>
      </c>
      <c r="AQ114" s="37">
        <f>Info!$B$50*(-LN(1-RAND()))^(1/Info!$B$51)</f>
        <v>0.04823279836</v>
      </c>
      <c r="AR114" s="37">
        <f>Info!$B$50*(-LN(1-RAND()))^(1/Info!$B$51)</f>
        <v>0.02485574217</v>
      </c>
      <c r="AS114" s="37">
        <f>Info!$B$50*(-LN(1-RAND()))^(1/Info!$B$51)</f>
        <v>0.01928780519</v>
      </c>
      <c r="AT114" s="37">
        <f>Info!$B$50*(-LN(1-RAND()))^(1/Info!$B$51)</f>
        <v>0.02174263747</v>
      </c>
      <c r="AU114" s="37">
        <f>Info!$B$50*(-LN(1-RAND()))^(1/Info!$B$51)</f>
        <v>0.01399423092</v>
      </c>
      <c r="AV114" s="37">
        <f>Info!$B$50*(-LN(1-RAND()))^(1/Info!$B$51)</f>
        <v>0.05065996301</v>
      </c>
      <c r="AW114" s="37">
        <f>Info!$B$50*(-LN(1-RAND()))^(1/Info!$B$51)</f>
        <v>0.1632720038</v>
      </c>
      <c r="AX114" s="37">
        <f>Info!$B$50*(-LN(1-RAND()))^(1/Info!$B$51)</f>
        <v>0.07551952026</v>
      </c>
      <c r="AY114" s="37">
        <f>Info!$B$50*(-LN(1-RAND()))^(1/Info!$B$51)</f>
        <v>0.008857836104</v>
      </c>
      <c r="AZ114" s="37">
        <f>Info!$B$50*(-LN(1-RAND()))^(1/Info!$B$51)</f>
        <v>0.008118648527</v>
      </c>
      <c r="BA114" s="37">
        <f>Info!$B$50*(-LN(1-RAND()))^(1/Info!$B$51)</f>
        <v>0.06201603044</v>
      </c>
      <c r="BB114" s="37">
        <f>Info!$B$50*(-LN(1-RAND()))^(1/Info!$B$51)</f>
        <v>0.05651004548</v>
      </c>
      <c r="BC114" s="37">
        <f>Info!$B$50*(-LN(1-RAND()))^(1/Info!$B$51)</f>
        <v>0.05584002813</v>
      </c>
      <c r="BD114" s="37">
        <f>Info!$B$50*(-LN(1-RAND()))^(1/Info!$B$51)</f>
        <v>0.01441994715</v>
      </c>
      <c r="BE114" s="37">
        <f>Info!$B$50*(-LN(1-RAND()))^(1/Info!$B$51)</f>
        <v>0.05969844773</v>
      </c>
      <c r="BF114" s="37">
        <f>Info!$B$50*(-LN(1-RAND()))^(1/Info!$B$51)</f>
        <v>0.02521991548</v>
      </c>
      <c r="BG114" s="37">
        <f>Info!$B$50*(-LN(1-RAND()))^(1/Info!$B$51)</f>
        <v>0.01876977669</v>
      </c>
      <c r="BH114" s="37">
        <f>Info!$B$50*(-LN(1-RAND()))^(1/Info!$B$51)</f>
        <v>0.03094757811</v>
      </c>
      <c r="BI114" s="37">
        <f>Info!$B$50*(-LN(1-RAND()))^(1/Info!$B$51)</f>
        <v>0.04950312869</v>
      </c>
      <c r="BJ114" s="37">
        <f>Info!$B$50*(-LN(1-RAND()))^(1/Info!$B$51)</f>
        <v>0.04116953833</v>
      </c>
      <c r="BK114" s="37">
        <f>Info!$B$50*(-LN(1-RAND()))^(1/Info!$B$51)</f>
        <v>0.0617495844</v>
      </c>
      <c r="BL114" s="37">
        <f>Info!$B$50*(-LN(1-RAND()))^(1/Info!$B$51)</f>
        <v>0.04432651555</v>
      </c>
      <c r="BM114" s="37">
        <f>Info!$B$50*(-LN(1-RAND()))^(1/Info!$B$51)</f>
        <v>0.02403655369</v>
      </c>
      <c r="BN114" s="37">
        <f>Info!$B$50*(-LN(1-RAND()))^(1/Info!$B$51)</f>
        <v>0.0093951996</v>
      </c>
      <c r="BO114" s="37">
        <f>Info!$B$50*(-LN(1-RAND()))^(1/Info!$B$51)</f>
        <v>0.1333873823</v>
      </c>
      <c r="BP114" s="37">
        <f>Info!$B$50*(-LN(1-RAND()))^(1/Info!$B$51)</f>
        <v>0.06198405261</v>
      </c>
      <c r="BQ114" s="37">
        <f>Info!$B$50*(-LN(1-RAND()))^(1/Info!$B$51)</f>
        <v>0.1326151053</v>
      </c>
      <c r="BR114" s="37">
        <f>Info!$B$50*(-LN(1-RAND()))^(1/Info!$B$51)</f>
        <v>0.03079284946</v>
      </c>
      <c r="BS114" s="37">
        <f>Info!$B$50*(-LN(1-RAND()))^(1/Info!$B$51)</f>
        <v>0.02830748546</v>
      </c>
      <c r="BT114" s="37">
        <f>Info!$B$50*(-LN(1-RAND()))^(1/Info!$B$51)</f>
        <v>0.0127125701</v>
      </c>
      <c r="BU114" s="37">
        <f>Info!$B$50*(-LN(1-RAND()))^(1/Info!$B$51)</f>
        <v>0.1238201995</v>
      </c>
      <c r="BV114" s="37">
        <f>Info!$B$50*(-LN(1-RAND()))^(1/Info!$B$51)</f>
        <v>0.0676574835</v>
      </c>
      <c r="BW114" s="37">
        <f>Info!$B$50*(-LN(1-RAND()))^(1/Info!$B$51)</f>
        <v>0.02738278706</v>
      </c>
      <c r="BX114" s="37">
        <f>Info!$B$50*(-LN(1-RAND()))^(1/Info!$B$51)</f>
        <v>0.0449278692</v>
      </c>
      <c r="BY114" s="37">
        <f>Info!$B$50*(-LN(1-RAND()))^(1/Info!$B$51)</f>
        <v>0.0993911671</v>
      </c>
      <c r="BZ114" s="37">
        <f>Info!$B$50*(-LN(1-RAND()))^(1/Info!$B$51)</f>
        <v>0.08710985837</v>
      </c>
      <c r="CA114" s="37">
        <f>Info!$B$50*(-LN(1-RAND()))^(1/Info!$B$51)</f>
        <v>0.0629317691</v>
      </c>
      <c r="CB114" s="37">
        <f>Info!$B$50*(-LN(1-RAND()))^(1/Info!$B$51)</f>
        <v>0.05396250379</v>
      </c>
      <c r="CC114" s="37">
        <f>Info!$B$50*(-LN(1-RAND()))^(1/Info!$B$51)</f>
        <v>0.05715311724</v>
      </c>
      <c r="CD114" s="37">
        <f>Info!$B$50*(-LN(1-RAND()))^(1/Info!$B$51)</f>
        <v>0.05853107258</v>
      </c>
      <c r="CE114" s="37">
        <f>Info!$B$50*(-LN(1-RAND()))^(1/Info!$B$51)</f>
        <v>0.03207386383</v>
      </c>
      <c r="CF114" s="37">
        <f>Info!$B$50*(-LN(1-RAND()))^(1/Info!$B$51)</f>
        <v>0.03935561274</v>
      </c>
      <c r="CG114" s="37">
        <f>Info!$B$50*(-LN(1-RAND()))^(1/Info!$B$51)</f>
        <v>0.02914393908</v>
      </c>
      <c r="CH114" s="37">
        <f>Info!$B$50*(-LN(1-RAND()))^(1/Info!$B$51)</f>
        <v>0.03075588282</v>
      </c>
      <c r="CI114" s="37">
        <f>Info!$B$50*(-LN(1-RAND()))^(1/Info!$B$51)</f>
        <v>0.06763540695</v>
      </c>
      <c r="CJ114" s="37">
        <f>Info!$B$50*(-LN(1-RAND()))^(1/Info!$B$51)</f>
        <v>0.03513314246</v>
      </c>
      <c r="CK114" s="37">
        <f>Info!$B$50*(-LN(1-RAND()))^(1/Info!$B$51)</f>
        <v>0.03406179942</v>
      </c>
      <c r="CL114" s="37">
        <f>Info!$B$50*(-LN(1-RAND()))^(1/Info!$B$51)</f>
        <v>0.03728243824</v>
      </c>
      <c r="CM114" s="37">
        <f>Info!$B$50*(-LN(1-RAND()))^(1/Info!$B$51)</f>
        <v>0.01323138223</v>
      </c>
      <c r="CN114" s="37">
        <f>Info!$B$50*(-LN(1-RAND()))^(1/Info!$B$51)</f>
        <v>0.002552386131</v>
      </c>
      <c r="CO114" s="37">
        <f>Info!$B$50*(-LN(1-RAND()))^(1/Info!$B$51)</f>
        <v>0.03617338687</v>
      </c>
      <c r="CP114" s="37">
        <f>Info!$B$50*(-LN(1-RAND()))^(1/Info!$B$51)</f>
        <v>0.0483300911</v>
      </c>
      <c r="CQ114" s="37">
        <f>Info!$B$50*(-LN(1-RAND()))^(1/Info!$B$51)</f>
        <v>0.04043600284</v>
      </c>
      <c r="CR114" s="37">
        <f>Info!$B$50*(-LN(1-RAND()))^(1/Info!$B$51)</f>
        <v>0.01098940757</v>
      </c>
      <c r="CS114" s="37">
        <f>Info!$B$50*(-LN(1-RAND()))^(1/Info!$B$51)</f>
        <v>0.02494804598</v>
      </c>
      <c r="CT114" s="37">
        <f>Info!$B$50*(-LN(1-RAND()))^(1/Info!$B$51)</f>
        <v>0.05898167964</v>
      </c>
      <c r="CU114" s="37">
        <f>Info!$B$50*(-LN(1-RAND()))^(1/Info!$B$51)</f>
        <v>0.06304533668</v>
      </c>
      <c r="CV114" s="37">
        <f>Info!$B$50*(-LN(1-RAND()))^(1/Info!$B$51)</f>
        <v>0.07668489981</v>
      </c>
      <c r="CW114" s="37">
        <f>Info!$B$50*(-LN(1-RAND()))^(1/Info!$B$51)</f>
        <v>0.01247256887</v>
      </c>
    </row>
    <row r="115" ht="15.75" customHeight="1">
      <c r="A115" s="8">
        <v>2136.0</v>
      </c>
      <c r="B115" s="37">
        <f>Info!$B$50*(-LN(1-RAND()))^(1/Info!$B$51)</f>
        <v>0.001839089141</v>
      </c>
      <c r="C115" s="37">
        <f>Info!$B$50*(-LN(1-RAND()))^(1/Info!$B$51)</f>
        <v>0.01319415341</v>
      </c>
      <c r="D115" s="37">
        <f>Info!$B$50*(-LN(1-RAND()))^(1/Info!$B$51)</f>
        <v>0.06995914406</v>
      </c>
      <c r="E115" s="37">
        <f>Info!$B$50*(-LN(1-RAND()))^(1/Info!$B$51)</f>
        <v>0.02377714385</v>
      </c>
      <c r="F115" s="37">
        <f>Info!$B$50*(-LN(1-RAND()))^(1/Info!$B$51)</f>
        <v>0.01863872371</v>
      </c>
      <c r="G115" s="37">
        <f>Info!$B$50*(-LN(1-RAND()))^(1/Info!$B$51)</f>
        <v>0.074861561</v>
      </c>
      <c r="H115" s="37">
        <f>Info!$B$50*(-LN(1-RAND()))^(1/Info!$B$51)</f>
        <v>0.1265750276</v>
      </c>
      <c r="I115" s="37">
        <f>Info!$B$50*(-LN(1-RAND()))^(1/Info!$B$51)</f>
        <v>0.06339963022</v>
      </c>
      <c r="J115" s="37">
        <f>Info!$B$50*(-LN(1-RAND()))^(1/Info!$B$51)</f>
        <v>0.06596416564</v>
      </c>
      <c r="K115" s="37">
        <f>Info!$B$50*(-LN(1-RAND()))^(1/Info!$B$51)</f>
        <v>0.04966304958</v>
      </c>
      <c r="L115" s="37">
        <f>Info!$B$50*(-LN(1-RAND()))^(1/Info!$B$51)</f>
        <v>0.06501035492</v>
      </c>
      <c r="M115" s="37">
        <f>Info!$B$50*(-LN(1-RAND()))^(1/Info!$B$51)</f>
        <v>0.02612338599</v>
      </c>
      <c r="N115" s="37">
        <f>Info!$B$50*(-LN(1-RAND()))^(1/Info!$B$51)</f>
        <v>0.04437124533</v>
      </c>
      <c r="O115" s="37">
        <f>Info!$B$50*(-LN(1-RAND()))^(1/Info!$B$51)</f>
        <v>0.01784015731</v>
      </c>
      <c r="P115" s="37">
        <f>Info!$B$50*(-LN(1-RAND()))^(1/Info!$B$51)</f>
        <v>0.01338198051</v>
      </c>
      <c r="Q115" s="37">
        <f>Info!$B$50*(-LN(1-RAND()))^(1/Info!$B$51)</f>
        <v>0.125193853</v>
      </c>
      <c r="R115" s="37">
        <f>Info!$B$50*(-LN(1-RAND()))^(1/Info!$B$51)</f>
        <v>0.1631257022</v>
      </c>
      <c r="S115" s="37">
        <f>Info!$B$50*(-LN(1-RAND()))^(1/Info!$B$51)</f>
        <v>0.04973738568</v>
      </c>
      <c r="T115" s="37">
        <f>Info!$B$50*(-LN(1-RAND()))^(1/Info!$B$51)</f>
        <v>0.07860164568</v>
      </c>
      <c r="U115" s="37">
        <f>Info!$B$50*(-LN(1-RAND()))^(1/Info!$B$51)</f>
        <v>0.04841728308</v>
      </c>
      <c r="V115" s="37">
        <f>Info!$B$50*(-LN(1-RAND()))^(1/Info!$B$51)</f>
        <v>0.06306785159</v>
      </c>
      <c r="W115" s="37">
        <f>Info!$B$50*(-LN(1-RAND()))^(1/Info!$B$51)</f>
        <v>0.07478234729</v>
      </c>
      <c r="X115" s="37">
        <f>Info!$B$50*(-LN(1-RAND()))^(1/Info!$B$51)</f>
        <v>0.01979225909</v>
      </c>
      <c r="Y115" s="37">
        <f>Info!$B$50*(-LN(1-RAND()))^(1/Info!$B$51)</f>
        <v>0.03420370486</v>
      </c>
      <c r="Z115" s="37">
        <f>Info!$B$50*(-LN(1-RAND()))^(1/Info!$B$51)</f>
        <v>0.03282008742</v>
      </c>
      <c r="AA115" s="37">
        <f>Info!$B$50*(-LN(1-RAND()))^(1/Info!$B$51)</f>
        <v>0.01276573304</v>
      </c>
      <c r="AB115" s="37">
        <f>Info!$B$50*(-LN(1-RAND()))^(1/Info!$B$51)</f>
        <v>0.04022755708</v>
      </c>
      <c r="AC115" s="37">
        <f>Info!$B$50*(-LN(1-RAND()))^(1/Info!$B$51)</f>
        <v>0.1824696884</v>
      </c>
      <c r="AD115" s="37">
        <f>Info!$B$50*(-LN(1-RAND()))^(1/Info!$B$51)</f>
        <v>0.01669056366</v>
      </c>
      <c r="AE115" s="37">
        <f>Info!$B$50*(-LN(1-RAND()))^(1/Info!$B$51)</f>
        <v>0.03124196909</v>
      </c>
      <c r="AF115" s="37">
        <f>Info!$B$50*(-LN(1-RAND()))^(1/Info!$B$51)</f>
        <v>0.06275083009</v>
      </c>
      <c r="AG115" s="37">
        <f>Info!$B$50*(-LN(1-RAND()))^(1/Info!$B$51)</f>
        <v>0.006804417427</v>
      </c>
      <c r="AH115" s="37">
        <f>Info!$B$50*(-LN(1-RAND()))^(1/Info!$B$51)</f>
        <v>0.03377024971</v>
      </c>
      <c r="AI115" s="37">
        <f>Info!$B$50*(-LN(1-RAND()))^(1/Info!$B$51)</f>
        <v>0.02539612437</v>
      </c>
      <c r="AJ115" s="37">
        <f>Info!$B$50*(-LN(1-RAND()))^(1/Info!$B$51)</f>
        <v>0.02294426436</v>
      </c>
      <c r="AK115" s="37">
        <f>Info!$B$50*(-LN(1-RAND()))^(1/Info!$B$51)</f>
        <v>0.05856385057</v>
      </c>
      <c r="AL115" s="37">
        <f>Info!$B$50*(-LN(1-RAND()))^(1/Info!$B$51)</f>
        <v>0.05024132296</v>
      </c>
      <c r="AM115" s="37">
        <f>Info!$B$50*(-LN(1-RAND()))^(1/Info!$B$51)</f>
        <v>0.00565148972</v>
      </c>
      <c r="AN115" s="37">
        <f>Info!$B$50*(-LN(1-RAND()))^(1/Info!$B$51)</f>
        <v>0.1393028513</v>
      </c>
      <c r="AO115" s="37">
        <f>Info!$B$50*(-LN(1-RAND()))^(1/Info!$B$51)</f>
        <v>0.1261608771</v>
      </c>
      <c r="AP115" s="37">
        <f>Info!$B$50*(-LN(1-RAND()))^(1/Info!$B$51)</f>
        <v>0.04411742833</v>
      </c>
      <c r="AQ115" s="37">
        <f>Info!$B$50*(-LN(1-RAND()))^(1/Info!$B$51)</f>
        <v>0.00193267959</v>
      </c>
      <c r="AR115" s="37">
        <f>Info!$B$50*(-LN(1-RAND()))^(1/Info!$B$51)</f>
        <v>0.06275273209</v>
      </c>
      <c r="AS115" s="37">
        <f>Info!$B$50*(-LN(1-RAND()))^(1/Info!$B$51)</f>
        <v>0.04034059739</v>
      </c>
      <c r="AT115" s="37">
        <f>Info!$B$50*(-LN(1-RAND()))^(1/Info!$B$51)</f>
        <v>0.02417106801</v>
      </c>
      <c r="AU115" s="37">
        <f>Info!$B$50*(-LN(1-RAND()))^(1/Info!$B$51)</f>
        <v>0.08705869325</v>
      </c>
      <c r="AV115" s="37">
        <f>Info!$B$50*(-LN(1-RAND()))^(1/Info!$B$51)</f>
        <v>0.0529560967</v>
      </c>
      <c r="AW115" s="37">
        <f>Info!$B$50*(-LN(1-RAND()))^(1/Info!$B$51)</f>
        <v>0.1672400647</v>
      </c>
      <c r="AX115" s="37">
        <f>Info!$B$50*(-LN(1-RAND()))^(1/Info!$B$51)</f>
        <v>0.01804719538</v>
      </c>
      <c r="AY115" s="37">
        <f>Info!$B$50*(-LN(1-RAND()))^(1/Info!$B$51)</f>
        <v>0.02588396993</v>
      </c>
      <c r="AZ115" s="37">
        <f>Info!$B$50*(-LN(1-RAND()))^(1/Info!$B$51)</f>
        <v>0.01392078044</v>
      </c>
      <c r="BA115" s="37">
        <f>Info!$B$50*(-LN(1-RAND()))^(1/Info!$B$51)</f>
        <v>0.04181116024</v>
      </c>
      <c r="BB115" s="37">
        <f>Info!$B$50*(-LN(1-RAND()))^(1/Info!$B$51)</f>
        <v>0.09358039774</v>
      </c>
      <c r="BC115" s="37">
        <f>Info!$B$50*(-LN(1-RAND()))^(1/Info!$B$51)</f>
        <v>0.0569030775</v>
      </c>
      <c r="BD115" s="37">
        <f>Info!$B$50*(-LN(1-RAND()))^(1/Info!$B$51)</f>
        <v>0.005542174576</v>
      </c>
      <c r="BE115" s="37">
        <f>Info!$B$50*(-LN(1-RAND()))^(1/Info!$B$51)</f>
        <v>0.01847759133</v>
      </c>
      <c r="BF115" s="37">
        <f>Info!$B$50*(-LN(1-RAND()))^(1/Info!$B$51)</f>
        <v>0.184075531</v>
      </c>
      <c r="BG115" s="37">
        <f>Info!$B$50*(-LN(1-RAND()))^(1/Info!$B$51)</f>
        <v>0.01253433576</v>
      </c>
      <c r="BH115" s="37">
        <f>Info!$B$50*(-LN(1-RAND()))^(1/Info!$B$51)</f>
        <v>0.01965064387</v>
      </c>
      <c r="BI115" s="37">
        <f>Info!$B$50*(-LN(1-RAND()))^(1/Info!$B$51)</f>
        <v>0.06358597388</v>
      </c>
      <c r="BJ115" s="37">
        <f>Info!$B$50*(-LN(1-RAND()))^(1/Info!$B$51)</f>
        <v>0.07164429613</v>
      </c>
      <c r="BK115" s="37">
        <f>Info!$B$50*(-LN(1-RAND()))^(1/Info!$B$51)</f>
        <v>0.04153499537</v>
      </c>
      <c r="BL115" s="37">
        <f>Info!$B$50*(-LN(1-RAND()))^(1/Info!$B$51)</f>
        <v>0.09717310663</v>
      </c>
      <c r="BM115" s="37">
        <f>Info!$B$50*(-LN(1-RAND()))^(1/Info!$B$51)</f>
        <v>0.05589103137</v>
      </c>
      <c r="BN115" s="37">
        <f>Info!$B$50*(-LN(1-RAND()))^(1/Info!$B$51)</f>
        <v>0.03027119927</v>
      </c>
      <c r="BO115" s="37">
        <f>Info!$B$50*(-LN(1-RAND()))^(1/Info!$B$51)</f>
        <v>0.0454099883</v>
      </c>
      <c r="BP115" s="37">
        <f>Info!$B$50*(-LN(1-RAND()))^(1/Info!$B$51)</f>
        <v>0.03181849442</v>
      </c>
      <c r="BQ115" s="37">
        <f>Info!$B$50*(-LN(1-RAND()))^(1/Info!$B$51)</f>
        <v>0.003105334979</v>
      </c>
      <c r="BR115" s="37">
        <f>Info!$B$50*(-LN(1-RAND()))^(1/Info!$B$51)</f>
        <v>0.03766261748</v>
      </c>
      <c r="BS115" s="37">
        <f>Info!$B$50*(-LN(1-RAND()))^(1/Info!$B$51)</f>
        <v>0.03228631989</v>
      </c>
      <c r="BT115" s="37">
        <f>Info!$B$50*(-LN(1-RAND()))^(1/Info!$B$51)</f>
        <v>0.04088738603</v>
      </c>
      <c r="BU115" s="37">
        <f>Info!$B$50*(-LN(1-RAND()))^(1/Info!$B$51)</f>
        <v>0.01570248442</v>
      </c>
      <c r="BV115" s="37">
        <f>Info!$B$50*(-LN(1-RAND()))^(1/Info!$B$51)</f>
        <v>0.08229573723</v>
      </c>
      <c r="BW115" s="37">
        <f>Info!$B$50*(-LN(1-RAND()))^(1/Info!$B$51)</f>
        <v>0.03737496588</v>
      </c>
      <c r="BX115" s="37">
        <f>Info!$B$50*(-LN(1-RAND()))^(1/Info!$B$51)</f>
        <v>0.008342785547</v>
      </c>
      <c r="BY115" s="37">
        <f>Info!$B$50*(-LN(1-RAND()))^(1/Info!$B$51)</f>
        <v>0.04882989515</v>
      </c>
      <c r="BZ115" s="37">
        <f>Info!$B$50*(-LN(1-RAND()))^(1/Info!$B$51)</f>
        <v>0.04022287704</v>
      </c>
      <c r="CA115" s="37">
        <f>Info!$B$50*(-LN(1-RAND()))^(1/Info!$B$51)</f>
        <v>0.02660834404</v>
      </c>
      <c r="CB115" s="37">
        <f>Info!$B$50*(-LN(1-RAND()))^(1/Info!$B$51)</f>
        <v>0.03467826476</v>
      </c>
      <c r="CC115" s="37">
        <f>Info!$B$50*(-LN(1-RAND()))^(1/Info!$B$51)</f>
        <v>0.1114083346</v>
      </c>
      <c r="CD115" s="37">
        <f>Info!$B$50*(-LN(1-RAND()))^(1/Info!$B$51)</f>
        <v>0.08132051205</v>
      </c>
      <c r="CE115" s="37">
        <f>Info!$B$50*(-LN(1-RAND()))^(1/Info!$B$51)</f>
        <v>0.10573817</v>
      </c>
      <c r="CF115" s="37">
        <f>Info!$B$50*(-LN(1-RAND()))^(1/Info!$B$51)</f>
        <v>0.09970723239</v>
      </c>
      <c r="CG115" s="37">
        <f>Info!$B$50*(-LN(1-RAND()))^(1/Info!$B$51)</f>
        <v>0.01937126856</v>
      </c>
      <c r="CH115" s="37">
        <f>Info!$B$50*(-LN(1-RAND()))^(1/Info!$B$51)</f>
        <v>0.02573573798</v>
      </c>
      <c r="CI115" s="37">
        <f>Info!$B$50*(-LN(1-RAND()))^(1/Info!$B$51)</f>
        <v>0.02330858244</v>
      </c>
      <c r="CJ115" s="37">
        <f>Info!$B$50*(-LN(1-RAND()))^(1/Info!$B$51)</f>
        <v>0.01314711961</v>
      </c>
      <c r="CK115" s="37">
        <f>Info!$B$50*(-LN(1-RAND()))^(1/Info!$B$51)</f>
        <v>0.0791011466</v>
      </c>
      <c r="CL115" s="37">
        <f>Info!$B$50*(-LN(1-RAND()))^(1/Info!$B$51)</f>
        <v>0.09197898604</v>
      </c>
      <c r="CM115" s="37">
        <f>Info!$B$50*(-LN(1-RAND()))^(1/Info!$B$51)</f>
        <v>0.09710937723</v>
      </c>
      <c r="CN115" s="37">
        <f>Info!$B$50*(-LN(1-RAND()))^(1/Info!$B$51)</f>
        <v>0.01679390426</v>
      </c>
      <c r="CO115" s="37">
        <f>Info!$B$50*(-LN(1-RAND()))^(1/Info!$B$51)</f>
        <v>0.004200035713</v>
      </c>
      <c r="CP115" s="37">
        <f>Info!$B$50*(-LN(1-RAND()))^(1/Info!$B$51)</f>
        <v>0.03769914111</v>
      </c>
      <c r="CQ115" s="37">
        <f>Info!$B$50*(-LN(1-RAND()))^(1/Info!$B$51)</f>
        <v>0.02161647367</v>
      </c>
      <c r="CR115" s="37">
        <f>Info!$B$50*(-LN(1-RAND()))^(1/Info!$B$51)</f>
        <v>0.01633781111</v>
      </c>
      <c r="CS115" s="37">
        <f>Info!$B$50*(-LN(1-RAND()))^(1/Info!$B$51)</f>
        <v>0.08174858602</v>
      </c>
      <c r="CT115" s="37">
        <f>Info!$B$50*(-LN(1-RAND()))^(1/Info!$B$51)</f>
        <v>0.03695013071</v>
      </c>
      <c r="CU115" s="37">
        <f>Info!$B$50*(-LN(1-RAND()))^(1/Info!$B$51)</f>
        <v>0.02890347249</v>
      </c>
      <c r="CV115" s="37">
        <f>Info!$B$50*(-LN(1-RAND()))^(1/Info!$B$51)</f>
        <v>0.05043919401</v>
      </c>
      <c r="CW115" s="37">
        <f>Info!$B$50*(-LN(1-RAND()))^(1/Info!$B$51)</f>
        <v>0.2055480062</v>
      </c>
    </row>
    <row r="116" ht="15.75" customHeight="1">
      <c r="A116" s="8">
        <v>2137.0</v>
      </c>
      <c r="B116" s="37">
        <f>Info!$B$50*(-LN(1-RAND()))^(1/Info!$B$51)</f>
        <v>0.03462115852</v>
      </c>
      <c r="C116" s="37">
        <f>Info!$B$50*(-LN(1-RAND()))^(1/Info!$B$51)</f>
        <v>0.03400264344</v>
      </c>
      <c r="D116" s="37">
        <f>Info!$B$50*(-LN(1-RAND()))^(1/Info!$B$51)</f>
        <v>0.01625949768</v>
      </c>
      <c r="E116" s="37">
        <f>Info!$B$50*(-LN(1-RAND()))^(1/Info!$B$51)</f>
        <v>0.03864562095</v>
      </c>
      <c r="F116" s="37">
        <f>Info!$B$50*(-LN(1-RAND()))^(1/Info!$B$51)</f>
        <v>0.02174922743</v>
      </c>
      <c r="G116" s="37">
        <f>Info!$B$50*(-LN(1-RAND()))^(1/Info!$B$51)</f>
        <v>0.003266486549</v>
      </c>
      <c r="H116" s="37">
        <f>Info!$B$50*(-LN(1-RAND()))^(1/Info!$B$51)</f>
        <v>0.05461783363</v>
      </c>
      <c r="I116" s="37">
        <f>Info!$B$50*(-LN(1-RAND()))^(1/Info!$B$51)</f>
        <v>0.01342333553</v>
      </c>
      <c r="J116" s="37">
        <f>Info!$B$50*(-LN(1-RAND()))^(1/Info!$B$51)</f>
        <v>0.02067405478</v>
      </c>
      <c r="K116" s="37">
        <f>Info!$B$50*(-LN(1-RAND()))^(1/Info!$B$51)</f>
        <v>0.08756866933</v>
      </c>
      <c r="L116" s="37">
        <f>Info!$B$50*(-LN(1-RAND()))^(1/Info!$B$51)</f>
        <v>0.01658227976</v>
      </c>
      <c r="M116" s="37">
        <f>Info!$B$50*(-LN(1-RAND()))^(1/Info!$B$51)</f>
        <v>0.005610161408</v>
      </c>
      <c r="N116" s="37">
        <f>Info!$B$50*(-LN(1-RAND()))^(1/Info!$B$51)</f>
        <v>0.04237003695</v>
      </c>
      <c r="O116" s="37">
        <f>Info!$B$50*(-LN(1-RAND()))^(1/Info!$B$51)</f>
        <v>0.1223062359</v>
      </c>
      <c r="P116" s="37">
        <f>Info!$B$50*(-LN(1-RAND()))^(1/Info!$B$51)</f>
        <v>0.01683982701</v>
      </c>
      <c r="Q116" s="37">
        <f>Info!$B$50*(-LN(1-RAND()))^(1/Info!$B$51)</f>
        <v>0.04183438867</v>
      </c>
      <c r="R116" s="37">
        <f>Info!$B$50*(-LN(1-RAND()))^(1/Info!$B$51)</f>
        <v>0.03155385596</v>
      </c>
      <c r="S116" s="37">
        <f>Info!$B$50*(-LN(1-RAND()))^(1/Info!$B$51)</f>
        <v>0.08560161193</v>
      </c>
      <c r="T116" s="37">
        <f>Info!$B$50*(-LN(1-RAND()))^(1/Info!$B$51)</f>
        <v>0.01014720538</v>
      </c>
      <c r="U116" s="37">
        <f>Info!$B$50*(-LN(1-RAND()))^(1/Info!$B$51)</f>
        <v>0.1704426472</v>
      </c>
      <c r="V116" s="37">
        <f>Info!$B$50*(-LN(1-RAND()))^(1/Info!$B$51)</f>
        <v>0.04455922614</v>
      </c>
      <c r="W116" s="37">
        <f>Info!$B$50*(-LN(1-RAND()))^(1/Info!$B$51)</f>
        <v>0.012233901</v>
      </c>
      <c r="X116" s="37">
        <f>Info!$B$50*(-LN(1-RAND()))^(1/Info!$B$51)</f>
        <v>0.06582304005</v>
      </c>
      <c r="Y116" s="37">
        <f>Info!$B$50*(-LN(1-RAND()))^(1/Info!$B$51)</f>
        <v>0.03208880601</v>
      </c>
      <c r="Z116" s="37">
        <f>Info!$B$50*(-LN(1-RAND()))^(1/Info!$B$51)</f>
        <v>0.08048147556</v>
      </c>
      <c r="AA116" s="37">
        <f>Info!$B$50*(-LN(1-RAND()))^(1/Info!$B$51)</f>
        <v>0.09659663852</v>
      </c>
      <c r="AB116" s="37">
        <f>Info!$B$50*(-LN(1-RAND()))^(1/Info!$B$51)</f>
        <v>0.1231694365</v>
      </c>
      <c r="AC116" s="37">
        <f>Info!$B$50*(-LN(1-RAND()))^(1/Info!$B$51)</f>
        <v>0.0697902661</v>
      </c>
      <c r="AD116" s="37">
        <f>Info!$B$50*(-LN(1-RAND()))^(1/Info!$B$51)</f>
        <v>0.02556596242</v>
      </c>
      <c r="AE116" s="37">
        <f>Info!$B$50*(-LN(1-RAND()))^(1/Info!$B$51)</f>
        <v>0.01268558674</v>
      </c>
      <c r="AF116" s="37">
        <f>Info!$B$50*(-LN(1-RAND()))^(1/Info!$B$51)</f>
        <v>0.007115816198</v>
      </c>
      <c r="AG116" s="37">
        <f>Info!$B$50*(-LN(1-RAND()))^(1/Info!$B$51)</f>
        <v>0.02665172035</v>
      </c>
      <c r="AH116" s="37">
        <f>Info!$B$50*(-LN(1-RAND()))^(1/Info!$B$51)</f>
        <v>0.03828571363</v>
      </c>
      <c r="AI116" s="37">
        <f>Info!$B$50*(-LN(1-RAND()))^(1/Info!$B$51)</f>
        <v>0.03740813998</v>
      </c>
      <c r="AJ116" s="37">
        <f>Info!$B$50*(-LN(1-RAND()))^(1/Info!$B$51)</f>
        <v>0.05734291296</v>
      </c>
      <c r="AK116" s="37">
        <f>Info!$B$50*(-LN(1-RAND()))^(1/Info!$B$51)</f>
        <v>0.07174210293</v>
      </c>
      <c r="AL116" s="37">
        <f>Info!$B$50*(-LN(1-RAND()))^(1/Info!$B$51)</f>
        <v>0.09322708875</v>
      </c>
      <c r="AM116" s="37">
        <f>Info!$B$50*(-LN(1-RAND()))^(1/Info!$B$51)</f>
        <v>0.03627434131</v>
      </c>
      <c r="AN116" s="37">
        <f>Info!$B$50*(-LN(1-RAND()))^(1/Info!$B$51)</f>
        <v>0.02792672693</v>
      </c>
      <c r="AO116" s="37">
        <f>Info!$B$50*(-LN(1-RAND()))^(1/Info!$B$51)</f>
        <v>0.07920486814</v>
      </c>
      <c r="AP116" s="37">
        <f>Info!$B$50*(-LN(1-RAND()))^(1/Info!$B$51)</f>
        <v>0.02989938805</v>
      </c>
      <c r="AQ116" s="37">
        <f>Info!$B$50*(-LN(1-RAND()))^(1/Info!$B$51)</f>
        <v>0.003818199246</v>
      </c>
      <c r="AR116" s="37">
        <f>Info!$B$50*(-LN(1-RAND()))^(1/Info!$B$51)</f>
        <v>0.0159902455</v>
      </c>
      <c r="AS116" s="37">
        <f>Info!$B$50*(-LN(1-RAND()))^(1/Info!$B$51)</f>
        <v>0.04397347053</v>
      </c>
      <c r="AT116" s="37">
        <f>Info!$B$50*(-LN(1-RAND()))^(1/Info!$B$51)</f>
        <v>0.009930664343</v>
      </c>
      <c r="AU116" s="37">
        <f>Info!$B$50*(-LN(1-RAND()))^(1/Info!$B$51)</f>
        <v>0.04019146409</v>
      </c>
      <c r="AV116" s="37">
        <f>Info!$B$50*(-LN(1-RAND()))^(1/Info!$B$51)</f>
        <v>0.0370660903</v>
      </c>
      <c r="AW116" s="37">
        <f>Info!$B$50*(-LN(1-RAND()))^(1/Info!$B$51)</f>
        <v>0.02028905065</v>
      </c>
      <c r="AX116" s="37">
        <f>Info!$B$50*(-LN(1-RAND()))^(1/Info!$B$51)</f>
        <v>0.04134827946</v>
      </c>
      <c r="AY116" s="37">
        <f>Info!$B$50*(-LN(1-RAND()))^(1/Info!$B$51)</f>
        <v>0.01266349976</v>
      </c>
      <c r="AZ116" s="37">
        <f>Info!$B$50*(-LN(1-RAND()))^(1/Info!$B$51)</f>
        <v>0.05187507038</v>
      </c>
      <c r="BA116" s="37">
        <f>Info!$B$50*(-LN(1-RAND()))^(1/Info!$B$51)</f>
        <v>0.04604696997</v>
      </c>
      <c r="BB116" s="37">
        <f>Info!$B$50*(-LN(1-RAND()))^(1/Info!$B$51)</f>
        <v>0.008171997636</v>
      </c>
      <c r="BC116" s="37">
        <f>Info!$B$50*(-LN(1-RAND()))^(1/Info!$B$51)</f>
        <v>0.07484254309</v>
      </c>
      <c r="BD116" s="37">
        <f>Info!$B$50*(-LN(1-RAND()))^(1/Info!$B$51)</f>
        <v>0.03128464408</v>
      </c>
      <c r="BE116" s="37">
        <f>Info!$B$50*(-LN(1-RAND()))^(1/Info!$B$51)</f>
        <v>0.01610767774</v>
      </c>
      <c r="BF116" s="37">
        <f>Info!$B$50*(-LN(1-RAND()))^(1/Info!$B$51)</f>
        <v>0.08568490876</v>
      </c>
      <c r="BG116" s="37">
        <f>Info!$B$50*(-LN(1-RAND()))^(1/Info!$B$51)</f>
        <v>0.01923535529</v>
      </c>
      <c r="BH116" s="37">
        <f>Info!$B$50*(-LN(1-RAND()))^(1/Info!$B$51)</f>
        <v>0.08402638519</v>
      </c>
      <c r="BI116" s="37">
        <f>Info!$B$50*(-LN(1-RAND()))^(1/Info!$B$51)</f>
        <v>0.02313723222</v>
      </c>
      <c r="BJ116" s="37">
        <f>Info!$B$50*(-LN(1-RAND()))^(1/Info!$B$51)</f>
        <v>0.07653764527</v>
      </c>
      <c r="BK116" s="37">
        <f>Info!$B$50*(-LN(1-RAND()))^(1/Info!$B$51)</f>
        <v>0.07520799783</v>
      </c>
      <c r="BL116" s="37">
        <f>Info!$B$50*(-LN(1-RAND()))^(1/Info!$B$51)</f>
        <v>0.01057333119</v>
      </c>
      <c r="BM116" s="37">
        <f>Info!$B$50*(-LN(1-RAND()))^(1/Info!$B$51)</f>
        <v>0.009061974922</v>
      </c>
      <c r="BN116" s="37">
        <f>Info!$B$50*(-LN(1-RAND()))^(1/Info!$B$51)</f>
        <v>0.02680568703</v>
      </c>
      <c r="BO116" s="37">
        <f>Info!$B$50*(-LN(1-RAND()))^(1/Info!$B$51)</f>
        <v>0.07788373998</v>
      </c>
      <c r="BP116" s="37">
        <f>Info!$B$50*(-LN(1-RAND()))^(1/Info!$B$51)</f>
        <v>0.08846527814</v>
      </c>
      <c r="BQ116" s="37">
        <f>Info!$B$50*(-LN(1-RAND()))^(1/Info!$B$51)</f>
        <v>0.01925762924</v>
      </c>
      <c r="BR116" s="37">
        <f>Info!$B$50*(-LN(1-RAND()))^(1/Info!$B$51)</f>
        <v>0.009408918082</v>
      </c>
      <c r="BS116" s="37">
        <f>Info!$B$50*(-LN(1-RAND()))^(1/Info!$B$51)</f>
        <v>0.1375074486</v>
      </c>
      <c r="BT116" s="37">
        <f>Info!$B$50*(-LN(1-RAND()))^(1/Info!$B$51)</f>
        <v>0.06113872358</v>
      </c>
      <c r="BU116" s="37">
        <f>Info!$B$50*(-LN(1-RAND()))^(1/Info!$B$51)</f>
        <v>0.03937729077</v>
      </c>
      <c r="BV116" s="37">
        <f>Info!$B$50*(-LN(1-RAND()))^(1/Info!$B$51)</f>
        <v>0.1734461958</v>
      </c>
      <c r="BW116" s="37">
        <f>Info!$B$50*(-LN(1-RAND()))^(1/Info!$B$51)</f>
        <v>0.02146171578</v>
      </c>
      <c r="BX116" s="37">
        <f>Info!$B$50*(-LN(1-RAND()))^(1/Info!$B$51)</f>
        <v>0.05703671306</v>
      </c>
      <c r="BY116" s="37">
        <f>Info!$B$50*(-LN(1-RAND()))^(1/Info!$B$51)</f>
        <v>0.09921465273</v>
      </c>
      <c r="BZ116" s="37">
        <f>Info!$B$50*(-LN(1-RAND()))^(1/Info!$B$51)</f>
        <v>0.009176868137</v>
      </c>
      <c r="CA116" s="37">
        <f>Info!$B$50*(-LN(1-RAND()))^(1/Info!$B$51)</f>
        <v>0.09342381323</v>
      </c>
      <c r="CB116" s="37">
        <f>Info!$B$50*(-LN(1-RAND()))^(1/Info!$B$51)</f>
        <v>0.1498687605</v>
      </c>
      <c r="CC116" s="37">
        <f>Info!$B$50*(-LN(1-RAND()))^(1/Info!$B$51)</f>
        <v>0.07452402155</v>
      </c>
      <c r="CD116" s="37">
        <f>Info!$B$50*(-LN(1-RAND()))^(1/Info!$B$51)</f>
        <v>0.08555731351</v>
      </c>
      <c r="CE116" s="37">
        <f>Info!$B$50*(-LN(1-RAND()))^(1/Info!$B$51)</f>
        <v>0.01405612466</v>
      </c>
      <c r="CF116" s="37">
        <f>Info!$B$50*(-LN(1-RAND()))^(1/Info!$B$51)</f>
        <v>0.01676693897</v>
      </c>
      <c r="CG116" s="37">
        <f>Info!$B$50*(-LN(1-RAND()))^(1/Info!$B$51)</f>
        <v>0.06303023288</v>
      </c>
      <c r="CH116" s="37">
        <f>Info!$B$50*(-LN(1-RAND()))^(1/Info!$B$51)</f>
        <v>0.07198338123</v>
      </c>
      <c r="CI116" s="37">
        <f>Info!$B$50*(-LN(1-RAND()))^(1/Info!$B$51)</f>
        <v>0.1076131666</v>
      </c>
      <c r="CJ116" s="37">
        <f>Info!$B$50*(-LN(1-RAND()))^(1/Info!$B$51)</f>
        <v>0.0037060885</v>
      </c>
      <c r="CK116" s="37">
        <f>Info!$B$50*(-LN(1-RAND()))^(1/Info!$B$51)</f>
        <v>0.03798372861</v>
      </c>
      <c r="CL116" s="37">
        <f>Info!$B$50*(-LN(1-RAND()))^(1/Info!$B$51)</f>
        <v>0.07471952055</v>
      </c>
      <c r="CM116" s="37">
        <f>Info!$B$50*(-LN(1-RAND()))^(1/Info!$B$51)</f>
        <v>0.1503083473</v>
      </c>
      <c r="CN116" s="37">
        <f>Info!$B$50*(-LN(1-RAND()))^(1/Info!$B$51)</f>
        <v>0.04406770262</v>
      </c>
      <c r="CO116" s="37">
        <f>Info!$B$50*(-LN(1-RAND()))^(1/Info!$B$51)</f>
        <v>0.01146815624</v>
      </c>
      <c r="CP116" s="37">
        <f>Info!$B$50*(-LN(1-RAND()))^(1/Info!$B$51)</f>
        <v>0.1587521093</v>
      </c>
      <c r="CQ116" s="37">
        <f>Info!$B$50*(-LN(1-RAND()))^(1/Info!$B$51)</f>
        <v>0.05238839784</v>
      </c>
      <c r="CR116" s="37">
        <f>Info!$B$50*(-LN(1-RAND()))^(1/Info!$B$51)</f>
        <v>0.09408597114</v>
      </c>
      <c r="CS116" s="37">
        <f>Info!$B$50*(-LN(1-RAND()))^(1/Info!$B$51)</f>
        <v>0.002815273995</v>
      </c>
      <c r="CT116" s="37">
        <f>Info!$B$50*(-LN(1-RAND()))^(1/Info!$B$51)</f>
        <v>0.0835145339</v>
      </c>
      <c r="CU116" s="37">
        <f>Info!$B$50*(-LN(1-RAND()))^(1/Info!$B$51)</f>
        <v>0.01473262062</v>
      </c>
      <c r="CV116" s="37">
        <f>Info!$B$50*(-LN(1-RAND()))^(1/Info!$B$51)</f>
        <v>0.04824585262</v>
      </c>
      <c r="CW116" s="37">
        <f>Info!$B$50*(-LN(1-RAND()))^(1/Info!$B$51)</f>
        <v>0.0692574253</v>
      </c>
    </row>
    <row r="117" ht="15.75" customHeight="1">
      <c r="A117" s="8">
        <v>2138.0</v>
      </c>
      <c r="B117" s="37">
        <f>Info!$B$50*(-LN(1-RAND()))^(1/Info!$B$51)</f>
        <v>0.01065750655</v>
      </c>
      <c r="C117" s="37">
        <f>Info!$B$50*(-LN(1-RAND()))^(1/Info!$B$51)</f>
        <v>0.04325733263</v>
      </c>
      <c r="D117" s="37">
        <f>Info!$B$50*(-LN(1-RAND()))^(1/Info!$B$51)</f>
        <v>0.02484610579</v>
      </c>
      <c r="E117" s="37">
        <f>Info!$B$50*(-LN(1-RAND()))^(1/Info!$B$51)</f>
        <v>0.007623545825</v>
      </c>
      <c r="F117" s="37">
        <f>Info!$B$50*(-LN(1-RAND()))^(1/Info!$B$51)</f>
        <v>0.03619216261</v>
      </c>
      <c r="G117" s="37">
        <f>Info!$B$50*(-LN(1-RAND()))^(1/Info!$B$51)</f>
        <v>0.09804120673</v>
      </c>
      <c r="H117" s="37">
        <f>Info!$B$50*(-LN(1-RAND()))^(1/Info!$B$51)</f>
        <v>0.1105974206</v>
      </c>
      <c r="I117" s="37">
        <f>Info!$B$50*(-LN(1-RAND()))^(1/Info!$B$51)</f>
        <v>0.003576692421</v>
      </c>
      <c r="J117" s="37">
        <f>Info!$B$50*(-LN(1-RAND()))^(1/Info!$B$51)</f>
        <v>0.07408019137</v>
      </c>
      <c r="K117" s="37">
        <f>Info!$B$50*(-LN(1-RAND()))^(1/Info!$B$51)</f>
        <v>0.04007219683</v>
      </c>
      <c r="L117" s="37">
        <f>Info!$B$50*(-LN(1-RAND()))^(1/Info!$B$51)</f>
        <v>0.05749745361</v>
      </c>
      <c r="M117" s="37">
        <f>Info!$B$50*(-LN(1-RAND()))^(1/Info!$B$51)</f>
        <v>0.05800603759</v>
      </c>
      <c r="N117" s="37">
        <f>Info!$B$50*(-LN(1-RAND()))^(1/Info!$B$51)</f>
        <v>0.09788245334</v>
      </c>
      <c r="O117" s="37">
        <f>Info!$B$50*(-LN(1-RAND()))^(1/Info!$B$51)</f>
        <v>0.06217931755</v>
      </c>
      <c r="P117" s="37">
        <f>Info!$B$50*(-LN(1-RAND()))^(1/Info!$B$51)</f>
        <v>0.03265075762</v>
      </c>
      <c r="Q117" s="37">
        <f>Info!$B$50*(-LN(1-RAND()))^(1/Info!$B$51)</f>
        <v>0.02816142314</v>
      </c>
      <c r="R117" s="37">
        <f>Info!$B$50*(-LN(1-RAND()))^(1/Info!$B$51)</f>
        <v>0.08378653387</v>
      </c>
      <c r="S117" s="37">
        <f>Info!$B$50*(-LN(1-RAND()))^(1/Info!$B$51)</f>
        <v>0.004503237272</v>
      </c>
      <c r="T117" s="37">
        <f>Info!$B$50*(-LN(1-RAND()))^(1/Info!$B$51)</f>
        <v>0.02766374856</v>
      </c>
      <c r="U117" s="37">
        <f>Info!$B$50*(-LN(1-RAND()))^(1/Info!$B$51)</f>
        <v>0.09801300897</v>
      </c>
      <c r="V117" s="37">
        <f>Info!$B$50*(-LN(1-RAND()))^(1/Info!$B$51)</f>
        <v>0.09404882073</v>
      </c>
      <c r="W117" s="37">
        <f>Info!$B$50*(-LN(1-RAND()))^(1/Info!$B$51)</f>
        <v>0.03936935458</v>
      </c>
      <c r="X117" s="37">
        <f>Info!$B$50*(-LN(1-RAND()))^(1/Info!$B$51)</f>
        <v>0.0982506443</v>
      </c>
      <c r="Y117" s="37">
        <f>Info!$B$50*(-LN(1-RAND()))^(1/Info!$B$51)</f>
        <v>0.01566629412</v>
      </c>
      <c r="Z117" s="37">
        <f>Info!$B$50*(-LN(1-RAND()))^(1/Info!$B$51)</f>
        <v>0.04617217641</v>
      </c>
      <c r="AA117" s="37">
        <f>Info!$B$50*(-LN(1-RAND()))^(1/Info!$B$51)</f>
        <v>0.1796640205</v>
      </c>
      <c r="AB117" s="37">
        <f>Info!$B$50*(-LN(1-RAND()))^(1/Info!$B$51)</f>
        <v>0.05901035393</v>
      </c>
      <c r="AC117" s="37">
        <f>Info!$B$50*(-LN(1-RAND()))^(1/Info!$B$51)</f>
        <v>0.04463489268</v>
      </c>
      <c r="AD117" s="37">
        <f>Info!$B$50*(-LN(1-RAND()))^(1/Info!$B$51)</f>
        <v>0.05784993645</v>
      </c>
      <c r="AE117" s="37">
        <f>Info!$B$50*(-LN(1-RAND()))^(1/Info!$B$51)</f>
        <v>0.1797943988</v>
      </c>
      <c r="AF117" s="37">
        <f>Info!$B$50*(-LN(1-RAND()))^(1/Info!$B$51)</f>
        <v>0.05117170142</v>
      </c>
      <c r="AG117" s="37">
        <f>Info!$B$50*(-LN(1-RAND()))^(1/Info!$B$51)</f>
        <v>0.02774349876</v>
      </c>
      <c r="AH117" s="37">
        <f>Info!$B$50*(-LN(1-RAND()))^(1/Info!$B$51)</f>
        <v>0.01610240795</v>
      </c>
      <c r="AI117" s="37">
        <f>Info!$B$50*(-LN(1-RAND()))^(1/Info!$B$51)</f>
        <v>0.005027429521</v>
      </c>
      <c r="AJ117" s="37">
        <f>Info!$B$50*(-LN(1-RAND()))^(1/Info!$B$51)</f>
        <v>0.08807417219</v>
      </c>
      <c r="AK117" s="37">
        <f>Info!$B$50*(-LN(1-RAND()))^(1/Info!$B$51)</f>
        <v>0.02908283212</v>
      </c>
      <c r="AL117" s="37">
        <f>Info!$B$50*(-LN(1-RAND()))^(1/Info!$B$51)</f>
        <v>0.04047445266</v>
      </c>
      <c r="AM117" s="37">
        <f>Info!$B$50*(-LN(1-RAND()))^(1/Info!$B$51)</f>
        <v>0.001175137139</v>
      </c>
      <c r="AN117" s="37">
        <f>Info!$B$50*(-LN(1-RAND()))^(1/Info!$B$51)</f>
        <v>0.08005361993</v>
      </c>
      <c r="AO117" s="37">
        <f>Info!$B$50*(-LN(1-RAND()))^(1/Info!$B$51)</f>
        <v>0.04632003246</v>
      </c>
      <c r="AP117" s="37">
        <f>Info!$B$50*(-LN(1-RAND()))^(1/Info!$B$51)</f>
        <v>0.001524959477</v>
      </c>
      <c r="AQ117" s="37">
        <f>Info!$B$50*(-LN(1-RAND()))^(1/Info!$B$51)</f>
        <v>0.1578206787</v>
      </c>
      <c r="AR117" s="37">
        <f>Info!$B$50*(-LN(1-RAND()))^(1/Info!$B$51)</f>
        <v>0.01015005872</v>
      </c>
      <c r="AS117" s="37">
        <f>Info!$B$50*(-LN(1-RAND()))^(1/Info!$B$51)</f>
        <v>0.00941435845</v>
      </c>
      <c r="AT117" s="37">
        <f>Info!$B$50*(-LN(1-RAND()))^(1/Info!$B$51)</f>
        <v>0.05567060972</v>
      </c>
      <c r="AU117" s="37">
        <f>Info!$B$50*(-LN(1-RAND()))^(1/Info!$B$51)</f>
        <v>0.02387897987</v>
      </c>
      <c r="AV117" s="37">
        <f>Info!$B$50*(-LN(1-RAND()))^(1/Info!$B$51)</f>
        <v>0.07067346371</v>
      </c>
      <c r="AW117" s="37">
        <f>Info!$B$50*(-LN(1-RAND()))^(1/Info!$B$51)</f>
        <v>0.04676871673</v>
      </c>
      <c r="AX117" s="37">
        <f>Info!$B$50*(-LN(1-RAND()))^(1/Info!$B$51)</f>
        <v>0.02397895563</v>
      </c>
      <c r="AY117" s="37">
        <f>Info!$B$50*(-LN(1-RAND()))^(1/Info!$B$51)</f>
        <v>0.04531874401</v>
      </c>
      <c r="AZ117" s="37">
        <f>Info!$B$50*(-LN(1-RAND()))^(1/Info!$B$51)</f>
        <v>0.07859714917</v>
      </c>
      <c r="BA117" s="37">
        <f>Info!$B$50*(-LN(1-RAND()))^(1/Info!$B$51)</f>
        <v>0.04746189681</v>
      </c>
      <c r="BB117" s="37">
        <f>Info!$B$50*(-LN(1-RAND()))^(1/Info!$B$51)</f>
        <v>0.02616643521</v>
      </c>
      <c r="BC117" s="37">
        <f>Info!$B$50*(-LN(1-RAND()))^(1/Info!$B$51)</f>
        <v>0.04710590055</v>
      </c>
      <c r="BD117" s="37">
        <f>Info!$B$50*(-LN(1-RAND()))^(1/Info!$B$51)</f>
        <v>0.061495671</v>
      </c>
      <c r="BE117" s="37">
        <f>Info!$B$50*(-LN(1-RAND()))^(1/Info!$B$51)</f>
        <v>0.008447268953</v>
      </c>
      <c r="BF117" s="37">
        <f>Info!$B$50*(-LN(1-RAND()))^(1/Info!$B$51)</f>
        <v>0.01925104376</v>
      </c>
      <c r="BG117" s="37">
        <f>Info!$B$50*(-LN(1-RAND()))^(1/Info!$B$51)</f>
        <v>0.03637242355</v>
      </c>
      <c r="BH117" s="37">
        <f>Info!$B$50*(-LN(1-RAND()))^(1/Info!$B$51)</f>
        <v>0.004363885907</v>
      </c>
      <c r="BI117" s="37">
        <f>Info!$B$50*(-LN(1-RAND()))^(1/Info!$B$51)</f>
        <v>0.03451159712</v>
      </c>
      <c r="BJ117" s="37">
        <f>Info!$B$50*(-LN(1-RAND()))^(1/Info!$B$51)</f>
        <v>0.08606620595</v>
      </c>
      <c r="BK117" s="37">
        <f>Info!$B$50*(-LN(1-RAND()))^(1/Info!$B$51)</f>
        <v>0.04677571656</v>
      </c>
      <c r="BL117" s="37">
        <f>Info!$B$50*(-LN(1-RAND()))^(1/Info!$B$51)</f>
        <v>0.09235677672</v>
      </c>
      <c r="BM117" s="37">
        <f>Info!$B$50*(-LN(1-RAND()))^(1/Info!$B$51)</f>
        <v>0.1363474433</v>
      </c>
      <c r="BN117" s="37">
        <f>Info!$B$50*(-LN(1-RAND()))^(1/Info!$B$51)</f>
        <v>0.008742452884</v>
      </c>
      <c r="BO117" s="37">
        <f>Info!$B$50*(-LN(1-RAND()))^(1/Info!$B$51)</f>
        <v>0.03859518251</v>
      </c>
      <c r="BP117" s="37">
        <f>Info!$B$50*(-LN(1-RAND()))^(1/Info!$B$51)</f>
        <v>0.01637419634</v>
      </c>
      <c r="BQ117" s="37">
        <f>Info!$B$50*(-LN(1-RAND()))^(1/Info!$B$51)</f>
        <v>0.03867573994</v>
      </c>
      <c r="BR117" s="37">
        <f>Info!$B$50*(-LN(1-RAND()))^(1/Info!$B$51)</f>
        <v>0.03073434559</v>
      </c>
      <c r="BS117" s="37">
        <f>Info!$B$50*(-LN(1-RAND()))^(1/Info!$B$51)</f>
        <v>0.001859710555</v>
      </c>
      <c r="BT117" s="37">
        <f>Info!$B$50*(-LN(1-RAND()))^(1/Info!$B$51)</f>
        <v>0.04398817706</v>
      </c>
      <c r="BU117" s="37">
        <f>Info!$B$50*(-LN(1-RAND()))^(1/Info!$B$51)</f>
        <v>0.1010549142</v>
      </c>
      <c r="BV117" s="37">
        <f>Info!$B$50*(-LN(1-RAND()))^(1/Info!$B$51)</f>
        <v>0.01290938079</v>
      </c>
      <c r="BW117" s="37">
        <f>Info!$B$50*(-LN(1-RAND()))^(1/Info!$B$51)</f>
        <v>0.02892673117</v>
      </c>
      <c r="BX117" s="37">
        <f>Info!$B$50*(-LN(1-RAND()))^(1/Info!$B$51)</f>
        <v>0.03829879593</v>
      </c>
      <c r="BY117" s="37">
        <f>Info!$B$50*(-LN(1-RAND()))^(1/Info!$B$51)</f>
        <v>0.03638540673</v>
      </c>
      <c r="BZ117" s="37">
        <f>Info!$B$50*(-LN(1-RAND()))^(1/Info!$B$51)</f>
        <v>0.01910305924</v>
      </c>
      <c r="CA117" s="37">
        <f>Info!$B$50*(-LN(1-RAND()))^(1/Info!$B$51)</f>
        <v>0.07558392666</v>
      </c>
      <c r="CB117" s="37">
        <f>Info!$B$50*(-LN(1-RAND()))^(1/Info!$B$51)</f>
        <v>0.1179308514</v>
      </c>
      <c r="CC117" s="37">
        <f>Info!$B$50*(-LN(1-RAND()))^(1/Info!$B$51)</f>
        <v>0.05313087427</v>
      </c>
      <c r="CD117" s="37">
        <f>Info!$B$50*(-LN(1-RAND()))^(1/Info!$B$51)</f>
        <v>0.0571933876</v>
      </c>
      <c r="CE117" s="37">
        <f>Info!$B$50*(-LN(1-RAND()))^(1/Info!$B$51)</f>
        <v>0.09584740391</v>
      </c>
      <c r="CF117" s="37">
        <f>Info!$B$50*(-LN(1-RAND()))^(1/Info!$B$51)</f>
        <v>0.007006771815</v>
      </c>
      <c r="CG117" s="37">
        <f>Info!$B$50*(-LN(1-RAND()))^(1/Info!$B$51)</f>
        <v>0.007682267681</v>
      </c>
      <c r="CH117" s="37">
        <f>Info!$B$50*(-LN(1-RAND()))^(1/Info!$B$51)</f>
        <v>0.05856902912</v>
      </c>
      <c r="CI117" s="37">
        <f>Info!$B$50*(-LN(1-RAND()))^(1/Info!$B$51)</f>
        <v>0.04116345051</v>
      </c>
      <c r="CJ117" s="37">
        <f>Info!$B$50*(-LN(1-RAND()))^(1/Info!$B$51)</f>
        <v>0.02735006382</v>
      </c>
      <c r="CK117" s="37">
        <f>Info!$B$50*(-LN(1-RAND()))^(1/Info!$B$51)</f>
        <v>0.1006986546</v>
      </c>
      <c r="CL117" s="37">
        <f>Info!$B$50*(-LN(1-RAND()))^(1/Info!$B$51)</f>
        <v>0.08160270072</v>
      </c>
      <c r="CM117" s="37">
        <f>Info!$B$50*(-LN(1-RAND()))^(1/Info!$B$51)</f>
        <v>0.07137156165</v>
      </c>
      <c r="CN117" s="37">
        <f>Info!$B$50*(-LN(1-RAND()))^(1/Info!$B$51)</f>
        <v>0.02708865147</v>
      </c>
      <c r="CO117" s="37">
        <f>Info!$B$50*(-LN(1-RAND()))^(1/Info!$B$51)</f>
        <v>0.01481986069</v>
      </c>
      <c r="CP117" s="37">
        <f>Info!$B$50*(-LN(1-RAND()))^(1/Info!$B$51)</f>
        <v>0.09747421271</v>
      </c>
      <c r="CQ117" s="37">
        <f>Info!$B$50*(-LN(1-RAND()))^(1/Info!$B$51)</f>
        <v>0.1313401991</v>
      </c>
      <c r="CR117" s="37">
        <f>Info!$B$50*(-LN(1-RAND()))^(1/Info!$B$51)</f>
        <v>0.1508614449</v>
      </c>
      <c r="CS117" s="37">
        <f>Info!$B$50*(-LN(1-RAND()))^(1/Info!$B$51)</f>
        <v>0.03869562574</v>
      </c>
      <c r="CT117" s="37">
        <f>Info!$B$50*(-LN(1-RAND()))^(1/Info!$B$51)</f>
        <v>0.1037566343</v>
      </c>
      <c r="CU117" s="37">
        <f>Info!$B$50*(-LN(1-RAND()))^(1/Info!$B$51)</f>
        <v>0.07069900202</v>
      </c>
      <c r="CV117" s="37">
        <f>Info!$B$50*(-LN(1-RAND()))^(1/Info!$B$51)</f>
        <v>0.03705796737</v>
      </c>
      <c r="CW117" s="37">
        <f>Info!$B$50*(-LN(1-RAND()))^(1/Info!$B$51)</f>
        <v>0.03726525966</v>
      </c>
    </row>
    <row r="118" ht="15.75" customHeight="1">
      <c r="A118" s="8">
        <v>2139.0</v>
      </c>
      <c r="B118" s="37">
        <f>Info!$B$50*(-LN(1-RAND()))^(1/Info!$B$51)</f>
        <v>0.03751761026</v>
      </c>
      <c r="C118" s="37">
        <f>Info!$B$50*(-LN(1-RAND()))^(1/Info!$B$51)</f>
        <v>0.05533938545</v>
      </c>
      <c r="D118" s="37">
        <f>Info!$B$50*(-LN(1-RAND()))^(1/Info!$B$51)</f>
        <v>0.02970174421</v>
      </c>
      <c r="E118" s="37">
        <f>Info!$B$50*(-LN(1-RAND()))^(1/Info!$B$51)</f>
        <v>0.07981302292</v>
      </c>
      <c r="F118" s="37">
        <f>Info!$B$50*(-LN(1-RAND()))^(1/Info!$B$51)</f>
        <v>0.01300378864</v>
      </c>
      <c r="G118" s="37">
        <f>Info!$B$50*(-LN(1-RAND()))^(1/Info!$B$51)</f>
        <v>0.09753946433</v>
      </c>
      <c r="H118" s="37">
        <f>Info!$B$50*(-LN(1-RAND()))^(1/Info!$B$51)</f>
        <v>0.03859297567</v>
      </c>
      <c r="I118" s="37">
        <f>Info!$B$50*(-LN(1-RAND()))^(1/Info!$B$51)</f>
        <v>0.05517499911</v>
      </c>
      <c r="J118" s="37">
        <f>Info!$B$50*(-LN(1-RAND()))^(1/Info!$B$51)</f>
        <v>0.01376556474</v>
      </c>
      <c r="K118" s="37">
        <f>Info!$B$50*(-LN(1-RAND()))^(1/Info!$B$51)</f>
        <v>0.005360904889</v>
      </c>
      <c r="L118" s="37">
        <f>Info!$B$50*(-LN(1-RAND()))^(1/Info!$B$51)</f>
        <v>0.03561182259</v>
      </c>
      <c r="M118" s="37">
        <f>Info!$B$50*(-LN(1-RAND()))^(1/Info!$B$51)</f>
        <v>0.04235461742</v>
      </c>
      <c r="N118" s="37">
        <f>Info!$B$50*(-LN(1-RAND()))^(1/Info!$B$51)</f>
        <v>0.06175357811</v>
      </c>
      <c r="O118" s="37">
        <f>Info!$B$50*(-LN(1-RAND()))^(1/Info!$B$51)</f>
        <v>0.03989841051</v>
      </c>
      <c r="P118" s="37">
        <f>Info!$B$50*(-LN(1-RAND()))^(1/Info!$B$51)</f>
        <v>0.05103006536</v>
      </c>
      <c r="Q118" s="37">
        <f>Info!$B$50*(-LN(1-RAND()))^(1/Info!$B$51)</f>
        <v>0.08454416514</v>
      </c>
      <c r="R118" s="37">
        <f>Info!$B$50*(-LN(1-RAND()))^(1/Info!$B$51)</f>
        <v>0.00977630175</v>
      </c>
      <c r="S118" s="37">
        <f>Info!$B$50*(-LN(1-RAND()))^(1/Info!$B$51)</f>
        <v>0.05269583928</v>
      </c>
      <c r="T118" s="37">
        <f>Info!$B$50*(-LN(1-RAND()))^(1/Info!$B$51)</f>
        <v>0.04170586518</v>
      </c>
      <c r="U118" s="37">
        <f>Info!$B$50*(-LN(1-RAND()))^(1/Info!$B$51)</f>
        <v>0.01534051221</v>
      </c>
      <c r="V118" s="37">
        <f>Info!$B$50*(-LN(1-RAND()))^(1/Info!$B$51)</f>
        <v>0.01626179211</v>
      </c>
      <c r="W118" s="37">
        <f>Info!$B$50*(-LN(1-RAND()))^(1/Info!$B$51)</f>
        <v>0.01590904889</v>
      </c>
      <c r="X118" s="37">
        <f>Info!$B$50*(-LN(1-RAND()))^(1/Info!$B$51)</f>
        <v>0.1478142462</v>
      </c>
      <c r="Y118" s="37">
        <f>Info!$B$50*(-LN(1-RAND()))^(1/Info!$B$51)</f>
        <v>0.0426155181</v>
      </c>
      <c r="Z118" s="37">
        <f>Info!$B$50*(-LN(1-RAND()))^(1/Info!$B$51)</f>
        <v>0.09421284921</v>
      </c>
      <c r="AA118" s="37">
        <f>Info!$B$50*(-LN(1-RAND()))^(1/Info!$B$51)</f>
        <v>0.02174650134</v>
      </c>
      <c r="AB118" s="37">
        <f>Info!$B$50*(-LN(1-RAND()))^(1/Info!$B$51)</f>
        <v>0.008933859707</v>
      </c>
      <c r="AC118" s="37">
        <f>Info!$B$50*(-LN(1-RAND()))^(1/Info!$B$51)</f>
        <v>0.1055819357</v>
      </c>
      <c r="AD118" s="37">
        <f>Info!$B$50*(-LN(1-RAND()))^(1/Info!$B$51)</f>
        <v>0.02327811584</v>
      </c>
      <c r="AE118" s="37">
        <f>Info!$B$50*(-LN(1-RAND()))^(1/Info!$B$51)</f>
        <v>0.005870553315</v>
      </c>
      <c r="AF118" s="37">
        <f>Info!$B$50*(-LN(1-RAND()))^(1/Info!$B$51)</f>
        <v>0.01638212145</v>
      </c>
      <c r="AG118" s="37">
        <f>Info!$B$50*(-LN(1-RAND()))^(1/Info!$B$51)</f>
        <v>0.07221542823</v>
      </c>
      <c r="AH118" s="37">
        <f>Info!$B$50*(-LN(1-RAND()))^(1/Info!$B$51)</f>
        <v>0.1182837136</v>
      </c>
      <c r="AI118" s="37">
        <f>Info!$B$50*(-LN(1-RAND()))^(1/Info!$B$51)</f>
        <v>0.01001178166</v>
      </c>
      <c r="AJ118" s="37">
        <f>Info!$B$50*(-LN(1-RAND()))^(1/Info!$B$51)</f>
        <v>0.08650494537</v>
      </c>
      <c r="AK118" s="37">
        <f>Info!$B$50*(-LN(1-RAND()))^(1/Info!$B$51)</f>
        <v>0.06283786768</v>
      </c>
      <c r="AL118" s="37">
        <f>Info!$B$50*(-LN(1-RAND()))^(1/Info!$B$51)</f>
        <v>0.04080334872</v>
      </c>
      <c r="AM118" s="37">
        <f>Info!$B$50*(-LN(1-RAND()))^(1/Info!$B$51)</f>
        <v>0.01369555473</v>
      </c>
      <c r="AN118" s="37">
        <f>Info!$B$50*(-LN(1-RAND()))^(1/Info!$B$51)</f>
        <v>0.0810771447</v>
      </c>
      <c r="AO118" s="37">
        <f>Info!$B$50*(-LN(1-RAND()))^(1/Info!$B$51)</f>
        <v>0.05123867843</v>
      </c>
      <c r="AP118" s="37">
        <f>Info!$B$50*(-LN(1-RAND()))^(1/Info!$B$51)</f>
        <v>0.1048427288</v>
      </c>
      <c r="AQ118" s="37">
        <f>Info!$B$50*(-LN(1-RAND()))^(1/Info!$B$51)</f>
        <v>0.01759801936</v>
      </c>
      <c r="AR118" s="37">
        <f>Info!$B$50*(-LN(1-RAND()))^(1/Info!$B$51)</f>
        <v>0.01541822926</v>
      </c>
      <c r="AS118" s="37">
        <f>Info!$B$50*(-LN(1-RAND()))^(1/Info!$B$51)</f>
        <v>0.05190323104</v>
      </c>
      <c r="AT118" s="37">
        <f>Info!$B$50*(-LN(1-RAND()))^(1/Info!$B$51)</f>
        <v>0.02861449603</v>
      </c>
      <c r="AU118" s="37">
        <f>Info!$B$50*(-LN(1-RAND()))^(1/Info!$B$51)</f>
        <v>0.04456620618</v>
      </c>
      <c r="AV118" s="37">
        <f>Info!$B$50*(-LN(1-RAND()))^(1/Info!$B$51)</f>
        <v>0.02597410276</v>
      </c>
      <c r="AW118" s="37">
        <f>Info!$B$50*(-LN(1-RAND()))^(1/Info!$B$51)</f>
        <v>0.006459444351</v>
      </c>
      <c r="AX118" s="37">
        <f>Info!$B$50*(-LN(1-RAND()))^(1/Info!$B$51)</f>
        <v>0.02422818217</v>
      </c>
      <c r="AY118" s="37">
        <f>Info!$B$50*(-LN(1-RAND()))^(1/Info!$B$51)</f>
        <v>0.05262364126</v>
      </c>
      <c r="AZ118" s="37">
        <f>Info!$B$50*(-LN(1-RAND()))^(1/Info!$B$51)</f>
        <v>0.07401797269</v>
      </c>
      <c r="BA118" s="37">
        <f>Info!$B$50*(-LN(1-RAND()))^(1/Info!$B$51)</f>
        <v>0.06289067485</v>
      </c>
      <c r="BB118" s="37">
        <f>Info!$B$50*(-LN(1-RAND()))^(1/Info!$B$51)</f>
        <v>0.03558323504</v>
      </c>
      <c r="BC118" s="37">
        <f>Info!$B$50*(-LN(1-RAND()))^(1/Info!$B$51)</f>
        <v>0.01610926033</v>
      </c>
      <c r="BD118" s="37">
        <f>Info!$B$50*(-LN(1-RAND()))^(1/Info!$B$51)</f>
        <v>0.02606101901</v>
      </c>
      <c r="BE118" s="37">
        <f>Info!$B$50*(-LN(1-RAND()))^(1/Info!$B$51)</f>
        <v>0.0226218127</v>
      </c>
      <c r="BF118" s="37">
        <f>Info!$B$50*(-LN(1-RAND()))^(1/Info!$B$51)</f>
        <v>0.06425722555</v>
      </c>
      <c r="BG118" s="37">
        <f>Info!$B$50*(-LN(1-RAND()))^(1/Info!$B$51)</f>
        <v>0.02640692164</v>
      </c>
      <c r="BH118" s="37">
        <f>Info!$B$50*(-LN(1-RAND()))^(1/Info!$B$51)</f>
        <v>0.00624355143</v>
      </c>
      <c r="BI118" s="37">
        <f>Info!$B$50*(-LN(1-RAND()))^(1/Info!$B$51)</f>
        <v>0.1709378553</v>
      </c>
      <c r="BJ118" s="37">
        <f>Info!$B$50*(-LN(1-RAND()))^(1/Info!$B$51)</f>
        <v>0.02252260357</v>
      </c>
      <c r="BK118" s="37">
        <f>Info!$B$50*(-LN(1-RAND()))^(1/Info!$B$51)</f>
        <v>0.0192961278</v>
      </c>
      <c r="BL118" s="37">
        <f>Info!$B$50*(-LN(1-RAND()))^(1/Info!$B$51)</f>
        <v>0.02862479786</v>
      </c>
      <c r="BM118" s="37">
        <f>Info!$B$50*(-LN(1-RAND()))^(1/Info!$B$51)</f>
        <v>0.01875031579</v>
      </c>
      <c r="BN118" s="37">
        <f>Info!$B$50*(-LN(1-RAND()))^(1/Info!$B$51)</f>
        <v>0.05607424919</v>
      </c>
      <c r="BO118" s="37">
        <f>Info!$B$50*(-LN(1-RAND()))^(1/Info!$B$51)</f>
        <v>0.03661327199</v>
      </c>
      <c r="BP118" s="37">
        <f>Info!$B$50*(-LN(1-RAND()))^(1/Info!$B$51)</f>
        <v>0.06616717343</v>
      </c>
      <c r="BQ118" s="37">
        <f>Info!$B$50*(-LN(1-RAND()))^(1/Info!$B$51)</f>
        <v>0.05257475931</v>
      </c>
      <c r="BR118" s="37">
        <f>Info!$B$50*(-LN(1-RAND()))^(1/Info!$B$51)</f>
        <v>0.0365972674</v>
      </c>
      <c r="BS118" s="37">
        <f>Info!$B$50*(-LN(1-RAND()))^(1/Info!$B$51)</f>
        <v>0.06464453806</v>
      </c>
      <c r="BT118" s="37">
        <f>Info!$B$50*(-LN(1-RAND()))^(1/Info!$B$51)</f>
        <v>0.134127016</v>
      </c>
      <c r="BU118" s="37">
        <f>Info!$B$50*(-LN(1-RAND()))^(1/Info!$B$51)</f>
        <v>0.1550544478</v>
      </c>
      <c r="BV118" s="37">
        <f>Info!$B$50*(-LN(1-RAND()))^(1/Info!$B$51)</f>
        <v>0.05985009492</v>
      </c>
      <c r="BW118" s="37">
        <f>Info!$B$50*(-LN(1-RAND()))^(1/Info!$B$51)</f>
        <v>0.1753983133</v>
      </c>
      <c r="BX118" s="37">
        <f>Info!$B$50*(-LN(1-RAND()))^(1/Info!$B$51)</f>
        <v>0.01547323187</v>
      </c>
      <c r="BY118" s="37">
        <f>Info!$B$50*(-LN(1-RAND()))^(1/Info!$B$51)</f>
        <v>0.04505522744</v>
      </c>
      <c r="BZ118" s="37">
        <f>Info!$B$50*(-LN(1-RAND()))^(1/Info!$B$51)</f>
        <v>0.03975975287</v>
      </c>
      <c r="CA118" s="37">
        <f>Info!$B$50*(-LN(1-RAND()))^(1/Info!$B$51)</f>
        <v>0.05529756848</v>
      </c>
      <c r="CB118" s="37">
        <f>Info!$B$50*(-LN(1-RAND()))^(1/Info!$B$51)</f>
        <v>0.06618778919</v>
      </c>
      <c r="CC118" s="37">
        <f>Info!$B$50*(-LN(1-RAND()))^(1/Info!$B$51)</f>
        <v>0.0530884237</v>
      </c>
      <c r="CD118" s="37">
        <f>Info!$B$50*(-LN(1-RAND()))^(1/Info!$B$51)</f>
        <v>0.027248866</v>
      </c>
      <c r="CE118" s="37">
        <f>Info!$B$50*(-LN(1-RAND()))^(1/Info!$B$51)</f>
        <v>0.004457117951</v>
      </c>
      <c r="CF118" s="37">
        <f>Info!$B$50*(-LN(1-RAND()))^(1/Info!$B$51)</f>
        <v>0.0064369338</v>
      </c>
      <c r="CG118" s="37">
        <f>Info!$B$50*(-LN(1-RAND()))^(1/Info!$B$51)</f>
        <v>0.09073579508</v>
      </c>
      <c r="CH118" s="37">
        <f>Info!$B$50*(-LN(1-RAND()))^(1/Info!$B$51)</f>
        <v>0.1176110955</v>
      </c>
      <c r="CI118" s="37">
        <f>Info!$B$50*(-LN(1-RAND()))^(1/Info!$B$51)</f>
        <v>0.005506329333</v>
      </c>
      <c r="CJ118" s="37">
        <f>Info!$B$50*(-LN(1-RAND()))^(1/Info!$B$51)</f>
        <v>0.01088907875</v>
      </c>
      <c r="CK118" s="37">
        <f>Info!$B$50*(-LN(1-RAND()))^(1/Info!$B$51)</f>
        <v>0.01043230425</v>
      </c>
      <c r="CL118" s="37">
        <f>Info!$B$50*(-LN(1-RAND()))^(1/Info!$B$51)</f>
        <v>0.01680023745</v>
      </c>
      <c r="CM118" s="37">
        <f>Info!$B$50*(-LN(1-RAND()))^(1/Info!$B$51)</f>
        <v>0.06022931484</v>
      </c>
      <c r="CN118" s="37">
        <f>Info!$B$50*(-LN(1-RAND()))^(1/Info!$B$51)</f>
        <v>0.1181199208</v>
      </c>
      <c r="CO118" s="37">
        <f>Info!$B$50*(-LN(1-RAND()))^(1/Info!$B$51)</f>
        <v>0.05152132013</v>
      </c>
      <c r="CP118" s="37">
        <f>Info!$B$50*(-LN(1-RAND()))^(1/Info!$B$51)</f>
        <v>0.02908521407</v>
      </c>
      <c r="CQ118" s="37">
        <f>Info!$B$50*(-LN(1-RAND()))^(1/Info!$B$51)</f>
        <v>0.00731402887</v>
      </c>
      <c r="CR118" s="37">
        <f>Info!$B$50*(-LN(1-RAND()))^(1/Info!$B$51)</f>
        <v>0.08071808604</v>
      </c>
      <c r="CS118" s="37">
        <f>Info!$B$50*(-LN(1-RAND()))^(1/Info!$B$51)</f>
        <v>0.05395302116</v>
      </c>
      <c r="CT118" s="37">
        <f>Info!$B$50*(-LN(1-RAND()))^(1/Info!$B$51)</f>
        <v>0.08682159161</v>
      </c>
      <c r="CU118" s="37">
        <f>Info!$B$50*(-LN(1-RAND()))^(1/Info!$B$51)</f>
        <v>0.09564528511</v>
      </c>
      <c r="CV118" s="37">
        <f>Info!$B$50*(-LN(1-RAND()))^(1/Info!$B$51)</f>
        <v>0.02372908371</v>
      </c>
      <c r="CW118" s="37">
        <f>Info!$B$50*(-LN(1-RAND()))^(1/Info!$B$51)</f>
        <v>0.08632158114</v>
      </c>
    </row>
    <row r="119" ht="15.75" customHeight="1">
      <c r="A119" s="8">
        <v>2140.0</v>
      </c>
      <c r="B119" s="37">
        <f>Info!$B$50*(-LN(1-RAND()))^(1/Info!$B$51)</f>
        <v>0.02487944694</v>
      </c>
      <c r="C119" s="37">
        <f>Info!$B$50*(-LN(1-RAND()))^(1/Info!$B$51)</f>
        <v>0.09492681861</v>
      </c>
      <c r="D119" s="37">
        <f>Info!$B$50*(-LN(1-RAND()))^(1/Info!$B$51)</f>
        <v>0.2021743869</v>
      </c>
      <c r="E119" s="37">
        <f>Info!$B$50*(-LN(1-RAND()))^(1/Info!$B$51)</f>
        <v>0.03598918291</v>
      </c>
      <c r="F119" s="37">
        <f>Info!$B$50*(-LN(1-RAND()))^(1/Info!$B$51)</f>
        <v>0.01311233806</v>
      </c>
      <c r="G119" s="37">
        <f>Info!$B$50*(-LN(1-RAND()))^(1/Info!$B$51)</f>
        <v>0.05187666894</v>
      </c>
      <c r="H119" s="37">
        <f>Info!$B$50*(-LN(1-RAND()))^(1/Info!$B$51)</f>
        <v>0.04268133455</v>
      </c>
      <c r="I119" s="37">
        <f>Info!$B$50*(-LN(1-RAND()))^(1/Info!$B$51)</f>
        <v>0.002319373365</v>
      </c>
      <c r="J119" s="37">
        <f>Info!$B$50*(-LN(1-RAND()))^(1/Info!$B$51)</f>
        <v>0.06544087211</v>
      </c>
      <c r="K119" s="37">
        <f>Info!$B$50*(-LN(1-RAND()))^(1/Info!$B$51)</f>
        <v>0.03010508221</v>
      </c>
      <c r="L119" s="37">
        <f>Info!$B$50*(-LN(1-RAND()))^(1/Info!$B$51)</f>
        <v>0.02327383724</v>
      </c>
      <c r="M119" s="37">
        <f>Info!$B$50*(-LN(1-RAND()))^(1/Info!$B$51)</f>
        <v>0.005260852403</v>
      </c>
      <c r="N119" s="37">
        <f>Info!$B$50*(-LN(1-RAND()))^(1/Info!$B$51)</f>
        <v>0.06454255969</v>
      </c>
      <c r="O119" s="37">
        <f>Info!$B$50*(-LN(1-RAND()))^(1/Info!$B$51)</f>
        <v>0.04359181007</v>
      </c>
      <c r="P119" s="37">
        <f>Info!$B$50*(-LN(1-RAND()))^(1/Info!$B$51)</f>
        <v>0.02009755645</v>
      </c>
      <c r="Q119" s="37">
        <f>Info!$B$50*(-LN(1-RAND()))^(1/Info!$B$51)</f>
        <v>0.144332181</v>
      </c>
      <c r="R119" s="37">
        <f>Info!$B$50*(-LN(1-RAND()))^(1/Info!$B$51)</f>
        <v>0.01290891974</v>
      </c>
      <c r="S119" s="37">
        <f>Info!$B$50*(-LN(1-RAND()))^(1/Info!$B$51)</f>
        <v>0.05404789661</v>
      </c>
      <c r="T119" s="37">
        <f>Info!$B$50*(-LN(1-RAND()))^(1/Info!$B$51)</f>
        <v>0.04508378432</v>
      </c>
      <c r="U119" s="37">
        <f>Info!$B$50*(-LN(1-RAND()))^(1/Info!$B$51)</f>
        <v>0.03916136465</v>
      </c>
      <c r="V119" s="37">
        <f>Info!$B$50*(-LN(1-RAND()))^(1/Info!$B$51)</f>
        <v>0.02916939281</v>
      </c>
      <c r="W119" s="37">
        <f>Info!$B$50*(-LN(1-RAND()))^(1/Info!$B$51)</f>
        <v>0.04099694617</v>
      </c>
      <c r="X119" s="37">
        <f>Info!$B$50*(-LN(1-RAND()))^(1/Info!$B$51)</f>
        <v>0.04467396816</v>
      </c>
      <c r="Y119" s="37">
        <f>Info!$B$50*(-LN(1-RAND()))^(1/Info!$B$51)</f>
        <v>0.04209161632</v>
      </c>
      <c r="Z119" s="37">
        <f>Info!$B$50*(-LN(1-RAND()))^(1/Info!$B$51)</f>
        <v>0.08372642289</v>
      </c>
      <c r="AA119" s="37">
        <f>Info!$B$50*(-LN(1-RAND()))^(1/Info!$B$51)</f>
        <v>0.01822948956</v>
      </c>
      <c r="AB119" s="37">
        <f>Info!$B$50*(-LN(1-RAND()))^(1/Info!$B$51)</f>
        <v>0.09943816705</v>
      </c>
      <c r="AC119" s="37">
        <f>Info!$B$50*(-LN(1-RAND()))^(1/Info!$B$51)</f>
        <v>0.02212917793</v>
      </c>
      <c r="AD119" s="37">
        <f>Info!$B$50*(-LN(1-RAND()))^(1/Info!$B$51)</f>
        <v>0.0229522382</v>
      </c>
      <c r="AE119" s="37">
        <f>Info!$B$50*(-LN(1-RAND()))^(1/Info!$B$51)</f>
        <v>0.01205052608</v>
      </c>
      <c r="AF119" s="37">
        <f>Info!$B$50*(-LN(1-RAND()))^(1/Info!$B$51)</f>
        <v>0.03966081796</v>
      </c>
      <c r="AG119" s="37">
        <f>Info!$B$50*(-LN(1-RAND()))^(1/Info!$B$51)</f>
        <v>0.01961120217</v>
      </c>
      <c r="AH119" s="37">
        <f>Info!$B$50*(-LN(1-RAND()))^(1/Info!$B$51)</f>
        <v>0.08006825454</v>
      </c>
      <c r="AI119" s="37">
        <f>Info!$B$50*(-LN(1-RAND()))^(1/Info!$B$51)</f>
        <v>0.08957752017</v>
      </c>
      <c r="AJ119" s="37">
        <f>Info!$B$50*(-LN(1-RAND()))^(1/Info!$B$51)</f>
        <v>0.03836741218</v>
      </c>
      <c r="AK119" s="37">
        <f>Info!$B$50*(-LN(1-RAND()))^(1/Info!$B$51)</f>
        <v>0.00899297105</v>
      </c>
      <c r="AL119" s="37">
        <f>Info!$B$50*(-LN(1-RAND()))^(1/Info!$B$51)</f>
        <v>0.05300484693</v>
      </c>
      <c r="AM119" s="37">
        <f>Info!$B$50*(-LN(1-RAND()))^(1/Info!$B$51)</f>
        <v>0.01015016469</v>
      </c>
      <c r="AN119" s="37">
        <f>Info!$B$50*(-LN(1-RAND()))^(1/Info!$B$51)</f>
        <v>0.01849921124</v>
      </c>
      <c r="AO119" s="37">
        <f>Info!$B$50*(-LN(1-RAND()))^(1/Info!$B$51)</f>
        <v>0.08880559757</v>
      </c>
      <c r="AP119" s="37">
        <f>Info!$B$50*(-LN(1-RAND()))^(1/Info!$B$51)</f>
        <v>0.01906895467</v>
      </c>
      <c r="AQ119" s="37">
        <f>Info!$B$50*(-LN(1-RAND()))^(1/Info!$B$51)</f>
        <v>0.006899602968</v>
      </c>
      <c r="AR119" s="37">
        <f>Info!$B$50*(-LN(1-RAND()))^(1/Info!$B$51)</f>
        <v>0.03421420384</v>
      </c>
      <c r="AS119" s="37">
        <f>Info!$B$50*(-LN(1-RAND()))^(1/Info!$B$51)</f>
        <v>0.05459194222</v>
      </c>
      <c r="AT119" s="37">
        <f>Info!$B$50*(-LN(1-RAND()))^(1/Info!$B$51)</f>
        <v>0.03755161275</v>
      </c>
      <c r="AU119" s="37">
        <f>Info!$B$50*(-LN(1-RAND()))^(1/Info!$B$51)</f>
        <v>0.003777006061</v>
      </c>
      <c r="AV119" s="37">
        <f>Info!$B$50*(-LN(1-RAND()))^(1/Info!$B$51)</f>
        <v>0.1123850855</v>
      </c>
      <c r="AW119" s="37">
        <f>Info!$B$50*(-LN(1-RAND()))^(1/Info!$B$51)</f>
        <v>0.1105664992</v>
      </c>
      <c r="AX119" s="37">
        <f>Info!$B$50*(-LN(1-RAND()))^(1/Info!$B$51)</f>
        <v>0.02217391113</v>
      </c>
      <c r="AY119" s="37">
        <f>Info!$B$50*(-LN(1-RAND()))^(1/Info!$B$51)</f>
        <v>0.05300320316</v>
      </c>
      <c r="AZ119" s="37">
        <f>Info!$B$50*(-LN(1-RAND()))^(1/Info!$B$51)</f>
        <v>0.09855715661</v>
      </c>
      <c r="BA119" s="37">
        <f>Info!$B$50*(-LN(1-RAND()))^(1/Info!$B$51)</f>
        <v>0.03502486272</v>
      </c>
      <c r="BB119" s="37">
        <f>Info!$B$50*(-LN(1-RAND()))^(1/Info!$B$51)</f>
        <v>0.1346748201</v>
      </c>
      <c r="BC119" s="37">
        <f>Info!$B$50*(-LN(1-RAND()))^(1/Info!$B$51)</f>
        <v>0.04890435531</v>
      </c>
      <c r="BD119" s="37">
        <f>Info!$B$50*(-LN(1-RAND()))^(1/Info!$B$51)</f>
        <v>0.06215964441</v>
      </c>
      <c r="BE119" s="37">
        <f>Info!$B$50*(-LN(1-RAND()))^(1/Info!$B$51)</f>
        <v>0.008807359496</v>
      </c>
      <c r="BF119" s="37">
        <f>Info!$B$50*(-LN(1-RAND()))^(1/Info!$B$51)</f>
        <v>0.002454060645</v>
      </c>
      <c r="BG119" s="37">
        <f>Info!$B$50*(-LN(1-RAND()))^(1/Info!$B$51)</f>
        <v>0.2697332966</v>
      </c>
      <c r="BH119" s="37">
        <f>Info!$B$50*(-LN(1-RAND()))^(1/Info!$B$51)</f>
        <v>0.1382889716</v>
      </c>
      <c r="BI119" s="37">
        <f>Info!$B$50*(-LN(1-RAND()))^(1/Info!$B$51)</f>
        <v>0.01367612595</v>
      </c>
      <c r="BJ119" s="37">
        <f>Info!$B$50*(-LN(1-RAND()))^(1/Info!$B$51)</f>
        <v>0.02192306034</v>
      </c>
      <c r="BK119" s="37">
        <f>Info!$B$50*(-LN(1-RAND()))^(1/Info!$B$51)</f>
        <v>0.02420250988</v>
      </c>
      <c r="BL119" s="37">
        <f>Info!$B$50*(-LN(1-RAND()))^(1/Info!$B$51)</f>
        <v>0.05748802746</v>
      </c>
      <c r="BM119" s="37">
        <f>Info!$B$50*(-LN(1-RAND()))^(1/Info!$B$51)</f>
        <v>0.004091072004</v>
      </c>
      <c r="BN119" s="37">
        <f>Info!$B$50*(-LN(1-RAND()))^(1/Info!$B$51)</f>
        <v>0.06112806588</v>
      </c>
      <c r="BO119" s="37">
        <f>Info!$B$50*(-LN(1-RAND()))^(1/Info!$B$51)</f>
        <v>0.1425925252</v>
      </c>
      <c r="BP119" s="37">
        <f>Info!$B$50*(-LN(1-RAND()))^(1/Info!$B$51)</f>
        <v>0.08882669517</v>
      </c>
      <c r="BQ119" s="37">
        <f>Info!$B$50*(-LN(1-RAND()))^(1/Info!$B$51)</f>
        <v>0.0399964436</v>
      </c>
      <c r="BR119" s="37">
        <f>Info!$B$50*(-LN(1-RAND()))^(1/Info!$B$51)</f>
        <v>0.04259150555</v>
      </c>
      <c r="BS119" s="37">
        <f>Info!$B$50*(-LN(1-RAND()))^(1/Info!$B$51)</f>
        <v>0.1006330521</v>
      </c>
      <c r="BT119" s="37">
        <f>Info!$B$50*(-LN(1-RAND()))^(1/Info!$B$51)</f>
        <v>0.1225571623</v>
      </c>
      <c r="BU119" s="37">
        <f>Info!$B$50*(-LN(1-RAND()))^(1/Info!$B$51)</f>
        <v>0.03182943141</v>
      </c>
      <c r="BV119" s="37">
        <f>Info!$B$50*(-LN(1-RAND()))^(1/Info!$B$51)</f>
        <v>0.02385607921</v>
      </c>
      <c r="BW119" s="37">
        <f>Info!$B$50*(-LN(1-RAND()))^(1/Info!$B$51)</f>
        <v>0.007770664331</v>
      </c>
      <c r="BX119" s="37">
        <f>Info!$B$50*(-LN(1-RAND()))^(1/Info!$B$51)</f>
        <v>0.05303328003</v>
      </c>
      <c r="BY119" s="37">
        <f>Info!$B$50*(-LN(1-RAND()))^(1/Info!$B$51)</f>
        <v>0.1574319105</v>
      </c>
      <c r="BZ119" s="37">
        <f>Info!$B$50*(-LN(1-RAND()))^(1/Info!$B$51)</f>
        <v>0.08210059052</v>
      </c>
      <c r="CA119" s="37">
        <f>Info!$B$50*(-LN(1-RAND()))^(1/Info!$B$51)</f>
        <v>0.1264430588</v>
      </c>
      <c r="CB119" s="37">
        <f>Info!$B$50*(-LN(1-RAND()))^(1/Info!$B$51)</f>
        <v>0.06704398701</v>
      </c>
      <c r="CC119" s="37">
        <f>Info!$B$50*(-LN(1-RAND()))^(1/Info!$B$51)</f>
        <v>0.07113789316</v>
      </c>
      <c r="CD119" s="37">
        <f>Info!$B$50*(-LN(1-RAND()))^(1/Info!$B$51)</f>
        <v>0.003145393255</v>
      </c>
      <c r="CE119" s="37">
        <f>Info!$B$50*(-LN(1-RAND()))^(1/Info!$B$51)</f>
        <v>0.2328859088</v>
      </c>
      <c r="CF119" s="37">
        <f>Info!$B$50*(-LN(1-RAND()))^(1/Info!$B$51)</f>
        <v>0.03365314043</v>
      </c>
      <c r="CG119" s="37">
        <f>Info!$B$50*(-LN(1-RAND()))^(1/Info!$B$51)</f>
        <v>0.02751536898</v>
      </c>
      <c r="CH119" s="37">
        <f>Info!$B$50*(-LN(1-RAND()))^(1/Info!$B$51)</f>
        <v>0.02389750929</v>
      </c>
      <c r="CI119" s="37">
        <f>Info!$B$50*(-LN(1-RAND()))^(1/Info!$B$51)</f>
        <v>0.01106079217</v>
      </c>
      <c r="CJ119" s="37">
        <f>Info!$B$50*(-LN(1-RAND()))^(1/Info!$B$51)</f>
        <v>0.006915570711</v>
      </c>
      <c r="CK119" s="37">
        <f>Info!$B$50*(-LN(1-RAND()))^(1/Info!$B$51)</f>
        <v>0.07146998138</v>
      </c>
      <c r="CL119" s="37">
        <f>Info!$B$50*(-LN(1-RAND()))^(1/Info!$B$51)</f>
        <v>0.0046208613</v>
      </c>
      <c r="CM119" s="37">
        <f>Info!$B$50*(-LN(1-RAND()))^(1/Info!$B$51)</f>
        <v>0.03081425664</v>
      </c>
      <c r="CN119" s="37">
        <f>Info!$B$50*(-LN(1-RAND()))^(1/Info!$B$51)</f>
        <v>0.03155420939</v>
      </c>
      <c r="CO119" s="37">
        <f>Info!$B$50*(-LN(1-RAND()))^(1/Info!$B$51)</f>
        <v>0.01253359194</v>
      </c>
      <c r="CP119" s="37">
        <f>Info!$B$50*(-LN(1-RAND()))^(1/Info!$B$51)</f>
        <v>0.009367671283</v>
      </c>
      <c r="CQ119" s="37">
        <f>Info!$B$50*(-LN(1-RAND()))^(1/Info!$B$51)</f>
        <v>0.005687789542</v>
      </c>
      <c r="CR119" s="37">
        <f>Info!$B$50*(-LN(1-RAND()))^(1/Info!$B$51)</f>
        <v>0.0161076434</v>
      </c>
      <c r="CS119" s="37">
        <f>Info!$B$50*(-LN(1-RAND()))^(1/Info!$B$51)</f>
        <v>0.0009748362446</v>
      </c>
      <c r="CT119" s="37">
        <f>Info!$B$50*(-LN(1-RAND()))^(1/Info!$B$51)</f>
        <v>0.03933740061</v>
      </c>
      <c r="CU119" s="37">
        <f>Info!$B$50*(-LN(1-RAND()))^(1/Info!$B$51)</f>
        <v>0.08219507639</v>
      </c>
      <c r="CV119" s="37">
        <f>Info!$B$50*(-LN(1-RAND()))^(1/Info!$B$51)</f>
        <v>0.06054567031</v>
      </c>
      <c r="CW119" s="37">
        <f>Info!$B$50*(-LN(1-RAND()))^(1/Info!$B$51)</f>
        <v>0.00542615012</v>
      </c>
    </row>
    <row r="120" ht="15.75" customHeight="1">
      <c r="A120" s="8">
        <v>2141.0</v>
      </c>
      <c r="B120" s="37">
        <f>Info!$B$50*(-LN(1-RAND()))^(1/Info!$B$51)</f>
        <v>0.01665842351</v>
      </c>
      <c r="C120" s="37">
        <f>Info!$B$50*(-LN(1-RAND()))^(1/Info!$B$51)</f>
        <v>0.06057552426</v>
      </c>
      <c r="D120" s="37">
        <f>Info!$B$50*(-LN(1-RAND()))^(1/Info!$B$51)</f>
        <v>0.07232792501</v>
      </c>
      <c r="E120" s="37">
        <f>Info!$B$50*(-LN(1-RAND()))^(1/Info!$B$51)</f>
        <v>0.1454512842</v>
      </c>
      <c r="F120" s="37">
        <f>Info!$B$50*(-LN(1-RAND()))^(1/Info!$B$51)</f>
        <v>0.00315168617</v>
      </c>
      <c r="G120" s="37">
        <f>Info!$B$50*(-LN(1-RAND()))^(1/Info!$B$51)</f>
        <v>0.08084615986</v>
      </c>
      <c r="H120" s="37">
        <f>Info!$B$50*(-LN(1-RAND()))^(1/Info!$B$51)</f>
        <v>0.01835944069</v>
      </c>
      <c r="I120" s="37">
        <f>Info!$B$50*(-LN(1-RAND()))^(1/Info!$B$51)</f>
        <v>0.04165255819</v>
      </c>
      <c r="J120" s="37">
        <f>Info!$B$50*(-LN(1-RAND()))^(1/Info!$B$51)</f>
        <v>0.1135792154</v>
      </c>
      <c r="K120" s="37">
        <f>Info!$B$50*(-LN(1-RAND()))^(1/Info!$B$51)</f>
        <v>0.1410325065</v>
      </c>
      <c r="L120" s="37">
        <f>Info!$B$50*(-LN(1-RAND()))^(1/Info!$B$51)</f>
        <v>0.02295874839</v>
      </c>
      <c r="M120" s="37">
        <f>Info!$B$50*(-LN(1-RAND()))^(1/Info!$B$51)</f>
        <v>0.05706843331</v>
      </c>
      <c r="N120" s="37">
        <f>Info!$B$50*(-LN(1-RAND()))^(1/Info!$B$51)</f>
        <v>0.1477021475</v>
      </c>
      <c r="O120" s="37">
        <f>Info!$B$50*(-LN(1-RAND()))^(1/Info!$B$51)</f>
        <v>0.0341724619</v>
      </c>
      <c r="P120" s="37">
        <f>Info!$B$50*(-LN(1-RAND()))^(1/Info!$B$51)</f>
        <v>0.01618372827</v>
      </c>
      <c r="Q120" s="37">
        <f>Info!$B$50*(-LN(1-RAND()))^(1/Info!$B$51)</f>
        <v>0.0724344752</v>
      </c>
      <c r="R120" s="37">
        <f>Info!$B$50*(-LN(1-RAND()))^(1/Info!$B$51)</f>
        <v>0.05673430478</v>
      </c>
      <c r="S120" s="37">
        <f>Info!$B$50*(-LN(1-RAND()))^(1/Info!$B$51)</f>
        <v>0.05162265546</v>
      </c>
      <c r="T120" s="37">
        <f>Info!$B$50*(-LN(1-RAND()))^(1/Info!$B$51)</f>
        <v>0.04248799526</v>
      </c>
      <c r="U120" s="37">
        <f>Info!$B$50*(-LN(1-RAND()))^(1/Info!$B$51)</f>
        <v>0.03448974289</v>
      </c>
      <c r="V120" s="37">
        <f>Info!$B$50*(-LN(1-RAND()))^(1/Info!$B$51)</f>
        <v>0.04582288819</v>
      </c>
      <c r="W120" s="37">
        <f>Info!$B$50*(-LN(1-RAND()))^(1/Info!$B$51)</f>
        <v>0.01779243434</v>
      </c>
      <c r="X120" s="37">
        <f>Info!$B$50*(-LN(1-RAND()))^(1/Info!$B$51)</f>
        <v>0.1467680871</v>
      </c>
      <c r="Y120" s="37">
        <f>Info!$B$50*(-LN(1-RAND()))^(1/Info!$B$51)</f>
        <v>0.041578336</v>
      </c>
      <c r="Z120" s="37">
        <f>Info!$B$50*(-LN(1-RAND()))^(1/Info!$B$51)</f>
        <v>0.05197978225</v>
      </c>
      <c r="AA120" s="37">
        <f>Info!$B$50*(-LN(1-RAND()))^(1/Info!$B$51)</f>
        <v>0.02163552966</v>
      </c>
      <c r="AB120" s="37">
        <f>Info!$B$50*(-LN(1-RAND()))^(1/Info!$B$51)</f>
        <v>0.05953574156</v>
      </c>
      <c r="AC120" s="37">
        <f>Info!$B$50*(-LN(1-RAND()))^(1/Info!$B$51)</f>
        <v>0.005317698572</v>
      </c>
      <c r="AD120" s="37">
        <f>Info!$B$50*(-LN(1-RAND()))^(1/Info!$B$51)</f>
        <v>0.1335035302</v>
      </c>
      <c r="AE120" s="37">
        <f>Info!$B$50*(-LN(1-RAND()))^(1/Info!$B$51)</f>
        <v>0.1283047832</v>
      </c>
      <c r="AF120" s="37">
        <f>Info!$B$50*(-LN(1-RAND()))^(1/Info!$B$51)</f>
        <v>0.08496037361</v>
      </c>
      <c r="AG120" s="37">
        <f>Info!$B$50*(-LN(1-RAND()))^(1/Info!$B$51)</f>
        <v>0.04056752061</v>
      </c>
      <c r="AH120" s="37">
        <f>Info!$B$50*(-LN(1-RAND()))^(1/Info!$B$51)</f>
        <v>0.003008611432</v>
      </c>
      <c r="AI120" s="37">
        <f>Info!$B$50*(-LN(1-RAND()))^(1/Info!$B$51)</f>
        <v>0.07216819029</v>
      </c>
      <c r="AJ120" s="37">
        <f>Info!$B$50*(-LN(1-RAND()))^(1/Info!$B$51)</f>
        <v>0.1549731502</v>
      </c>
      <c r="AK120" s="37">
        <f>Info!$B$50*(-LN(1-RAND()))^(1/Info!$B$51)</f>
        <v>0.02721827613</v>
      </c>
      <c r="AL120" s="37">
        <f>Info!$B$50*(-LN(1-RAND()))^(1/Info!$B$51)</f>
        <v>0.04220922254</v>
      </c>
      <c r="AM120" s="37">
        <f>Info!$B$50*(-LN(1-RAND()))^(1/Info!$B$51)</f>
        <v>0.02969686576</v>
      </c>
      <c r="AN120" s="37">
        <f>Info!$B$50*(-LN(1-RAND()))^(1/Info!$B$51)</f>
        <v>0.1292739431</v>
      </c>
      <c r="AO120" s="37">
        <f>Info!$B$50*(-LN(1-RAND()))^(1/Info!$B$51)</f>
        <v>0.03850693671</v>
      </c>
      <c r="AP120" s="37">
        <f>Info!$B$50*(-LN(1-RAND()))^(1/Info!$B$51)</f>
        <v>0.01909603687</v>
      </c>
      <c r="AQ120" s="37">
        <f>Info!$B$50*(-LN(1-RAND()))^(1/Info!$B$51)</f>
        <v>0.07714676352</v>
      </c>
      <c r="AR120" s="37">
        <f>Info!$B$50*(-LN(1-RAND()))^(1/Info!$B$51)</f>
        <v>0.07204356935</v>
      </c>
      <c r="AS120" s="37">
        <f>Info!$B$50*(-LN(1-RAND()))^(1/Info!$B$51)</f>
        <v>0.133761792</v>
      </c>
      <c r="AT120" s="37">
        <f>Info!$B$50*(-LN(1-RAND()))^(1/Info!$B$51)</f>
        <v>0.03303890161</v>
      </c>
      <c r="AU120" s="37">
        <f>Info!$B$50*(-LN(1-RAND()))^(1/Info!$B$51)</f>
        <v>0.01618285898</v>
      </c>
      <c r="AV120" s="37">
        <f>Info!$B$50*(-LN(1-RAND()))^(1/Info!$B$51)</f>
        <v>0.05748358667</v>
      </c>
      <c r="AW120" s="37">
        <f>Info!$B$50*(-LN(1-RAND()))^(1/Info!$B$51)</f>
        <v>0.01438490625</v>
      </c>
      <c r="AX120" s="37">
        <f>Info!$B$50*(-LN(1-RAND()))^(1/Info!$B$51)</f>
        <v>0.03365588432</v>
      </c>
      <c r="AY120" s="37">
        <f>Info!$B$50*(-LN(1-RAND()))^(1/Info!$B$51)</f>
        <v>0.008257489439</v>
      </c>
      <c r="AZ120" s="37">
        <f>Info!$B$50*(-LN(1-RAND()))^(1/Info!$B$51)</f>
        <v>0.01411390114</v>
      </c>
      <c r="BA120" s="37">
        <f>Info!$B$50*(-LN(1-RAND()))^(1/Info!$B$51)</f>
        <v>0.06505711974</v>
      </c>
      <c r="BB120" s="37">
        <f>Info!$B$50*(-LN(1-RAND()))^(1/Info!$B$51)</f>
        <v>0.1103806812</v>
      </c>
      <c r="BC120" s="37">
        <f>Info!$B$50*(-LN(1-RAND()))^(1/Info!$B$51)</f>
        <v>0.01658613234</v>
      </c>
      <c r="BD120" s="37">
        <f>Info!$B$50*(-LN(1-RAND()))^(1/Info!$B$51)</f>
        <v>0.009950507919</v>
      </c>
      <c r="BE120" s="37">
        <f>Info!$B$50*(-LN(1-RAND()))^(1/Info!$B$51)</f>
        <v>0.03037263845</v>
      </c>
      <c r="BF120" s="37">
        <f>Info!$B$50*(-LN(1-RAND()))^(1/Info!$B$51)</f>
        <v>0.0847254892</v>
      </c>
      <c r="BG120" s="37">
        <f>Info!$B$50*(-LN(1-RAND()))^(1/Info!$B$51)</f>
        <v>0.03939533429</v>
      </c>
      <c r="BH120" s="37">
        <f>Info!$B$50*(-LN(1-RAND()))^(1/Info!$B$51)</f>
        <v>0.04396375889</v>
      </c>
      <c r="BI120" s="37">
        <f>Info!$B$50*(-LN(1-RAND()))^(1/Info!$B$51)</f>
        <v>0.02352487401</v>
      </c>
      <c r="BJ120" s="37">
        <f>Info!$B$50*(-LN(1-RAND()))^(1/Info!$B$51)</f>
        <v>0.02239045037</v>
      </c>
      <c r="BK120" s="37">
        <f>Info!$B$50*(-LN(1-RAND()))^(1/Info!$B$51)</f>
        <v>0.01024632855</v>
      </c>
      <c r="BL120" s="37">
        <f>Info!$B$50*(-LN(1-RAND()))^(1/Info!$B$51)</f>
        <v>0.05794311858</v>
      </c>
      <c r="BM120" s="37">
        <f>Info!$B$50*(-LN(1-RAND()))^(1/Info!$B$51)</f>
        <v>0.08086904115</v>
      </c>
      <c r="BN120" s="37">
        <f>Info!$B$50*(-LN(1-RAND()))^(1/Info!$B$51)</f>
        <v>0.06517810533</v>
      </c>
      <c r="BO120" s="37">
        <f>Info!$B$50*(-LN(1-RAND()))^(1/Info!$B$51)</f>
        <v>0.05644274829</v>
      </c>
      <c r="BP120" s="37">
        <f>Info!$B$50*(-LN(1-RAND()))^(1/Info!$B$51)</f>
        <v>0.001170399746</v>
      </c>
      <c r="BQ120" s="37">
        <f>Info!$B$50*(-LN(1-RAND()))^(1/Info!$B$51)</f>
        <v>0.04043143097</v>
      </c>
      <c r="BR120" s="37">
        <f>Info!$B$50*(-LN(1-RAND()))^(1/Info!$B$51)</f>
        <v>0.07145197272</v>
      </c>
      <c r="BS120" s="37">
        <f>Info!$B$50*(-LN(1-RAND()))^(1/Info!$B$51)</f>
        <v>0.06683820577</v>
      </c>
      <c r="BT120" s="37">
        <f>Info!$B$50*(-LN(1-RAND()))^(1/Info!$B$51)</f>
        <v>0.03780029437</v>
      </c>
      <c r="BU120" s="37">
        <f>Info!$B$50*(-LN(1-RAND()))^(1/Info!$B$51)</f>
        <v>0.01587219208</v>
      </c>
      <c r="BV120" s="37">
        <f>Info!$B$50*(-LN(1-RAND()))^(1/Info!$B$51)</f>
        <v>0.02500135025</v>
      </c>
      <c r="BW120" s="37">
        <f>Info!$B$50*(-LN(1-RAND()))^(1/Info!$B$51)</f>
        <v>0.02678244182</v>
      </c>
      <c r="BX120" s="37">
        <f>Info!$B$50*(-LN(1-RAND()))^(1/Info!$B$51)</f>
        <v>0.1277142105</v>
      </c>
      <c r="BY120" s="37">
        <f>Info!$B$50*(-LN(1-RAND()))^(1/Info!$B$51)</f>
        <v>0.0003979300004</v>
      </c>
      <c r="BZ120" s="37">
        <f>Info!$B$50*(-LN(1-RAND()))^(1/Info!$B$51)</f>
        <v>0.04764592177</v>
      </c>
      <c r="CA120" s="37">
        <f>Info!$B$50*(-LN(1-RAND()))^(1/Info!$B$51)</f>
        <v>0.06615595808</v>
      </c>
      <c r="CB120" s="37">
        <f>Info!$B$50*(-LN(1-RAND()))^(1/Info!$B$51)</f>
        <v>0.08172405635</v>
      </c>
      <c r="CC120" s="37">
        <f>Info!$B$50*(-LN(1-RAND()))^(1/Info!$B$51)</f>
        <v>0.02563323419</v>
      </c>
      <c r="CD120" s="37">
        <f>Info!$B$50*(-LN(1-RAND()))^(1/Info!$B$51)</f>
        <v>0.1024869959</v>
      </c>
      <c r="CE120" s="37">
        <f>Info!$B$50*(-LN(1-RAND()))^(1/Info!$B$51)</f>
        <v>0.0251452962</v>
      </c>
      <c r="CF120" s="37">
        <f>Info!$B$50*(-LN(1-RAND()))^(1/Info!$B$51)</f>
        <v>0.04524189621</v>
      </c>
      <c r="CG120" s="37">
        <f>Info!$B$50*(-LN(1-RAND()))^(1/Info!$B$51)</f>
        <v>0.06002261394</v>
      </c>
      <c r="CH120" s="37">
        <f>Info!$B$50*(-LN(1-RAND()))^(1/Info!$B$51)</f>
        <v>0.1339754586</v>
      </c>
      <c r="CI120" s="37">
        <f>Info!$B$50*(-LN(1-RAND()))^(1/Info!$B$51)</f>
        <v>0.09438165927</v>
      </c>
      <c r="CJ120" s="37">
        <f>Info!$B$50*(-LN(1-RAND()))^(1/Info!$B$51)</f>
        <v>0.1159872418</v>
      </c>
      <c r="CK120" s="37">
        <f>Info!$B$50*(-LN(1-RAND()))^(1/Info!$B$51)</f>
        <v>0.1078134981</v>
      </c>
      <c r="CL120" s="37">
        <f>Info!$B$50*(-LN(1-RAND()))^(1/Info!$B$51)</f>
        <v>0.06322840684</v>
      </c>
      <c r="CM120" s="37">
        <f>Info!$B$50*(-LN(1-RAND()))^(1/Info!$B$51)</f>
        <v>0.02598094419</v>
      </c>
      <c r="CN120" s="37">
        <f>Info!$B$50*(-LN(1-RAND()))^(1/Info!$B$51)</f>
        <v>0.2105583007</v>
      </c>
      <c r="CO120" s="37">
        <f>Info!$B$50*(-LN(1-RAND()))^(1/Info!$B$51)</f>
        <v>0.0113540328</v>
      </c>
      <c r="CP120" s="37">
        <f>Info!$B$50*(-LN(1-RAND()))^(1/Info!$B$51)</f>
        <v>0.01720730574</v>
      </c>
      <c r="CQ120" s="37">
        <f>Info!$B$50*(-LN(1-RAND()))^(1/Info!$B$51)</f>
        <v>0.110817705</v>
      </c>
      <c r="CR120" s="37">
        <f>Info!$B$50*(-LN(1-RAND()))^(1/Info!$B$51)</f>
        <v>0.00637286124</v>
      </c>
      <c r="CS120" s="37">
        <f>Info!$B$50*(-LN(1-RAND()))^(1/Info!$B$51)</f>
        <v>0.06643920528</v>
      </c>
      <c r="CT120" s="37">
        <f>Info!$B$50*(-LN(1-RAND()))^(1/Info!$B$51)</f>
        <v>0.1253424134</v>
      </c>
      <c r="CU120" s="37">
        <f>Info!$B$50*(-LN(1-RAND()))^(1/Info!$B$51)</f>
        <v>0.008620753941</v>
      </c>
      <c r="CV120" s="37">
        <f>Info!$B$50*(-LN(1-RAND()))^(1/Info!$B$51)</f>
        <v>0.05877385602</v>
      </c>
      <c r="CW120" s="37">
        <f>Info!$B$50*(-LN(1-RAND()))^(1/Info!$B$51)</f>
        <v>0.0166944119</v>
      </c>
    </row>
    <row r="121" ht="15.75" customHeight="1">
      <c r="A121" s="8">
        <v>2142.0</v>
      </c>
      <c r="B121" s="37">
        <f>Info!$B$50*(-LN(1-RAND()))^(1/Info!$B$51)</f>
        <v>0.1766827726</v>
      </c>
      <c r="C121" s="37">
        <f>Info!$B$50*(-LN(1-RAND()))^(1/Info!$B$51)</f>
        <v>0.07990872136</v>
      </c>
      <c r="D121" s="37">
        <f>Info!$B$50*(-LN(1-RAND()))^(1/Info!$B$51)</f>
        <v>0.03004431085</v>
      </c>
      <c r="E121" s="37">
        <f>Info!$B$50*(-LN(1-RAND()))^(1/Info!$B$51)</f>
        <v>0.02390804843</v>
      </c>
      <c r="F121" s="37">
        <f>Info!$B$50*(-LN(1-RAND()))^(1/Info!$B$51)</f>
        <v>0.01122745715</v>
      </c>
      <c r="G121" s="37">
        <f>Info!$B$50*(-LN(1-RAND()))^(1/Info!$B$51)</f>
        <v>0.03945366469</v>
      </c>
      <c r="H121" s="37">
        <f>Info!$B$50*(-LN(1-RAND()))^(1/Info!$B$51)</f>
        <v>0.1017583607</v>
      </c>
      <c r="I121" s="37">
        <f>Info!$B$50*(-LN(1-RAND()))^(1/Info!$B$51)</f>
        <v>0.1377085881</v>
      </c>
      <c r="J121" s="37">
        <f>Info!$B$50*(-LN(1-RAND()))^(1/Info!$B$51)</f>
        <v>0.02635990657</v>
      </c>
      <c r="K121" s="37">
        <f>Info!$B$50*(-LN(1-RAND()))^(1/Info!$B$51)</f>
        <v>0.04868395882</v>
      </c>
      <c r="L121" s="37">
        <f>Info!$B$50*(-LN(1-RAND()))^(1/Info!$B$51)</f>
        <v>0.02505682572</v>
      </c>
      <c r="M121" s="37">
        <f>Info!$B$50*(-LN(1-RAND()))^(1/Info!$B$51)</f>
        <v>0.0151096715</v>
      </c>
      <c r="N121" s="37">
        <f>Info!$B$50*(-LN(1-RAND()))^(1/Info!$B$51)</f>
        <v>0.08833641326</v>
      </c>
      <c r="O121" s="37">
        <f>Info!$B$50*(-LN(1-RAND()))^(1/Info!$B$51)</f>
        <v>0.104979242</v>
      </c>
      <c r="P121" s="37">
        <f>Info!$B$50*(-LN(1-RAND()))^(1/Info!$B$51)</f>
        <v>0.001294794113</v>
      </c>
      <c r="Q121" s="37">
        <f>Info!$B$50*(-LN(1-RAND()))^(1/Info!$B$51)</f>
        <v>0.1066567714</v>
      </c>
      <c r="R121" s="37">
        <f>Info!$B$50*(-LN(1-RAND()))^(1/Info!$B$51)</f>
        <v>0.0146171702</v>
      </c>
      <c r="S121" s="37">
        <f>Info!$B$50*(-LN(1-RAND()))^(1/Info!$B$51)</f>
        <v>0.04682650581</v>
      </c>
      <c r="T121" s="37">
        <f>Info!$B$50*(-LN(1-RAND()))^(1/Info!$B$51)</f>
        <v>0.06446944743</v>
      </c>
      <c r="U121" s="37">
        <f>Info!$B$50*(-LN(1-RAND()))^(1/Info!$B$51)</f>
        <v>0.02602111879</v>
      </c>
      <c r="V121" s="37">
        <f>Info!$B$50*(-LN(1-RAND()))^(1/Info!$B$51)</f>
        <v>0.01082676341</v>
      </c>
      <c r="W121" s="37">
        <f>Info!$B$50*(-LN(1-RAND()))^(1/Info!$B$51)</f>
        <v>0.09194287167</v>
      </c>
      <c r="X121" s="37">
        <f>Info!$B$50*(-LN(1-RAND()))^(1/Info!$B$51)</f>
        <v>0.01563391313</v>
      </c>
      <c r="Y121" s="37">
        <f>Info!$B$50*(-LN(1-RAND()))^(1/Info!$B$51)</f>
        <v>0.1057811676</v>
      </c>
      <c r="Z121" s="37">
        <f>Info!$B$50*(-LN(1-RAND()))^(1/Info!$B$51)</f>
        <v>0.06673097978</v>
      </c>
      <c r="AA121" s="37">
        <f>Info!$B$50*(-LN(1-RAND()))^(1/Info!$B$51)</f>
        <v>0.03101540654</v>
      </c>
      <c r="AB121" s="37">
        <f>Info!$B$50*(-LN(1-RAND()))^(1/Info!$B$51)</f>
        <v>0.0606948733</v>
      </c>
      <c r="AC121" s="37">
        <f>Info!$B$50*(-LN(1-RAND()))^(1/Info!$B$51)</f>
        <v>0.02769171229</v>
      </c>
      <c r="AD121" s="37">
        <f>Info!$B$50*(-LN(1-RAND()))^(1/Info!$B$51)</f>
        <v>0.0146370281</v>
      </c>
      <c r="AE121" s="37">
        <f>Info!$B$50*(-LN(1-RAND()))^(1/Info!$B$51)</f>
        <v>0.1394904163</v>
      </c>
      <c r="AF121" s="37">
        <f>Info!$B$50*(-LN(1-RAND()))^(1/Info!$B$51)</f>
        <v>0.043055401</v>
      </c>
      <c r="AG121" s="37">
        <f>Info!$B$50*(-LN(1-RAND()))^(1/Info!$B$51)</f>
        <v>0.05277455575</v>
      </c>
      <c r="AH121" s="37">
        <f>Info!$B$50*(-LN(1-RAND()))^(1/Info!$B$51)</f>
        <v>0.004290723545</v>
      </c>
      <c r="AI121" s="37">
        <f>Info!$B$50*(-LN(1-RAND()))^(1/Info!$B$51)</f>
        <v>0.06565860318</v>
      </c>
      <c r="AJ121" s="37">
        <f>Info!$B$50*(-LN(1-RAND()))^(1/Info!$B$51)</f>
        <v>0.02983834946</v>
      </c>
      <c r="AK121" s="37">
        <f>Info!$B$50*(-LN(1-RAND()))^(1/Info!$B$51)</f>
        <v>0.1021614225</v>
      </c>
      <c r="AL121" s="37">
        <f>Info!$B$50*(-LN(1-RAND()))^(1/Info!$B$51)</f>
        <v>0.009273466522</v>
      </c>
      <c r="AM121" s="37">
        <f>Info!$B$50*(-LN(1-RAND()))^(1/Info!$B$51)</f>
        <v>0.1080435557</v>
      </c>
      <c r="AN121" s="37">
        <f>Info!$B$50*(-LN(1-RAND()))^(1/Info!$B$51)</f>
        <v>0.01027048017</v>
      </c>
      <c r="AO121" s="37">
        <f>Info!$B$50*(-LN(1-RAND()))^(1/Info!$B$51)</f>
        <v>0.05876406399</v>
      </c>
      <c r="AP121" s="37">
        <f>Info!$B$50*(-LN(1-RAND()))^(1/Info!$B$51)</f>
        <v>0.02974280263</v>
      </c>
      <c r="AQ121" s="37">
        <f>Info!$B$50*(-LN(1-RAND()))^(1/Info!$B$51)</f>
        <v>0.01291887658</v>
      </c>
      <c r="AR121" s="37">
        <f>Info!$B$50*(-LN(1-RAND()))^(1/Info!$B$51)</f>
        <v>0.1189059304</v>
      </c>
      <c r="AS121" s="37">
        <f>Info!$B$50*(-LN(1-RAND()))^(1/Info!$B$51)</f>
        <v>0.05265717536</v>
      </c>
      <c r="AT121" s="37">
        <f>Info!$B$50*(-LN(1-RAND()))^(1/Info!$B$51)</f>
        <v>0.006080450786</v>
      </c>
      <c r="AU121" s="37">
        <f>Info!$B$50*(-LN(1-RAND()))^(1/Info!$B$51)</f>
        <v>0.02370790181</v>
      </c>
      <c r="AV121" s="37">
        <f>Info!$B$50*(-LN(1-RAND()))^(1/Info!$B$51)</f>
        <v>0.01475679751</v>
      </c>
      <c r="AW121" s="37">
        <f>Info!$B$50*(-LN(1-RAND()))^(1/Info!$B$51)</f>
        <v>0.06374380619</v>
      </c>
      <c r="AX121" s="37">
        <f>Info!$B$50*(-LN(1-RAND()))^(1/Info!$B$51)</f>
        <v>0.0762092387</v>
      </c>
      <c r="AY121" s="37">
        <f>Info!$B$50*(-LN(1-RAND()))^(1/Info!$B$51)</f>
        <v>0.03167714349</v>
      </c>
      <c r="AZ121" s="37">
        <f>Info!$B$50*(-LN(1-RAND()))^(1/Info!$B$51)</f>
        <v>0.04316136042</v>
      </c>
      <c r="BA121" s="37">
        <f>Info!$B$50*(-LN(1-RAND()))^(1/Info!$B$51)</f>
        <v>0.009986070152</v>
      </c>
      <c r="BB121" s="37">
        <f>Info!$B$50*(-LN(1-RAND()))^(1/Info!$B$51)</f>
        <v>0.01712747831</v>
      </c>
      <c r="BC121" s="37">
        <f>Info!$B$50*(-LN(1-RAND()))^(1/Info!$B$51)</f>
        <v>0.07669099439</v>
      </c>
      <c r="BD121" s="37">
        <f>Info!$B$50*(-LN(1-RAND()))^(1/Info!$B$51)</f>
        <v>0.08489551536</v>
      </c>
      <c r="BE121" s="37">
        <f>Info!$B$50*(-LN(1-RAND()))^(1/Info!$B$51)</f>
        <v>0.02901185138</v>
      </c>
      <c r="BF121" s="37">
        <f>Info!$B$50*(-LN(1-RAND()))^(1/Info!$B$51)</f>
        <v>0.03425127743</v>
      </c>
      <c r="BG121" s="37">
        <f>Info!$B$50*(-LN(1-RAND()))^(1/Info!$B$51)</f>
        <v>0.001208677357</v>
      </c>
      <c r="BH121" s="37">
        <f>Info!$B$50*(-LN(1-RAND()))^(1/Info!$B$51)</f>
        <v>0.01942974897</v>
      </c>
      <c r="BI121" s="37">
        <f>Info!$B$50*(-LN(1-RAND()))^(1/Info!$B$51)</f>
        <v>0.007591426052</v>
      </c>
      <c r="BJ121" s="37">
        <f>Info!$B$50*(-LN(1-RAND()))^(1/Info!$B$51)</f>
        <v>0.05921443406</v>
      </c>
      <c r="BK121" s="37">
        <f>Info!$B$50*(-LN(1-RAND()))^(1/Info!$B$51)</f>
        <v>0.1548259426</v>
      </c>
      <c r="BL121" s="37">
        <f>Info!$B$50*(-LN(1-RAND()))^(1/Info!$B$51)</f>
        <v>0.01409243758</v>
      </c>
      <c r="BM121" s="37">
        <f>Info!$B$50*(-LN(1-RAND()))^(1/Info!$B$51)</f>
        <v>0.02377890994</v>
      </c>
      <c r="BN121" s="37">
        <f>Info!$B$50*(-LN(1-RAND()))^(1/Info!$B$51)</f>
        <v>0.0367521635</v>
      </c>
      <c r="BO121" s="37">
        <f>Info!$B$50*(-LN(1-RAND()))^(1/Info!$B$51)</f>
        <v>0.06946732701</v>
      </c>
      <c r="BP121" s="37">
        <f>Info!$B$50*(-LN(1-RAND()))^(1/Info!$B$51)</f>
        <v>0.02104636053</v>
      </c>
      <c r="BQ121" s="37">
        <f>Info!$B$50*(-LN(1-RAND()))^(1/Info!$B$51)</f>
        <v>0.01281468763</v>
      </c>
      <c r="BR121" s="37">
        <f>Info!$B$50*(-LN(1-RAND()))^(1/Info!$B$51)</f>
        <v>0.04726286464</v>
      </c>
      <c r="BS121" s="37">
        <f>Info!$B$50*(-LN(1-RAND()))^(1/Info!$B$51)</f>
        <v>0.05040617714</v>
      </c>
      <c r="BT121" s="37">
        <f>Info!$B$50*(-LN(1-RAND()))^(1/Info!$B$51)</f>
        <v>0.03208619878</v>
      </c>
      <c r="BU121" s="37">
        <f>Info!$B$50*(-LN(1-RAND()))^(1/Info!$B$51)</f>
        <v>0.01154328943</v>
      </c>
      <c r="BV121" s="37">
        <f>Info!$B$50*(-LN(1-RAND()))^(1/Info!$B$51)</f>
        <v>0.1612582405</v>
      </c>
      <c r="BW121" s="37">
        <f>Info!$B$50*(-LN(1-RAND()))^(1/Info!$B$51)</f>
        <v>0.01008462513</v>
      </c>
      <c r="BX121" s="37">
        <f>Info!$B$50*(-LN(1-RAND()))^(1/Info!$B$51)</f>
        <v>0.06704927255</v>
      </c>
      <c r="BY121" s="37">
        <f>Info!$B$50*(-LN(1-RAND()))^(1/Info!$B$51)</f>
        <v>0.1275022875</v>
      </c>
      <c r="BZ121" s="37">
        <f>Info!$B$50*(-LN(1-RAND()))^(1/Info!$B$51)</f>
        <v>0.002480660717</v>
      </c>
      <c r="CA121" s="37">
        <f>Info!$B$50*(-LN(1-RAND()))^(1/Info!$B$51)</f>
        <v>0.01540624289</v>
      </c>
      <c r="CB121" s="37">
        <f>Info!$B$50*(-LN(1-RAND()))^(1/Info!$B$51)</f>
        <v>0.05425461928</v>
      </c>
      <c r="CC121" s="37">
        <f>Info!$B$50*(-LN(1-RAND()))^(1/Info!$B$51)</f>
        <v>0.04632418892</v>
      </c>
      <c r="CD121" s="37">
        <f>Info!$B$50*(-LN(1-RAND()))^(1/Info!$B$51)</f>
        <v>0.01694693661</v>
      </c>
      <c r="CE121" s="37">
        <f>Info!$B$50*(-LN(1-RAND()))^(1/Info!$B$51)</f>
        <v>0.09399278672</v>
      </c>
      <c r="CF121" s="37">
        <f>Info!$B$50*(-LN(1-RAND()))^(1/Info!$B$51)</f>
        <v>0.07115522646</v>
      </c>
      <c r="CG121" s="37">
        <f>Info!$B$50*(-LN(1-RAND()))^(1/Info!$B$51)</f>
        <v>0.009671898595</v>
      </c>
      <c r="CH121" s="37">
        <f>Info!$B$50*(-LN(1-RAND()))^(1/Info!$B$51)</f>
        <v>0.02147307064</v>
      </c>
      <c r="CI121" s="37">
        <f>Info!$B$50*(-LN(1-RAND()))^(1/Info!$B$51)</f>
        <v>0.03788698414</v>
      </c>
      <c r="CJ121" s="37">
        <f>Info!$B$50*(-LN(1-RAND()))^(1/Info!$B$51)</f>
        <v>0.1476955682</v>
      </c>
      <c r="CK121" s="37">
        <f>Info!$B$50*(-LN(1-RAND()))^(1/Info!$B$51)</f>
        <v>0.01113748442</v>
      </c>
      <c r="CL121" s="37">
        <f>Info!$B$50*(-LN(1-RAND()))^(1/Info!$B$51)</f>
        <v>0.01847177733</v>
      </c>
      <c r="CM121" s="37">
        <f>Info!$B$50*(-LN(1-RAND()))^(1/Info!$B$51)</f>
        <v>0.04907699801</v>
      </c>
      <c r="CN121" s="37">
        <f>Info!$B$50*(-LN(1-RAND()))^(1/Info!$B$51)</f>
        <v>0.04030946053</v>
      </c>
      <c r="CO121" s="37">
        <f>Info!$B$50*(-LN(1-RAND()))^(1/Info!$B$51)</f>
        <v>0.02437148492</v>
      </c>
      <c r="CP121" s="37">
        <f>Info!$B$50*(-LN(1-RAND()))^(1/Info!$B$51)</f>
        <v>0.02970043995</v>
      </c>
      <c r="CQ121" s="37">
        <f>Info!$B$50*(-LN(1-RAND()))^(1/Info!$B$51)</f>
        <v>0.3109052357</v>
      </c>
      <c r="CR121" s="37">
        <f>Info!$B$50*(-LN(1-RAND()))^(1/Info!$B$51)</f>
        <v>0.05663015135</v>
      </c>
      <c r="CS121" s="37">
        <f>Info!$B$50*(-LN(1-RAND()))^(1/Info!$B$51)</f>
        <v>0.04877986862</v>
      </c>
      <c r="CT121" s="37">
        <f>Info!$B$50*(-LN(1-RAND()))^(1/Info!$B$51)</f>
        <v>0.01567020324</v>
      </c>
      <c r="CU121" s="37">
        <f>Info!$B$50*(-LN(1-RAND()))^(1/Info!$B$51)</f>
        <v>0.1062037196</v>
      </c>
      <c r="CV121" s="37">
        <f>Info!$B$50*(-LN(1-RAND()))^(1/Info!$B$51)</f>
        <v>0.006357098151</v>
      </c>
      <c r="CW121" s="37">
        <f>Info!$B$50*(-LN(1-RAND()))^(1/Info!$B$51)</f>
        <v>0.0111760594</v>
      </c>
    </row>
    <row r="122" ht="15.75" customHeight="1">
      <c r="A122" s="8">
        <v>2143.0</v>
      </c>
      <c r="B122" s="37">
        <f>Info!$B$50*(-LN(1-RAND()))^(1/Info!$B$51)</f>
        <v>0.06756991534</v>
      </c>
      <c r="C122" s="37">
        <f>Info!$B$50*(-LN(1-RAND()))^(1/Info!$B$51)</f>
        <v>0.008161212974</v>
      </c>
      <c r="D122" s="37">
        <f>Info!$B$50*(-LN(1-RAND()))^(1/Info!$B$51)</f>
        <v>0.01048581355</v>
      </c>
      <c r="E122" s="37">
        <f>Info!$B$50*(-LN(1-RAND()))^(1/Info!$B$51)</f>
        <v>0.1014678734</v>
      </c>
      <c r="F122" s="37">
        <f>Info!$B$50*(-LN(1-RAND()))^(1/Info!$B$51)</f>
        <v>0.09925978384</v>
      </c>
      <c r="G122" s="37">
        <f>Info!$B$50*(-LN(1-RAND()))^(1/Info!$B$51)</f>
        <v>0.002020192956</v>
      </c>
      <c r="H122" s="37">
        <f>Info!$B$50*(-LN(1-RAND()))^(1/Info!$B$51)</f>
        <v>0.06798236354</v>
      </c>
      <c r="I122" s="37">
        <f>Info!$B$50*(-LN(1-RAND()))^(1/Info!$B$51)</f>
        <v>0.06524164098</v>
      </c>
      <c r="J122" s="37">
        <f>Info!$B$50*(-LN(1-RAND()))^(1/Info!$B$51)</f>
        <v>0.01464839968</v>
      </c>
      <c r="K122" s="37">
        <f>Info!$B$50*(-LN(1-RAND()))^(1/Info!$B$51)</f>
        <v>0.07812758991</v>
      </c>
      <c r="L122" s="37">
        <f>Info!$B$50*(-LN(1-RAND()))^(1/Info!$B$51)</f>
        <v>0.04708296177</v>
      </c>
      <c r="M122" s="37">
        <f>Info!$B$50*(-LN(1-RAND()))^(1/Info!$B$51)</f>
        <v>0.1284933775</v>
      </c>
      <c r="N122" s="37">
        <f>Info!$B$50*(-LN(1-RAND()))^(1/Info!$B$51)</f>
        <v>0.1013084999</v>
      </c>
      <c r="O122" s="37">
        <f>Info!$B$50*(-LN(1-RAND()))^(1/Info!$B$51)</f>
        <v>0.05923834388</v>
      </c>
      <c r="P122" s="37">
        <f>Info!$B$50*(-LN(1-RAND()))^(1/Info!$B$51)</f>
        <v>0.17598202</v>
      </c>
      <c r="Q122" s="37">
        <f>Info!$B$50*(-LN(1-RAND()))^(1/Info!$B$51)</f>
        <v>0.007243547197</v>
      </c>
      <c r="R122" s="37">
        <f>Info!$B$50*(-LN(1-RAND()))^(1/Info!$B$51)</f>
        <v>0.0417822927</v>
      </c>
      <c r="S122" s="37">
        <f>Info!$B$50*(-LN(1-RAND()))^(1/Info!$B$51)</f>
        <v>0.01863281065</v>
      </c>
      <c r="T122" s="37">
        <f>Info!$B$50*(-LN(1-RAND()))^(1/Info!$B$51)</f>
        <v>0.06752696469</v>
      </c>
      <c r="U122" s="37">
        <f>Info!$B$50*(-LN(1-RAND()))^(1/Info!$B$51)</f>
        <v>0.08306739084</v>
      </c>
      <c r="V122" s="37">
        <f>Info!$B$50*(-LN(1-RAND()))^(1/Info!$B$51)</f>
        <v>0.07758881988</v>
      </c>
      <c r="W122" s="37">
        <f>Info!$B$50*(-LN(1-RAND()))^(1/Info!$B$51)</f>
        <v>0.02641499577</v>
      </c>
      <c r="X122" s="37">
        <f>Info!$B$50*(-LN(1-RAND()))^(1/Info!$B$51)</f>
        <v>0.04905959247</v>
      </c>
      <c r="Y122" s="37">
        <f>Info!$B$50*(-LN(1-RAND()))^(1/Info!$B$51)</f>
        <v>0.003411589373</v>
      </c>
      <c r="Z122" s="37">
        <f>Info!$B$50*(-LN(1-RAND()))^(1/Info!$B$51)</f>
        <v>0.07044632122</v>
      </c>
      <c r="AA122" s="37">
        <f>Info!$B$50*(-LN(1-RAND()))^(1/Info!$B$51)</f>
        <v>0.1979098555</v>
      </c>
      <c r="AB122" s="37">
        <f>Info!$B$50*(-LN(1-RAND()))^(1/Info!$B$51)</f>
        <v>0.06445413231</v>
      </c>
      <c r="AC122" s="37">
        <f>Info!$B$50*(-LN(1-RAND()))^(1/Info!$B$51)</f>
        <v>0.1986716776</v>
      </c>
      <c r="AD122" s="37">
        <f>Info!$B$50*(-LN(1-RAND()))^(1/Info!$B$51)</f>
        <v>0.05569906422</v>
      </c>
      <c r="AE122" s="37">
        <f>Info!$B$50*(-LN(1-RAND()))^(1/Info!$B$51)</f>
        <v>0.05420098684</v>
      </c>
      <c r="AF122" s="37">
        <f>Info!$B$50*(-LN(1-RAND()))^(1/Info!$B$51)</f>
        <v>0.03991669876</v>
      </c>
      <c r="AG122" s="37">
        <f>Info!$B$50*(-LN(1-RAND()))^(1/Info!$B$51)</f>
        <v>0.01174536974</v>
      </c>
      <c r="AH122" s="37">
        <f>Info!$B$50*(-LN(1-RAND()))^(1/Info!$B$51)</f>
        <v>0.1325953647</v>
      </c>
      <c r="AI122" s="37">
        <f>Info!$B$50*(-LN(1-RAND()))^(1/Info!$B$51)</f>
        <v>0.06504194675</v>
      </c>
      <c r="AJ122" s="37">
        <f>Info!$B$50*(-LN(1-RAND()))^(1/Info!$B$51)</f>
        <v>0.04734336269</v>
      </c>
      <c r="AK122" s="37">
        <f>Info!$B$50*(-LN(1-RAND()))^(1/Info!$B$51)</f>
        <v>0.01124100102</v>
      </c>
      <c r="AL122" s="37">
        <f>Info!$B$50*(-LN(1-RAND()))^(1/Info!$B$51)</f>
        <v>0.04163237236</v>
      </c>
      <c r="AM122" s="37">
        <f>Info!$B$50*(-LN(1-RAND()))^(1/Info!$B$51)</f>
        <v>0.007017646032</v>
      </c>
      <c r="AN122" s="37">
        <f>Info!$B$50*(-LN(1-RAND()))^(1/Info!$B$51)</f>
        <v>0.0816760812</v>
      </c>
      <c r="AO122" s="37">
        <f>Info!$B$50*(-LN(1-RAND()))^(1/Info!$B$51)</f>
        <v>0.1220400807</v>
      </c>
      <c r="AP122" s="37">
        <f>Info!$B$50*(-LN(1-RAND()))^(1/Info!$B$51)</f>
        <v>0.01949600952</v>
      </c>
      <c r="AQ122" s="37">
        <f>Info!$B$50*(-LN(1-RAND()))^(1/Info!$B$51)</f>
        <v>0.09309847535</v>
      </c>
      <c r="AR122" s="37">
        <f>Info!$B$50*(-LN(1-RAND()))^(1/Info!$B$51)</f>
        <v>0.02898757316</v>
      </c>
      <c r="AS122" s="37">
        <f>Info!$B$50*(-LN(1-RAND()))^(1/Info!$B$51)</f>
        <v>0.07251167669</v>
      </c>
      <c r="AT122" s="37">
        <f>Info!$B$50*(-LN(1-RAND()))^(1/Info!$B$51)</f>
        <v>0.03754795751</v>
      </c>
      <c r="AU122" s="37">
        <f>Info!$B$50*(-LN(1-RAND()))^(1/Info!$B$51)</f>
        <v>0.02553694664</v>
      </c>
      <c r="AV122" s="37">
        <f>Info!$B$50*(-LN(1-RAND()))^(1/Info!$B$51)</f>
        <v>0.05284605336</v>
      </c>
      <c r="AW122" s="37">
        <f>Info!$B$50*(-LN(1-RAND()))^(1/Info!$B$51)</f>
        <v>0.1804981359</v>
      </c>
      <c r="AX122" s="37">
        <f>Info!$B$50*(-LN(1-RAND()))^(1/Info!$B$51)</f>
        <v>0.0574961418</v>
      </c>
      <c r="AY122" s="37">
        <f>Info!$B$50*(-LN(1-RAND()))^(1/Info!$B$51)</f>
        <v>0.002759771919</v>
      </c>
      <c r="AZ122" s="37">
        <f>Info!$B$50*(-LN(1-RAND()))^(1/Info!$B$51)</f>
        <v>0.01406263422</v>
      </c>
      <c r="BA122" s="37">
        <f>Info!$B$50*(-LN(1-RAND()))^(1/Info!$B$51)</f>
        <v>0.03378008528</v>
      </c>
      <c r="BB122" s="37">
        <f>Info!$B$50*(-LN(1-RAND()))^(1/Info!$B$51)</f>
        <v>0.04865206468</v>
      </c>
      <c r="BC122" s="37">
        <f>Info!$B$50*(-LN(1-RAND()))^(1/Info!$B$51)</f>
        <v>0.09493965394</v>
      </c>
      <c r="BD122" s="37">
        <f>Info!$B$50*(-LN(1-RAND()))^(1/Info!$B$51)</f>
        <v>0.1269088715</v>
      </c>
      <c r="BE122" s="37">
        <f>Info!$B$50*(-LN(1-RAND()))^(1/Info!$B$51)</f>
        <v>0.1090169373</v>
      </c>
      <c r="BF122" s="37">
        <f>Info!$B$50*(-LN(1-RAND()))^(1/Info!$B$51)</f>
        <v>0.01869986966</v>
      </c>
      <c r="BG122" s="37">
        <f>Info!$B$50*(-LN(1-RAND()))^(1/Info!$B$51)</f>
        <v>0.08922546709</v>
      </c>
      <c r="BH122" s="37">
        <f>Info!$B$50*(-LN(1-RAND()))^(1/Info!$B$51)</f>
        <v>0.005312054059</v>
      </c>
      <c r="BI122" s="37">
        <f>Info!$B$50*(-LN(1-RAND()))^(1/Info!$B$51)</f>
        <v>0.06433175611</v>
      </c>
      <c r="BJ122" s="37">
        <f>Info!$B$50*(-LN(1-RAND()))^(1/Info!$B$51)</f>
        <v>0.1054994496</v>
      </c>
      <c r="BK122" s="37">
        <f>Info!$B$50*(-LN(1-RAND()))^(1/Info!$B$51)</f>
        <v>0.02372512823</v>
      </c>
      <c r="BL122" s="37">
        <f>Info!$B$50*(-LN(1-RAND()))^(1/Info!$B$51)</f>
        <v>0.110383759</v>
      </c>
      <c r="BM122" s="37">
        <f>Info!$B$50*(-LN(1-RAND()))^(1/Info!$B$51)</f>
        <v>0.01729870888</v>
      </c>
      <c r="BN122" s="37">
        <f>Info!$B$50*(-LN(1-RAND()))^(1/Info!$B$51)</f>
        <v>0.005803844719</v>
      </c>
      <c r="BO122" s="37">
        <f>Info!$B$50*(-LN(1-RAND()))^(1/Info!$B$51)</f>
        <v>0.0814907787</v>
      </c>
      <c r="BP122" s="37">
        <f>Info!$B$50*(-LN(1-RAND()))^(1/Info!$B$51)</f>
        <v>0.009129084944</v>
      </c>
      <c r="BQ122" s="37">
        <f>Info!$B$50*(-LN(1-RAND()))^(1/Info!$B$51)</f>
        <v>0.01322634053</v>
      </c>
      <c r="BR122" s="37">
        <f>Info!$B$50*(-LN(1-RAND()))^(1/Info!$B$51)</f>
        <v>0.04397555788</v>
      </c>
      <c r="BS122" s="37">
        <f>Info!$B$50*(-LN(1-RAND()))^(1/Info!$B$51)</f>
        <v>0.01447539777</v>
      </c>
      <c r="BT122" s="37">
        <f>Info!$B$50*(-LN(1-RAND()))^(1/Info!$B$51)</f>
        <v>0.04753458417</v>
      </c>
      <c r="BU122" s="37">
        <f>Info!$B$50*(-LN(1-RAND()))^(1/Info!$B$51)</f>
        <v>0.04082750486</v>
      </c>
      <c r="BV122" s="37">
        <f>Info!$B$50*(-LN(1-RAND()))^(1/Info!$B$51)</f>
        <v>0.01951869362</v>
      </c>
      <c r="BW122" s="37">
        <f>Info!$B$50*(-LN(1-RAND()))^(1/Info!$B$51)</f>
        <v>0.0419156847</v>
      </c>
      <c r="BX122" s="37">
        <f>Info!$B$50*(-LN(1-RAND()))^(1/Info!$B$51)</f>
        <v>0.03015326108</v>
      </c>
      <c r="BY122" s="37">
        <f>Info!$B$50*(-LN(1-RAND()))^(1/Info!$B$51)</f>
        <v>0.03142130622</v>
      </c>
      <c r="BZ122" s="37">
        <f>Info!$B$50*(-LN(1-RAND()))^(1/Info!$B$51)</f>
        <v>0.04170845646</v>
      </c>
      <c r="CA122" s="37">
        <f>Info!$B$50*(-LN(1-RAND()))^(1/Info!$B$51)</f>
        <v>0.006557599539</v>
      </c>
      <c r="CB122" s="37">
        <f>Info!$B$50*(-LN(1-RAND()))^(1/Info!$B$51)</f>
        <v>0.1230505498</v>
      </c>
      <c r="CC122" s="37">
        <f>Info!$B$50*(-LN(1-RAND()))^(1/Info!$B$51)</f>
        <v>0.02422109946</v>
      </c>
      <c r="CD122" s="37">
        <f>Info!$B$50*(-LN(1-RAND()))^(1/Info!$B$51)</f>
        <v>0.08075450135</v>
      </c>
      <c r="CE122" s="37">
        <f>Info!$B$50*(-LN(1-RAND()))^(1/Info!$B$51)</f>
        <v>0.0421820936</v>
      </c>
      <c r="CF122" s="37">
        <f>Info!$B$50*(-LN(1-RAND()))^(1/Info!$B$51)</f>
        <v>0.1086259941</v>
      </c>
      <c r="CG122" s="37">
        <f>Info!$B$50*(-LN(1-RAND()))^(1/Info!$B$51)</f>
        <v>0.1158250654</v>
      </c>
      <c r="CH122" s="37">
        <f>Info!$B$50*(-LN(1-RAND()))^(1/Info!$B$51)</f>
        <v>0.1049347359</v>
      </c>
      <c r="CI122" s="37">
        <f>Info!$B$50*(-LN(1-RAND()))^(1/Info!$B$51)</f>
        <v>0.04979055189</v>
      </c>
      <c r="CJ122" s="37">
        <f>Info!$B$50*(-LN(1-RAND()))^(1/Info!$B$51)</f>
        <v>0.01188028799</v>
      </c>
      <c r="CK122" s="37">
        <f>Info!$B$50*(-LN(1-RAND()))^(1/Info!$B$51)</f>
        <v>0.01734178761</v>
      </c>
      <c r="CL122" s="37">
        <f>Info!$B$50*(-LN(1-RAND()))^(1/Info!$B$51)</f>
        <v>0.08280224779</v>
      </c>
      <c r="CM122" s="37">
        <f>Info!$B$50*(-LN(1-RAND()))^(1/Info!$B$51)</f>
        <v>0.03056862084</v>
      </c>
      <c r="CN122" s="37">
        <f>Info!$B$50*(-LN(1-RAND()))^(1/Info!$B$51)</f>
        <v>0.08011180472</v>
      </c>
      <c r="CO122" s="37">
        <f>Info!$B$50*(-LN(1-RAND()))^(1/Info!$B$51)</f>
        <v>0.02896560655</v>
      </c>
      <c r="CP122" s="37">
        <f>Info!$B$50*(-LN(1-RAND()))^(1/Info!$B$51)</f>
        <v>0.07870209199</v>
      </c>
      <c r="CQ122" s="37">
        <f>Info!$B$50*(-LN(1-RAND()))^(1/Info!$B$51)</f>
        <v>0.01792132112</v>
      </c>
      <c r="CR122" s="37">
        <f>Info!$B$50*(-LN(1-RAND()))^(1/Info!$B$51)</f>
        <v>0.01862747644</v>
      </c>
      <c r="CS122" s="37">
        <f>Info!$B$50*(-LN(1-RAND()))^(1/Info!$B$51)</f>
        <v>0.0813808941</v>
      </c>
      <c r="CT122" s="37">
        <f>Info!$B$50*(-LN(1-RAND()))^(1/Info!$B$51)</f>
        <v>0.02758771057</v>
      </c>
      <c r="CU122" s="37">
        <f>Info!$B$50*(-LN(1-RAND()))^(1/Info!$B$51)</f>
        <v>0.06311233677</v>
      </c>
      <c r="CV122" s="37">
        <f>Info!$B$50*(-LN(1-RAND()))^(1/Info!$B$51)</f>
        <v>0.007308874511</v>
      </c>
      <c r="CW122" s="37">
        <f>Info!$B$50*(-LN(1-RAND()))^(1/Info!$B$51)</f>
        <v>0.01937128355</v>
      </c>
    </row>
    <row r="123" ht="15.75" customHeight="1">
      <c r="A123" s="8">
        <v>2144.0</v>
      </c>
      <c r="B123" s="37">
        <f>Info!$B$50*(-LN(1-RAND()))^(1/Info!$B$51)</f>
        <v>0.01449312107</v>
      </c>
      <c r="C123" s="37">
        <f>Info!$B$50*(-LN(1-RAND()))^(1/Info!$B$51)</f>
        <v>0.1167188947</v>
      </c>
      <c r="D123" s="37">
        <f>Info!$B$50*(-LN(1-RAND()))^(1/Info!$B$51)</f>
        <v>0.02707375335</v>
      </c>
      <c r="E123" s="37">
        <f>Info!$B$50*(-LN(1-RAND()))^(1/Info!$B$51)</f>
        <v>0.03840516964</v>
      </c>
      <c r="F123" s="37">
        <f>Info!$B$50*(-LN(1-RAND()))^(1/Info!$B$51)</f>
        <v>0.02308571619</v>
      </c>
      <c r="G123" s="37">
        <f>Info!$B$50*(-LN(1-RAND()))^(1/Info!$B$51)</f>
        <v>0.06125423293</v>
      </c>
      <c r="H123" s="37">
        <f>Info!$B$50*(-LN(1-RAND()))^(1/Info!$B$51)</f>
        <v>0.03179851527</v>
      </c>
      <c r="I123" s="37">
        <f>Info!$B$50*(-LN(1-RAND()))^(1/Info!$B$51)</f>
        <v>0.008596078828</v>
      </c>
      <c r="J123" s="37">
        <f>Info!$B$50*(-LN(1-RAND()))^(1/Info!$B$51)</f>
        <v>0.03202496151</v>
      </c>
      <c r="K123" s="37">
        <f>Info!$B$50*(-LN(1-RAND()))^(1/Info!$B$51)</f>
        <v>0.0667030379</v>
      </c>
      <c r="L123" s="37">
        <f>Info!$B$50*(-LN(1-RAND()))^(1/Info!$B$51)</f>
        <v>0.03543546924</v>
      </c>
      <c r="M123" s="37">
        <f>Info!$B$50*(-LN(1-RAND()))^(1/Info!$B$51)</f>
        <v>0.08460615219</v>
      </c>
      <c r="N123" s="37">
        <f>Info!$B$50*(-LN(1-RAND()))^(1/Info!$B$51)</f>
        <v>0.001378355276</v>
      </c>
      <c r="O123" s="37">
        <f>Info!$B$50*(-LN(1-RAND()))^(1/Info!$B$51)</f>
        <v>0.01171977222</v>
      </c>
      <c r="P123" s="37">
        <f>Info!$B$50*(-LN(1-RAND()))^(1/Info!$B$51)</f>
        <v>0.009372851693</v>
      </c>
      <c r="Q123" s="37">
        <f>Info!$B$50*(-LN(1-RAND()))^(1/Info!$B$51)</f>
        <v>0.08358229398</v>
      </c>
      <c r="R123" s="37">
        <f>Info!$B$50*(-LN(1-RAND()))^(1/Info!$B$51)</f>
        <v>0.1562687538</v>
      </c>
      <c r="S123" s="37">
        <f>Info!$B$50*(-LN(1-RAND()))^(1/Info!$B$51)</f>
        <v>0.02582033311</v>
      </c>
      <c r="T123" s="37">
        <f>Info!$B$50*(-LN(1-RAND()))^(1/Info!$B$51)</f>
        <v>0.0289385434</v>
      </c>
      <c r="U123" s="37">
        <f>Info!$B$50*(-LN(1-RAND()))^(1/Info!$B$51)</f>
        <v>0.04848601427</v>
      </c>
      <c r="V123" s="37">
        <f>Info!$B$50*(-LN(1-RAND()))^(1/Info!$B$51)</f>
        <v>0.02442374108</v>
      </c>
      <c r="W123" s="37">
        <f>Info!$B$50*(-LN(1-RAND()))^(1/Info!$B$51)</f>
        <v>0.08774213924</v>
      </c>
      <c r="X123" s="37">
        <f>Info!$B$50*(-LN(1-RAND()))^(1/Info!$B$51)</f>
        <v>0.0250251233</v>
      </c>
      <c r="Y123" s="37">
        <f>Info!$B$50*(-LN(1-RAND()))^(1/Info!$B$51)</f>
        <v>0.08073007799</v>
      </c>
      <c r="Z123" s="37">
        <f>Info!$B$50*(-LN(1-RAND()))^(1/Info!$B$51)</f>
        <v>0.02017153541</v>
      </c>
      <c r="AA123" s="37">
        <f>Info!$B$50*(-LN(1-RAND()))^(1/Info!$B$51)</f>
        <v>0.04464262982</v>
      </c>
      <c r="AB123" s="37">
        <f>Info!$B$50*(-LN(1-RAND()))^(1/Info!$B$51)</f>
        <v>0.03140493614</v>
      </c>
      <c r="AC123" s="37">
        <f>Info!$B$50*(-LN(1-RAND()))^(1/Info!$B$51)</f>
        <v>0.04004214379</v>
      </c>
      <c r="AD123" s="37">
        <f>Info!$B$50*(-LN(1-RAND()))^(1/Info!$B$51)</f>
        <v>0.02995306576</v>
      </c>
      <c r="AE123" s="37">
        <f>Info!$B$50*(-LN(1-RAND()))^(1/Info!$B$51)</f>
        <v>0.04235567142</v>
      </c>
      <c r="AF123" s="37">
        <f>Info!$B$50*(-LN(1-RAND()))^(1/Info!$B$51)</f>
        <v>0.01958928187</v>
      </c>
      <c r="AG123" s="37">
        <f>Info!$B$50*(-LN(1-RAND()))^(1/Info!$B$51)</f>
        <v>0.08915237354</v>
      </c>
      <c r="AH123" s="37">
        <f>Info!$B$50*(-LN(1-RAND()))^(1/Info!$B$51)</f>
        <v>0.0364544296</v>
      </c>
      <c r="AI123" s="37">
        <f>Info!$B$50*(-LN(1-RAND()))^(1/Info!$B$51)</f>
        <v>0.008740869913</v>
      </c>
      <c r="AJ123" s="37">
        <f>Info!$B$50*(-LN(1-RAND()))^(1/Info!$B$51)</f>
        <v>0.07970477523</v>
      </c>
      <c r="AK123" s="37">
        <f>Info!$B$50*(-LN(1-RAND()))^(1/Info!$B$51)</f>
        <v>0.02749362168</v>
      </c>
      <c r="AL123" s="37">
        <f>Info!$B$50*(-LN(1-RAND()))^(1/Info!$B$51)</f>
        <v>0.04242600591</v>
      </c>
      <c r="AM123" s="37">
        <f>Info!$B$50*(-LN(1-RAND()))^(1/Info!$B$51)</f>
        <v>0.120492816</v>
      </c>
      <c r="AN123" s="37">
        <f>Info!$B$50*(-LN(1-RAND()))^(1/Info!$B$51)</f>
        <v>0.0153424326</v>
      </c>
      <c r="AO123" s="37">
        <f>Info!$B$50*(-LN(1-RAND()))^(1/Info!$B$51)</f>
        <v>0.06618680123</v>
      </c>
      <c r="AP123" s="37">
        <f>Info!$B$50*(-LN(1-RAND()))^(1/Info!$B$51)</f>
        <v>0.0900973296</v>
      </c>
      <c r="AQ123" s="37">
        <f>Info!$B$50*(-LN(1-RAND()))^(1/Info!$B$51)</f>
        <v>0.08952570782</v>
      </c>
      <c r="AR123" s="37">
        <f>Info!$B$50*(-LN(1-RAND()))^(1/Info!$B$51)</f>
        <v>0.09154321452</v>
      </c>
      <c r="AS123" s="37">
        <f>Info!$B$50*(-LN(1-RAND()))^(1/Info!$B$51)</f>
        <v>0.1108898453</v>
      </c>
      <c r="AT123" s="37">
        <f>Info!$B$50*(-LN(1-RAND()))^(1/Info!$B$51)</f>
        <v>0.1508700048</v>
      </c>
      <c r="AU123" s="37">
        <f>Info!$B$50*(-LN(1-RAND()))^(1/Info!$B$51)</f>
        <v>0.10841627</v>
      </c>
      <c r="AV123" s="37">
        <f>Info!$B$50*(-LN(1-RAND()))^(1/Info!$B$51)</f>
        <v>0.03488135924</v>
      </c>
      <c r="AW123" s="37">
        <f>Info!$B$50*(-LN(1-RAND()))^(1/Info!$B$51)</f>
        <v>0.0146949006</v>
      </c>
      <c r="AX123" s="37">
        <f>Info!$B$50*(-LN(1-RAND()))^(1/Info!$B$51)</f>
        <v>0.06834817899</v>
      </c>
      <c r="AY123" s="37">
        <f>Info!$B$50*(-LN(1-RAND()))^(1/Info!$B$51)</f>
        <v>0.04105214907</v>
      </c>
      <c r="AZ123" s="37">
        <f>Info!$B$50*(-LN(1-RAND()))^(1/Info!$B$51)</f>
        <v>0.08739133175</v>
      </c>
      <c r="BA123" s="37">
        <f>Info!$B$50*(-LN(1-RAND()))^(1/Info!$B$51)</f>
        <v>0.1458266455</v>
      </c>
      <c r="BB123" s="37">
        <f>Info!$B$50*(-LN(1-RAND()))^(1/Info!$B$51)</f>
        <v>0.00668364653</v>
      </c>
      <c r="BC123" s="37">
        <f>Info!$B$50*(-LN(1-RAND()))^(1/Info!$B$51)</f>
        <v>0.01501774714</v>
      </c>
      <c r="BD123" s="37">
        <f>Info!$B$50*(-LN(1-RAND()))^(1/Info!$B$51)</f>
        <v>0.01788908059</v>
      </c>
      <c r="BE123" s="37">
        <f>Info!$B$50*(-LN(1-RAND()))^(1/Info!$B$51)</f>
        <v>0.00137937544</v>
      </c>
      <c r="BF123" s="37">
        <f>Info!$B$50*(-LN(1-RAND()))^(1/Info!$B$51)</f>
        <v>0.02914522516</v>
      </c>
      <c r="BG123" s="37">
        <f>Info!$B$50*(-LN(1-RAND()))^(1/Info!$B$51)</f>
        <v>0.08940861322</v>
      </c>
      <c r="BH123" s="37">
        <f>Info!$B$50*(-LN(1-RAND()))^(1/Info!$B$51)</f>
        <v>0.1856275303</v>
      </c>
      <c r="BI123" s="37">
        <f>Info!$B$50*(-LN(1-RAND()))^(1/Info!$B$51)</f>
        <v>0.02509486962</v>
      </c>
      <c r="BJ123" s="37">
        <f>Info!$B$50*(-LN(1-RAND()))^(1/Info!$B$51)</f>
        <v>0.005936731515</v>
      </c>
      <c r="BK123" s="37">
        <f>Info!$B$50*(-LN(1-RAND()))^(1/Info!$B$51)</f>
        <v>0.04662483195</v>
      </c>
      <c r="BL123" s="37">
        <f>Info!$B$50*(-LN(1-RAND()))^(1/Info!$B$51)</f>
        <v>0.09303645436</v>
      </c>
      <c r="BM123" s="37">
        <f>Info!$B$50*(-LN(1-RAND()))^(1/Info!$B$51)</f>
        <v>0.001679328826</v>
      </c>
      <c r="BN123" s="37">
        <f>Info!$B$50*(-LN(1-RAND()))^(1/Info!$B$51)</f>
        <v>0.00008079229294</v>
      </c>
      <c r="BO123" s="37">
        <f>Info!$B$50*(-LN(1-RAND()))^(1/Info!$B$51)</f>
        <v>0.0591881254</v>
      </c>
      <c r="BP123" s="37">
        <f>Info!$B$50*(-LN(1-RAND()))^(1/Info!$B$51)</f>
        <v>0.0601003785</v>
      </c>
      <c r="BQ123" s="37">
        <f>Info!$B$50*(-LN(1-RAND()))^(1/Info!$B$51)</f>
        <v>0.06215168694</v>
      </c>
      <c r="BR123" s="37">
        <f>Info!$B$50*(-LN(1-RAND()))^(1/Info!$B$51)</f>
        <v>0.01898154465</v>
      </c>
      <c r="BS123" s="37">
        <f>Info!$B$50*(-LN(1-RAND()))^(1/Info!$B$51)</f>
        <v>0.07490467302</v>
      </c>
      <c r="BT123" s="37">
        <f>Info!$B$50*(-LN(1-RAND()))^(1/Info!$B$51)</f>
        <v>0.05204166862</v>
      </c>
      <c r="BU123" s="37">
        <f>Info!$B$50*(-LN(1-RAND()))^(1/Info!$B$51)</f>
        <v>0.1332087055</v>
      </c>
      <c r="BV123" s="37">
        <f>Info!$B$50*(-LN(1-RAND()))^(1/Info!$B$51)</f>
        <v>0.1584144845</v>
      </c>
      <c r="BW123" s="37">
        <f>Info!$B$50*(-LN(1-RAND()))^(1/Info!$B$51)</f>
        <v>0.06752312487</v>
      </c>
      <c r="BX123" s="37">
        <f>Info!$B$50*(-LN(1-RAND()))^(1/Info!$B$51)</f>
        <v>0.004607827877</v>
      </c>
      <c r="BY123" s="37">
        <f>Info!$B$50*(-LN(1-RAND()))^(1/Info!$B$51)</f>
        <v>0.09428964194</v>
      </c>
      <c r="BZ123" s="37">
        <f>Info!$B$50*(-LN(1-RAND()))^(1/Info!$B$51)</f>
        <v>0.08819627977</v>
      </c>
      <c r="CA123" s="37">
        <f>Info!$B$50*(-LN(1-RAND()))^(1/Info!$B$51)</f>
        <v>0.05384718346</v>
      </c>
      <c r="CB123" s="37">
        <f>Info!$B$50*(-LN(1-RAND()))^(1/Info!$B$51)</f>
        <v>0.06828952667</v>
      </c>
      <c r="CC123" s="37">
        <f>Info!$B$50*(-LN(1-RAND()))^(1/Info!$B$51)</f>
        <v>0.05127191289</v>
      </c>
      <c r="CD123" s="37">
        <f>Info!$B$50*(-LN(1-RAND()))^(1/Info!$B$51)</f>
        <v>0.04586088035</v>
      </c>
      <c r="CE123" s="37">
        <f>Info!$B$50*(-LN(1-RAND()))^(1/Info!$B$51)</f>
        <v>0.08057031083</v>
      </c>
      <c r="CF123" s="37">
        <f>Info!$B$50*(-LN(1-RAND()))^(1/Info!$B$51)</f>
        <v>0.04032333747</v>
      </c>
      <c r="CG123" s="37">
        <f>Info!$B$50*(-LN(1-RAND()))^(1/Info!$B$51)</f>
        <v>0.05544540063</v>
      </c>
      <c r="CH123" s="37">
        <f>Info!$B$50*(-LN(1-RAND()))^(1/Info!$B$51)</f>
        <v>0.0117471611</v>
      </c>
      <c r="CI123" s="37">
        <f>Info!$B$50*(-LN(1-RAND()))^(1/Info!$B$51)</f>
        <v>0.09571399527</v>
      </c>
      <c r="CJ123" s="37">
        <f>Info!$B$50*(-LN(1-RAND()))^(1/Info!$B$51)</f>
        <v>0.04248898028</v>
      </c>
      <c r="CK123" s="37">
        <f>Info!$B$50*(-LN(1-RAND()))^(1/Info!$B$51)</f>
        <v>0.06357331904</v>
      </c>
      <c r="CL123" s="37">
        <f>Info!$B$50*(-LN(1-RAND()))^(1/Info!$B$51)</f>
        <v>0.119354167</v>
      </c>
      <c r="CM123" s="37">
        <f>Info!$B$50*(-LN(1-RAND()))^(1/Info!$B$51)</f>
        <v>0.06045847313</v>
      </c>
      <c r="CN123" s="37">
        <f>Info!$B$50*(-LN(1-RAND()))^(1/Info!$B$51)</f>
        <v>0.016032396</v>
      </c>
      <c r="CO123" s="37">
        <f>Info!$B$50*(-LN(1-RAND()))^(1/Info!$B$51)</f>
        <v>0.07293981008</v>
      </c>
      <c r="CP123" s="37">
        <f>Info!$B$50*(-LN(1-RAND()))^(1/Info!$B$51)</f>
        <v>0.03676306601</v>
      </c>
      <c r="CQ123" s="37">
        <f>Info!$B$50*(-LN(1-RAND()))^(1/Info!$B$51)</f>
        <v>0.02389762918</v>
      </c>
      <c r="CR123" s="37">
        <f>Info!$B$50*(-LN(1-RAND()))^(1/Info!$B$51)</f>
        <v>0.01781646785</v>
      </c>
      <c r="CS123" s="37">
        <f>Info!$B$50*(-LN(1-RAND()))^(1/Info!$B$51)</f>
        <v>0.001767508988</v>
      </c>
      <c r="CT123" s="37">
        <f>Info!$B$50*(-LN(1-RAND()))^(1/Info!$B$51)</f>
        <v>0.0379093472</v>
      </c>
      <c r="CU123" s="37">
        <f>Info!$B$50*(-LN(1-RAND()))^(1/Info!$B$51)</f>
        <v>0.008083996349</v>
      </c>
      <c r="CV123" s="37">
        <f>Info!$B$50*(-LN(1-RAND()))^(1/Info!$B$51)</f>
        <v>0.04016145392</v>
      </c>
      <c r="CW123" s="37">
        <f>Info!$B$50*(-LN(1-RAND()))^(1/Info!$B$51)</f>
        <v>0.192402812</v>
      </c>
    </row>
    <row r="124" ht="15.75" customHeight="1">
      <c r="A124" s="8">
        <v>2145.0</v>
      </c>
      <c r="B124" s="37">
        <f>Info!$B$50*(-LN(1-RAND()))^(1/Info!$B$51)</f>
        <v>0.02072381317</v>
      </c>
      <c r="C124" s="37">
        <f>Info!$B$50*(-LN(1-RAND()))^(1/Info!$B$51)</f>
        <v>0.001519909289</v>
      </c>
      <c r="D124" s="37">
        <f>Info!$B$50*(-LN(1-RAND()))^(1/Info!$B$51)</f>
        <v>0.02427522558</v>
      </c>
      <c r="E124" s="37">
        <f>Info!$B$50*(-LN(1-RAND()))^(1/Info!$B$51)</f>
        <v>0.04846837183</v>
      </c>
      <c r="F124" s="37">
        <f>Info!$B$50*(-LN(1-RAND()))^(1/Info!$B$51)</f>
        <v>0.02178333849</v>
      </c>
      <c r="G124" s="37">
        <f>Info!$B$50*(-LN(1-RAND()))^(1/Info!$B$51)</f>
        <v>0.08193212355</v>
      </c>
      <c r="H124" s="37">
        <f>Info!$B$50*(-LN(1-RAND()))^(1/Info!$B$51)</f>
        <v>0.04052281846</v>
      </c>
      <c r="I124" s="37">
        <f>Info!$B$50*(-LN(1-RAND()))^(1/Info!$B$51)</f>
        <v>0.05011441471</v>
      </c>
      <c r="J124" s="37">
        <f>Info!$B$50*(-LN(1-RAND()))^(1/Info!$B$51)</f>
        <v>0.02287322556</v>
      </c>
      <c r="K124" s="37">
        <f>Info!$B$50*(-LN(1-RAND()))^(1/Info!$B$51)</f>
        <v>0.07046204557</v>
      </c>
      <c r="L124" s="37">
        <f>Info!$B$50*(-LN(1-RAND()))^(1/Info!$B$51)</f>
        <v>0.2014633842</v>
      </c>
      <c r="M124" s="37">
        <f>Info!$B$50*(-LN(1-RAND()))^(1/Info!$B$51)</f>
        <v>0.01087996932</v>
      </c>
      <c r="N124" s="37">
        <f>Info!$B$50*(-LN(1-RAND()))^(1/Info!$B$51)</f>
        <v>0.003176140282</v>
      </c>
      <c r="O124" s="37">
        <f>Info!$B$50*(-LN(1-RAND()))^(1/Info!$B$51)</f>
        <v>0.05830058072</v>
      </c>
      <c r="P124" s="37">
        <f>Info!$B$50*(-LN(1-RAND()))^(1/Info!$B$51)</f>
        <v>0.07531988849</v>
      </c>
      <c r="Q124" s="37">
        <f>Info!$B$50*(-LN(1-RAND()))^(1/Info!$B$51)</f>
        <v>0.01375272552</v>
      </c>
      <c r="R124" s="37">
        <f>Info!$B$50*(-LN(1-RAND()))^(1/Info!$B$51)</f>
        <v>0.048829513</v>
      </c>
      <c r="S124" s="37">
        <f>Info!$B$50*(-LN(1-RAND()))^(1/Info!$B$51)</f>
        <v>0.05294153967</v>
      </c>
      <c r="T124" s="37">
        <f>Info!$B$50*(-LN(1-RAND()))^(1/Info!$B$51)</f>
        <v>0.09589049653</v>
      </c>
      <c r="U124" s="37">
        <f>Info!$B$50*(-LN(1-RAND()))^(1/Info!$B$51)</f>
        <v>0.09811200916</v>
      </c>
      <c r="V124" s="37">
        <f>Info!$B$50*(-LN(1-RAND()))^(1/Info!$B$51)</f>
        <v>0.00715162628</v>
      </c>
      <c r="W124" s="37">
        <f>Info!$B$50*(-LN(1-RAND()))^(1/Info!$B$51)</f>
        <v>0.1114790513</v>
      </c>
      <c r="X124" s="37">
        <f>Info!$B$50*(-LN(1-RAND()))^(1/Info!$B$51)</f>
        <v>0.06352051546</v>
      </c>
      <c r="Y124" s="37">
        <f>Info!$B$50*(-LN(1-RAND()))^(1/Info!$B$51)</f>
        <v>0.06302259008</v>
      </c>
      <c r="Z124" s="37">
        <f>Info!$B$50*(-LN(1-RAND()))^(1/Info!$B$51)</f>
        <v>0.009716049223</v>
      </c>
      <c r="AA124" s="37">
        <f>Info!$B$50*(-LN(1-RAND()))^(1/Info!$B$51)</f>
        <v>0.01207513568</v>
      </c>
      <c r="AB124" s="37">
        <f>Info!$B$50*(-LN(1-RAND()))^(1/Info!$B$51)</f>
        <v>0.09532110819</v>
      </c>
      <c r="AC124" s="37">
        <f>Info!$B$50*(-LN(1-RAND()))^(1/Info!$B$51)</f>
        <v>0.02368017626</v>
      </c>
      <c r="AD124" s="37">
        <f>Info!$B$50*(-LN(1-RAND()))^(1/Info!$B$51)</f>
        <v>0.03345057462</v>
      </c>
      <c r="AE124" s="37">
        <f>Info!$B$50*(-LN(1-RAND()))^(1/Info!$B$51)</f>
        <v>0.009416075667</v>
      </c>
      <c r="AF124" s="37">
        <f>Info!$B$50*(-LN(1-RAND()))^(1/Info!$B$51)</f>
        <v>0.02138945477</v>
      </c>
      <c r="AG124" s="37">
        <f>Info!$B$50*(-LN(1-RAND()))^(1/Info!$B$51)</f>
        <v>0.0568111617</v>
      </c>
      <c r="AH124" s="37">
        <f>Info!$B$50*(-LN(1-RAND()))^(1/Info!$B$51)</f>
        <v>0.1292409988</v>
      </c>
      <c r="AI124" s="37">
        <f>Info!$B$50*(-LN(1-RAND()))^(1/Info!$B$51)</f>
        <v>0.1009591004</v>
      </c>
      <c r="AJ124" s="37">
        <f>Info!$B$50*(-LN(1-RAND()))^(1/Info!$B$51)</f>
        <v>0.233377445</v>
      </c>
      <c r="AK124" s="37">
        <f>Info!$B$50*(-LN(1-RAND()))^(1/Info!$B$51)</f>
        <v>0.1076040341</v>
      </c>
      <c r="AL124" s="37">
        <f>Info!$B$50*(-LN(1-RAND()))^(1/Info!$B$51)</f>
        <v>0.1983113188</v>
      </c>
      <c r="AM124" s="37">
        <f>Info!$B$50*(-LN(1-RAND()))^(1/Info!$B$51)</f>
        <v>0.07485450599</v>
      </c>
      <c r="AN124" s="37">
        <f>Info!$B$50*(-LN(1-RAND()))^(1/Info!$B$51)</f>
        <v>0.04263422061</v>
      </c>
      <c r="AO124" s="37">
        <f>Info!$B$50*(-LN(1-RAND()))^(1/Info!$B$51)</f>
        <v>0.04568028626</v>
      </c>
      <c r="AP124" s="37">
        <f>Info!$B$50*(-LN(1-RAND()))^(1/Info!$B$51)</f>
        <v>0.006662972653</v>
      </c>
      <c r="AQ124" s="37">
        <f>Info!$B$50*(-LN(1-RAND()))^(1/Info!$B$51)</f>
        <v>0.02590851565</v>
      </c>
      <c r="AR124" s="37">
        <f>Info!$B$50*(-LN(1-RAND()))^(1/Info!$B$51)</f>
        <v>0.02842969262</v>
      </c>
      <c r="AS124" s="37">
        <f>Info!$B$50*(-LN(1-RAND()))^(1/Info!$B$51)</f>
        <v>0.01794198391</v>
      </c>
      <c r="AT124" s="37">
        <f>Info!$B$50*(-LN(1-RAND()))^(1/Info!$B$51)</f>
        <v>0.112918322</v>
      </c>
      <c r="AU124" s="37">
        <f>Info!$B$50*(-LN(1-RAND()))^(1/Info!$B$51)</f>
        <v>0.02991755431</v>
      </c>
      <c r="AV124" s="37">
        <f>Info!$B$50*(-LN(1-RAND()))^(1/Info!$B$51)</f>
        <v>0.03512544862</v>
      </c>
      <c r="AW124" s="37">
        <f>Info!$B$50*(-LN(1-RAND()))^(1/Info!$B$51)</f>
        <v>0.1054484512</v>
      </c>
      <c r="AX124" s="37">
        <f>Info!$B$50*(-LN(1-RAND()))^(1/Info!$B$51)</f>
        <v>0.04398666091</v>
      </c>
      <c r="AY124" s="37">
        <f>Info!$B$50*(-LN(1-RAND()))^(1/Info!$B$51)</f>
        <v>0.1383702025</v>
      </c>
      <c r="AZ124" s="37">
        <f>Info!$B$50*(-LN(1-RAND()))^(1/Info!$B$51)</f>
        <v>0.09562540458</v>
      </c>
      <c r="BA124" s="37">
        <f>Info!$B$50*(-LN(1-RAND()))^(1/Info!$B$51)</f>
        <v>0.07358531406</v>
      </c>
      <c r="BB124" s="37">
        <f>Info!$B$50*(-LN(1-RAND()))^(1/Info!$B$51)</f>
        <v>0.01117507912</v>
      </c>
      <c r="BC124" s="37">
        <f>Info!$B$50*(-LN(1-RAND()))^(1/Info!$B$51)</f>
        <v>0.03648983189</v>
      </c>
      <c r="BD124" s="37">
        <f>Info!$B$50*(-LN(1-RAND()))^(1/Info!$B$51)</f>
        <v>0.00201228788</v>
      </c>
      <c r="BE124" s="37">
        <f>Info!$B$50*(-LN(1-RAND()))^(1/Info!$B$51)</f>
        <v>0.01882623725</v>
      </c>
      <c r="BF124" s="37">
        <f>Info!$B$50*(-LN(1-RAND()))^(1/Info!$B$51)</f>
        <v>0.0221609622</v>
      </c>
      <c r="BG124" s="37">
        <f>Info!$B$50*(-LN(1-RAND()))^(1/Info!$B$51)</f>
        <v>0.02815495588</v>
      </c>
      <c r="BH124" s="37">
        <f>Info!$B$50*(-LN(1-RAND()))^(1/Info!$B$51)</f>
        <v>0.0496430158</v>
      </c>
      <c r="BI124" s="37">
        <f>Info!$B$50*(-LN(1-RAND()))^(1/Info!$B$51)</f>
        <v>0.220371392</v>
      </c>
      <c r="BJ124" s="37">
        <f>Info!$B$50*(-LN(1-RAND()))^(1/Info!$B$51)</f>
        <v>0.06244886901</v>
      </c>
      <c r="BK124" s="37">
        <f>Info!$B$50*(-LN(1-RAND()))^(1/Info!$B$51)</f>
        <v>0.04184717546</v>
      </c>
      <c r="BL124" s="37">
        <f>Info!$B$50*(-LN(1-RAND()))^(1/Info!$B$51)</f>
        <v>0.02848655443</v>
      </c>
      <c r="BM124" s="37">
        <f>Info!$B$50*(-LN(1-RAND()))^(1/Info!$B$51)</f>
        <v>0.003626010687</v>
      </c>
      <c r="BN124" s="37">
        <f>Info!$B$50*(-LN(1-RAND()))^(1/Info!$B$51)</f>
        <v>0.0291518013</v>
      </c>
      <c r="BO124" s="37">
        <f>Info!$B$50*(-LN(1-RAND()))^(1/Info!$B$51)</f>
        <v>0.1328164731</v>
      </c>
      <c r="BP124" s="37">
        <f>Info!$B$50*(-LN(1-RAND()))^(1/Info!$B$51)</f>
        <v>0.04132451077</v>
      </c>
      <c r="BQ124" s="37">
        <f>Info!$B$50*(-LN(1-RAND()))^(1/Info!$B$51)</f>
        <v>0.04428815926</v>
      </c>
      <c r="BR124" s="37">
        <f>Info!$B$50*(-LN(1-RAND()))^(1/Info!$B$51)</f>
        <v>0.04808321026</v>
      </c>
      <c r="BS124" s="37">
        <f>Info!$B$50*(-LN(1-RAND()))^(1/Info!$B$51)</f>
        <v>0.00335411236</v>
      </c>
      <c r="BT124" s="37">
        <f>Info!$B$50*(-LN(1-RAND()))^(1/Info!$B$51)</f>
        <v>0.03086937721</v>
      </c>
      <c r="BU124" s="37">
        <f>Info!$B$50*(-LN(1-RAND()))^(1/Info!$B$51)</f>
        <v>0.09718133762</v>
      </c>
      <c r="BV124" s="37">
        <f>Info!$B$50*(-LN(1-RAND()))^(1/Info!$B$51)</f>
        <v>0.07882300405</v>
      </c>
      <c r="BW124" s="37">
        <f>Info!$B$50*(-LN(1-RAND()))^(1/Info!$B$51)</f>
        <v>0.02651738044</v>
      </c>
      <c r="BX124" s="37">
        <f>Info!$B$50*(-LN(1-RAND()))^(1/Info!$B$51)</f>
        <v>0.05641279129</v>
      </c>
      <c r="BY124" s="37">
        <f>Info!$B$50*(-LN(1-RAND()))^(1/Info!$B$51)</f>
        <v>0.07802847106</v>
      </c>
      <c r="BZ124" s="37">
        <f>Info!$B$50*(-LN(1-RAND()))^(1/Info!$B$51)</f>
        <v>0.07923583</v>
      </c>
      <c r="CA124" s="37">
        <f>Info!$B$50*(-LN(1-RAND()))^(1/Info!$B$51)</f>
        <v>0.05339975655</v>
      </c>
      <c r="CB124" s="37">
        <f>Info!$B$50*(-LN(1-RAND()))^(1/Info!$B$51)</f>
        <v>0.01081690621</v>
      </c>
      <c r="CC124" s="37">
        <f>Info!$B$50*(-LN(1-RAND()))^(1/Info!$B$51)</f>
        <v>0.01596013652</v>
      </c>
      <c r="CD124" s="37">
        <f>Info!$B$50*(-LN(1-RAND()))^(1/Info!$B$51)</f>
        <v>0.04897318212</v>
      </c>
      <c r="CE124" s="37">
        <f>Info!$B$50*(-LN(1-RAND()))^(1/Info!$B$51)</f>
        <v>0.1292232463</v>
      </c>
      <c r="CF124" s="37">
        <f>Info!$B$50*(-LN(1-RAND()))^(1/Info!$B$51)</f>
        <v>0.1783682667</v>
      </c>
      <c r="CG124" s="37">
        <f>Info!$B$50*(-LN(1-RAND()))^(1/Info!$B$51)</f>
        <v>0.02472102585</v>
      </c>
      <c r="CH124" s="37">
        <f>Info!$B$50*(-LN(1-RAND()))^(1/Info!$B$51)</f>
        <v>0.03076927538</v>
      </c>
      <c r="CI124" s="37">
        <f>Info!$B$50*(-LN(1-RAND()))^(1/Info!$B$51)</f>
        <v>0.06299510736</v>
      </c>
      <c r="CJ124" s="37">
        <f>Info!$B$50*(-LN(1-RAND()))^(1/Info!$B$51)</f>
        <v>0.05573685771</v>
      </c>
      <c r="CK124" s="37">
        <f>Info!$B$50*(-LN(1-RAND()))^(1/Info!$B$51)</f>
        <v>0.04662510868</v>
      </c>
      <c r="CL124" s="37">
        <f>Info!$B$50*(-LN(1-RAND()))^(1/Info!$B$51)</f>
        <v>0.06767710067</v>
      </c>
      <c r="CM124" s="37">
        <f>Info!$B$50*(-LN(1-RAND()))^(1/Info!$B$51)</f>
        <v>0.02917498933</v>
      </c>
      <c r="CN124" s="37">
        <f>Info!$B$50*(-LN(1-RAND()))^(1/Info!$B$51)</f>
        <v>0.05535281486</v>
      </c>
      <c r="CO124" s="37">
        <f>Info!$B$50*(-LN(1-RAND()))^(1/Info!$B$51)</f>
        <v>0.05337963378</v>
      </c>
      <c r="CP124" s="37">
        <f>Info!$B$50*(-LN(1-RAND()))^(1/Info!$B$51)</f>
        <v>0.02760076929</v>
      </c>
      <c r="CQ124" s="37">
        <f>Info!$B$50*(-LN(1-RAND()))^(1/Info!$B$51)</f>
        <v>0.08004061228</v>
      </c>
      <c r="CR124" s="37">
        <f>Info!$B$50*(-LN(1-RAND()))^(1/Info!$B$51)</f>
        <v>0.0980343688</v>
      </c>
      <c r="CS124" s="37">
        <f>Info!$B$50*(-LN(1-RAND()))^(1/Info!$B$51)</f>
        <v>0.03533026579</v>
      </c>
      <c r="CT124" s="37">
        <f>Info!$B$50*(-LN(1-RAND()))^(1/Info!$B$51)</f>
        <v>0.01994107571</v>
      </c>
      <c r="CU124" s="37">
        <f>Info!$B$50*(-LN(1-RAND()))^(1/Info!$B$51)</f>
        <v>0.003301737746</v>
      </c>
      <c r="CV124" s="37">
        <f>Info!$B$50*(-LN(1-RAND()))^(1/Info!$B$51)</f>
        <v>0.04198710648</v>
      </c>
      <c r="CW124" s="37">
        <f>Info!$B$50*(-LN(1-RAND()))^(1/Info!$B$51)</f>
        <v>0.01619858736</v>
      </c>
    </row>
    <row r="125" ht="15.75" customHeight="1">
      <c r="A125" s="8">
        <v>2146.0</v>
      </c>
      <c r="B125" s="37">
        <f>Info!$B$50*(-LN(1-RAND()))^(1/Info!$B$51)</f>
        <v>0.04725049733</v>
      </c>
      <c r="C125" s="37">
        <f>Info!$B$50*(-LN(1-RAND()))^(1/Info!$B$51)</f>
        <v>0.09160711399</v>
      </c>
      <c r="D125" s="37">
        <f>Info!$B$50*(-LN(1-RAND()))^(1/Info!$B$51)</f>
        <v>0.03077916398</v>
      </c>
      <c r="E125" s="37">
        <f>Info!$B$50*(-LN(1-RAND()))^(1/Info!$B$51)</f>
        <v>0.01815320207</v>
      </c>
      <c r="F125" s="37">
        <f>Info!$B$50*(-LN(1-RAND()))^(1/Info!$B$51)</f>
        <v>0.04301357199</v>
      </c>
      <c r="G125" s="37">
        <f>Info!$B$50*(-LN(1-RAND()))^(1/Info!$B$51)</f>
        <v>0.03262448761</v>
      </c>
      <c r="H125" s="37">
        <f>Info!$B$50*(-LN(1-RAND()))^(1/Info!$B$51)</f>
        <v>0.007289225846</v>
      </c>
      <c r="I125" s="37">
        <f>Info!$B$50*(-LN(1-RAND()))^(1/Info!$B$51)</f>
        <v>0.08815409814</v>
      </c>
      <c r="J125" s="37">
        <f>Info!$B$50*(-LN(1-RAND()))^(1/Info!$B$51)</f>
        <v>0.1071490377</v>
      </c>
      <c r="K125" s="37">
        <f>Info!$B$50*(-LN(1-RAND()))^(1/Info!$B$51)</f>
        <v>0.05573040434</v>
      </c>
      <c r="L125" s="37">
        <f>Info!$B$50*(-LN(1-RAND()))^(1/Info!$B$51)</f>
        <v>0.02992185903</v>
      </c>
      <c r="M125" s="37">
        <f>Info!$B$50*(-LN(1-RAND()))^(1/Info!$B$51)</f>
        <v>0.04462108065</v>
      </c>
      <c r="N125" s="37">
        <f>Info!$B$50*(-LN(1-RAND()))^(1/Info!$B$51)</f>
        <v>0.04675848407</v>
      </c>
      <c r="O125" s="37">
        <f>Info!$B$50*(-LN(1-RAND()))^(1/Info!$B$51)</f>
        <v>0.1103717246</v>
      </c>
      <c r="P125" s="37">
        <f>Info!$B$50*(-LN(1-RAND()))^(1/Info!$B$51)</f>
        <v>0.0118547792</v>
      </c>
      <c r="Q125" s="37">
        <f>Info!$B$50*(-LN(1-RAND()))^(1/Info!$B$51)</f>
        <v>0.0834992884</v>
      </c>
      <c r="R125" s="37">
        <f>Info!$B$50*(-LN(1-RAND()))^(1/Info!$B$51)</f>
        <v>0.04280819029</v>
      </c>
      <c r="S125" s="37">
        <f>Info!$B$50*(-LN(1-RAND()))^(1/Info!$B$51)</f>
        <v>0.1010002367</v>
      </c>
      <c r="T125" s="37">
        <f>Info!$B$50*(-LN(1-RAND()))^(1/Info!$B$51)</f>
        <v>0.05471783688</v>
      </c>
      <c r="U125" s="37">
        <f>Info!$B$50*(-LN(1-RAND()))^(1/Info!$B$51)</f>
        <v>0.03611638566</v>
      </c>
      <c r="V125" s="37">
        <f>Info!$B$50*(-LN(1-RAND()))^(1/Info!$B$51)</f>
        <v>0.008287180645</v>
      </c>
      <c r="W125" s="37">
        <f>Info!$B$50*(-LN(1-RAND()))^(1/Info!$B$51)</f>
        <v>0.03440478468</v>
      </c>
      <c r="X125" s="37">
        <f>Info!$B$50*(-LN(1-RAND()))^(1/Info!$B$51)</f>
        <v>0.01842363936</v>
      </c>
      <c r="Y125" s="37">
        <f>Info!$B$50*(-LN(1-RAND()))^(1/Info!$B$51)</f>
        <v>0.03389112643</v>
      </c>
      <c r="Z125" s="37">
        <f>Info!$B$50*(-LN(1-RAND()))^(1/Info!$B$51)</f>
        <v>0.1055780442</v>
      </c>
      <c r="AA125" s="37">
        <f>Info!$B$50*(-LN(1-RAND()))^(1/Info!$B$51)</f>
        <v>0.05819379131</v>
      </c>
      <c r="AB125" s="37">
        <f>Info!$B$50*(-LN(1-RAND()))^(1/Info!$B$51)</f>
        <v>0.06022538812</v>
      </c>
      <c r="AC125" s="37">
        <f>Info!$B$50*(-LN(1-RAND()))^(1/Info!$B$51)</f>
        <v>0.155405521</v>
      </c>
      <c r="AD125" s="37">
        <f>Info!$B$50*(-LN(1-RAND()))^(1/Info!$B$51)</f>
        <v>0.06665205083</v>
      </c>
      <c r="AE125" s="37">
        <f>Info!$B$50*(-LN(1-RAND()))^(1/Info!$B$51)</f>
        <v>0.1256472327</v>
      </c>
      <c r="AF125" s="37">
        <f>Info!$B$50*(-LN(1-RAND()))^(1/Info!$B$51)</f>
        <v>0.09675884678</v>
      </c>
      <c r="AG125" s="37">
        <f>Info!$B$50*(-LN(1-RAND()))^(1/Info!$B$51)</f>
        <v>0.06141246938</v>
      </c>
      <c r="AH125" s="37">
        <f>Info!$B$50*(-LN(1-RAND()))^(1/Info!$B$51)</f>
        <v>0.0531770649</v>
      </c>
      <c r="AI125" s="37">
        <f>Info!$B$50*(-LN(1-RAND()))^(1/Info!$B$51)</f>
        <v>0.1269705839</v>
      </c>
      <c r="AJ125" s="37">
        <f>Info!$B$50*(-LN(1-RAND()))^(1/Info!$B$51)</f>
        <v>0.001477843517</v>
      </c>
      <c r="AK125" s="37">
        <f>Info!$B$50*(-LN(1-RAND()))^(1/Info!$B$51)</f>
        <v>0.01740112299</v>
      </c>
      <c r="AL125" s="37">
        <f>Info!$B$50*(-LN(1-RAND()))^(1/Info!$B$51)</f>
        <v>0.1062359333</v>
      </c>
      <c r="AM125" s="37">
        <f>Info!$B$50*(-LN(1-RAND()))^(1/Info!$B$51)</f>
        <v>0.0454100165</v>
      </c>
      <c r="AN125" s="37">
        <f>Info!$B$50*(-LN(1-RAND()))^(1/Info!$B$51)</f>
        <v>0.05246747118</v>
      </c>
      <c r="AO125" s="37">
        <f>Info!$B$50*(-LN(1-RAND()))^(1/Info!$B$51)</f>
        <v>0.05492260517</v>
      </c>
      <c r="AP125" s="37">
        <f>Info!$B$50*(-LN(1-RAND()))^(1/Info!$B$51)</f>
        <v>0.01311974896</v>
      </c>
      <c r="AQ125" s="37">
        <f>Info!$B$50*(-LN(1-RAND()))^(1/Info!$B$51)</f>
        <v>0.08684477895</v>
      </c>
      <c r="AR125" s="37">
        <f>Info!$B$50*(-LN(1-RAND()))^(1/Info!$B$51)</f>
        <v>0.02096058028</v>
      </c>
      <c r="AS125" s="37">
        <f>Info!$B$50*(-LN(1-RAND()))^(1/Info!$B$51)</f>
        <v>0.01168999627</v>
      </c>
      <c r="AT125" s="37">
        <f>Info!$B$50*(-LN(1-RAND()))^(1/Info!$B$51)</f>
        <v>0.01662956733</v>
      </c>
      <c r="AU125" s="37">
        <f>Info!$B$50*(-LN(1-RAND()))^(1/Info!$B$51)</f>
        <v>0.01676536018</v>
      </c>
      <c r="AV125" s="37">
        <f>Info!$B$50*(-LN(1-RAND()))^(1/Info!$B$51)</f>
        <v>0.1281049416</v>
      </c>
      <c r="AW125" s="37">
        <f>Info!$B$50*(-LN(1-RAND()))^(1/Info!$B$51)</f>
        <v>0.023375122</v>
      </c>
      <c r="AX125" s="37">
        <f>Info!$B$50*(-LN(1-RAND()))^(1/Info!$B$51)</f>
        <v>0.00782193628</v>
      </c>
      <c r="AY125" s="37">
        <f>Info!$B$50*(-LN(1-RAND()))^(1/Info!$B$51)</f>
        <v>0.02466375344</v>
      </c>
      <c r="AZ125" s="37">
        <f>Info!$B$50*(-LN(1-RAND()))^(1/Info!$B$51)</f>
        <v>0.09823144552</v>
      </c>
      <c r="BA125" s="37">
        <f>Info!$B$50*(-LN(1-RAND()))^(1/Info!$B$51)</f>
        <v>0.08331881004</v>
      </c>
      <c r="BB125" s="37">
        <f>Info!$B$50*(-LN(1-RAND()))^(1/Info!$B$51)</f>
        <v>0.01267802818</v>
      </c>
      <c r="BC125" s="37">
        <f>Info!$B$50*(-LN(1-RAND()))^(1/Info!$B$51)</f>
        <v>0.166086584</v>
      </c>
      <c r="BD125" s="37">
        <f>Info!$B$50*(-LN(1-RAND()))^(1/Info!$B$51)</f>
        <v>0.03830327757</v>
      </c>
      <c r="BE125" s="37">
        <f>Info!$B$50*(-LN(1-RAND()))^(1/Info!$B$51)</f>
        <v>0.06645575015</v>
      </c>
      <c r="BF125" s="37">
        <f>Info!$B$50*(-LN(1-RAND()))^(1/Info!$B$51)</f>
        <v>0.1244849291</v>
      </c>
      <c r="BG125" s="37">
        <f>Info!$B$50*(-LN(1-RAND()))^(1/Info!$B$51)</f>
        <v>0.03432066896</v>
      </c>
      <c r="BH125" s="37">
        <f>Info!$B$50*(-LN(1-RAND()))^(1/Info!$B$51)</f>
        <v>0.0334693192</v>
      </c>
      <c r="BI125" s="37">
        <f>Info!$B$50*(-LN(1-RAND()))^(1/Info!$B$51)</f>
        <v>0.01961510751</v>
      </c>
      <c r="BJ125" s="37">
        <f>Info!$B$50*(-LN(1-RAND()))^(1/Info!$B$51)</f>
        <v>0.02306558488</v>
      </c>
      <c r="BK125" s="37">
        <f>Info!$B$50*(-LN(1-RAND()))^(1/Info!$B$51)</f>
        <v>0.1219822404</v>
      </c>
      <c r="BL125" s="37">
        <f>Info!$B$50*(-LN(1-RAND()))^(1/Info!$B$51)</f>
        <v>0.05920411693</v>
      </c>
      <c r="BM125" s="37">
        <f>Info!$B$50*(-LN(1-RAND()))^(1/Info!$B$51)</f>
        <v>0.1105116355</v>
      </c>
      <c r="BN125" s="37">
        <f>Info!$B$50*(-LN(1-RAND()))^(1/Info!$B$51)</f>
        <v>0.01932365932</v>
      </c>
      <c r="BO125" s="37">
        <f>Info!$B$50*(-LN(1-RAND()))^(1/Info!$B$51)</f>
        <v>0.01602635036</v>
      </c>
      <c r="BP125" s="37">
        <f>Info!$B$50*(-LN(1-RAND()))^(1/Info!$B$51)</f>
        <v>0.03227966666</v>
      </c>
      <c r="BQ125" s="37">
        <f>Info!$B$50*(-LN(1-RAND()))^(1/Info!$B$51)</f>
        <v>0.03958945637</v>
      </c>
      <c r="BR125" s="37">
        <f>Info!$B$50*(-LN(1-RAND()))^(1/Info!$B$51)</f>
        <v>0.01002779207</v>
      </c>
      <c r="BS125" s="37">
        <f>Info!$B$50*(-LN(1-RAND()))^(1/Info!$B$51)</f>
        <v>0.004974673437</v>
      </c>
      <c r="BT125" s="37">
        <f>Info!$B$50*(-LN(1-RAND()))^(1/Info!$B$51)</f>
        <v>0.005079482202</v>
      </c>
      <c r="BU125" s="37">
        <f>Info!$B$50*(-LN(1-RAND()))^(1/Info!$B$51)</f>
        <v>0.1180807448</v>
      </c>
      <c r="BV125" s="37">
        <f>Info!$B$50*(-LN(1-RAND()))^(1/Info!$B$51)</f>
        <v>0.04266406757</v>
      </c>
      <c r="BW125" s="37">
        <f>Info!$B$50*(-LN(1-RAND()))^(1/Info!$B$51)</f>
        <v>0.06184609903</v>
      </c>
      <c r="BX125" s="37">
        <f>Info!$B$50*(-LN(1-RAND()))^(1/Info!$B$51)</f>
        <v>0.02969460547</v>
      </c>
      <c r="BY125" s="37">
        <f>Info!$B$50*(-LN(1-RAND()))^(1/Info!$B$51)</f>
        <v>0.04592145276</v>
      </c>
      <c r="BZ125" s="37">
        <f>Info!$B$50*(-LN(1-RAND()))^(1/Info!$B$51)</f>
        <v>0.0165491094</v>
      </c>
      <c r="CA125" s="37">
        <f>Info!$B$50*(-LN(1-RAND()))^(1/Info!$B$51)</f>
        <v>0.03322605345</v>
      </c>
      <c r="CB125" s="37">
        <f>Info!$B$50*(-LN(1-RAND()))^(1/Info!$B$51)</f>
        <v>0.01850639615</v>
      </c>
      <c r="CC125" s="37">
        <f>Info!$B$50*(-LN(1-RAND()))^(1/Info!$B$51)</f>
        <v>0.08130913036</v>
      </c>
      <c r="CD125" s="37">
        <f>Info!$B$50*(-LN(1-RAND()))^(1/Info!$B$51)</f>
        <v>0.02283867303</v>
      </c>
      <c r="CE125" s="37">
        <f>Info!$B$50*(-LN(1-RAND()))^(1/Info!$B$51)</f>
        <v>0.1011944538</v>
      </c>
      <c r="CF125" s="37">
        <f>Info!$B$50*(-LN(1-RAND()))^(1/Info!$B$51)</f>
        <v>0.09224398513</v>
      </c>
      <c r="CG125" s="37">
        <f>Info!$B$50*(-LN(1-RAND()))^(1/Info!$B$51)</f>
        <v>0.03874317091</v>
      </c>
      <c r="CH125" s="37">
        <f>Info!$B$50*(-LN(1-RAND()))^(1/Info!$B$51)</f>
        <v>0.004158553282</v>
      </c>
      <c r="CI125" s="37">
        <f>Info!$B$50*(-LN(1-RAND()))^(1/Info!$B$51)</f>
        <v>0.1562763073</v>
      </c>
      <c r="CJ125" s="37">
        <f>Info!$B$50*(-LN(1-RAND()))^(1/Info!$B$51)</f>
        <v>0.06121254569</v>
      </c>
      <c r="CK125" s="37">
        <f>Info!$B$50*(-LN(1-RAND()))^(1/Info!$B$51)</f>
        <v>0.0464791942</v>
      </c>
      <c r="CL125" s="37">
        <f>Info!$B$50*(-LN(1-RAND()))^(1/Info!$B$51)</f>
        <v>0.007738297321</v>
      </c>
      <c r="CM125" s="37">
        <f>Info!$B$50*(-LN(1-RAND()))^(1/Info!$B$51)</f>
        <v>0.09324162308</v>
      </c>
      <c r="CN125" s="37">
        <f>Info!$B$50*(-LN(1-RAND()))^(1/Info!$B$51)</f>
        <v>0.03122930338</v>
      </c>
      <c r="CO125" s="37">
        <f>Info!$B$50*(-LN(1-RAND()))^(1/Info!$B$51)</f>
        <v>0.02329905612</v>
      </c>
      <c r="CP125" s="37">
        <f>Info!$B$50*(-LN(1-RAND()))^(1/Info!$B$51)</f>
        <v>0.0175207681</v>
      </c>
      <c r="CQ125" s="37">
        <f>Info!$B$50*(-LN(1-RAND()))^(1/Info!$B$51)</f>
        <v>0.09310469241</v>
      </c>
      <c r="CR125" s="37">
        <f>Info!$B$50*(-LN(1-RAND()))^(1/Info!$B$51)</f>
        <v>0.1155948344</v>
      </c>
      <c r="CS125" s="37">
        <f>Info!$B$50*(-LN(1-RAND()))^(1/Info!$B$51)</f>
        <v>0.01626216253</v>
      </c>
      <c r="CT125" s="37">
        <f>Info!$B$50*(-LN(1-RAND()))^(1/Info!$B$51)</f>
        <v>0.04028343911</v>
      </c>
      <c r="CU125" s="37">
        <f>Info!$B$50*(-LN(1-RAND()))^(1/Info!$B$51)</f>
        <v>0.05461878704</v>
      </c>
      <c r="CV125" s="37">
        <f>Info!$B$50*(-LN(1-RAND()))^(1/Info!$B$51)</f>
        <v>0.04139773396</v>
      </c>
      <c r="CW125" s="37">
        <f>Info!$B$50*(-LN(1-RAND()))^(1/Info!$B$51)</f>
        <v>0.001884172327</v>
      </c>
    </row>
    <row r="126" ht="15.75" customHeight="1">
      <c r="A126" s="8">
        <v>2147.0</v>
      </c>
      <c r="B126" s="37">
        <f>Info!$B$50*(-LN(1-RAND()))^(1/Info!$B$51)</f>
        <v>0.002725267006</v>
      </c>
      <c r="C126" s="37">
        <f>Info!$B$50*(-LN(1-RAND()))^(1/Info!$B$51)</f>
        <v>0.01857883992</v>
      </c>
      <c r="D126" s="37">
        <f>Info!$B$50*(-LN(1-RAND()))^(1/Info!$B$51)</f>
        <v>0.09807874026</v>
      </c>
      <c r="E126" s="37">
        <f>Info!$B$50*(-LN(1-RAND()))^(1/Info!$B$51)</f>
        <v>0.003811400271</v>
      </c>
      <c r="F126" s="37">
        <f>Info!$B$50*(-LN(1-RAND()))^(1/Info!$B$51)</f>
        <v>0.04777947824</v>
      </c>
      <c r="G126" s="37">
        <f>Info!$B$50*(-LN(1-RAND()))^(1/Info!$B$51)</f>
        <v>0.09694359341</v>
      </c>
      <c r="H126" s="37">
        <f>Info!$B$50*(-LN(1-RAND()))^(1/Info!$B$51)</f>
        <v>0.01479348989</v>
      </c>
      <c r="I126" s="37">
        <f>Info!$B$50*(-LN(1-RAND()))^(1/Info!$B$51)</f>
        <v>0.0321604338</v>
      </c>
      <c r="J126" s="37">
        <f>Info!$B$50*(-LN(1-RAND()))^(1/Info!$B$51)</f>
        <v>0.008204044123</v>
      </c>
      <c r="K126" s="37">
        <f>Info!$B$50*(-LN(1-RAND()))^(1/Info!$B$51)</f>
        <v>0.0540808471</v>
      </c>
      <c r="L126" s="37">
        <f>Info!$B$50*(-LN(1-RAND()))^(1/Info!$B$51)</f>
        <v>0.1193297531</v>
      </c>
      <c r="M126" s="37">
        <f>Info!$B$50*(-LN(1-RAND()))^(1/Info!$B$51)</f>
        <v>0.0778756314</v>
      </c>
      <c r="N126" s="37">
        <f>Info!$B$50*(-LN(1-RAND()))^(1/Info!$B$51)</f>
        <v>0.04870334749</v>
      </c>
      <c r="O126" s="37">
        <f>Info!$B$50*(-LN(1-RAND()))^(1/Info!$B$51)</f>
        <v>0.03373088808</v>
      </c>
      <c r="P126" s="37">
        <f>Info!$B$50*(-LN(1-RAND()))^(1/Info!$B$51)</f>
        <v>0.01156576152</v>
      </c>
      <c r="Q126" s="37">
        <f>Info!$B$50*(-LN(1-RAND()))^(1/Info!$B$51)</f>
        <v>0.02332528068</v>
      </c>
      <c r="R126" s="37">
        <f>Info!$B$50*(-LN(1-RAND()))^(1/Info!$B$51)</f>
        <v>0.006396583526</v>
      </c>
      <c r="S126" s="37">
        <f>Info!$B$50*(-LN(1-RAND()))^(1/Info!$B$51)</f>
        <v>0.03815513586</v>
      </c>
      <c r="T126" s="37">
        <f>Info!$B$50*(-LN(1-RAND()))^(1/Info!$B$51)</f>
        <v>0.004771050636</v>
      </c>
      <c r="U126" s="37">
        <f>Info!$B$50*(-LN(1-RAND()))^(1/Info!$B$51)</f>
        <v>0.01939795871</v>
      </c>
      <c r="V126" s="37">
        <f>Info!$B$50*(-LN(1-RAND()))^(1/Info!$B$51)</f>
        <v>0.001874596157</v>
      </c>
      <c r="W126" s="37">
        <f>Info!$B$50*(-LN(1-RAND()))^(1/Info!$B$51)</f>
        <v>0.0167952619</v>
      </c>
      <c r="X126" s="37">
        <f>Info!$B$50*(-LN(1-RAND()))^(1/Info!$B$51)</f>
        <v>0.01704886806</v>
      </c>
      <c r="Y126" s="37">
        <f>Info!$B$50*(-LN(1-RAND()))^(1/Info!$B$51)</f>
        <v>0.01681685634</v>
      </c>
      <c r="Z126" s="37">
        <f>Info!$B$50*(-LN(1-RAND()))^(1/Info!$B$51)</f>
        <v>0.004806233414</v>
      </c>
      <c r="AA126" s="37">
        <f>Info!$B$50*(-LN(1-RAND()))^(1/Info!$B$51)</f>
        <v>0.02853815019</v>
      </c>
      <c r="AB126" s="37">
        <f>Info!$B$50*(-LN(1-RAND()))^(1/Info!$B$51)</f>
        <v>0.02774914332</v>
      </c>
      <c r="AC126" s="37">
        <f>Info!$B$50*(-LN(1-RAND()))^(1/Info!$B$51)</f>
        <v>0.2009766499</v>
      </c>
      <c r="AD126" s="37">
        <f>Info!$B$50*(-LN(1-RAND()))^(1/Info!$B$51)</f>
        <v>0.003547731608</v>
      </c>
      <c r="AE126" s="37">
        <f>Info!$B$50*(-LN(1-RAND()))^(1/Info!$B$51)</f>
        <v>0.08974098634</v>
      </c>
      <c r="AF126" s="37">
        <f>Info!$B$50*(-LN(1-RAND()))^(1/Info!$B$51)</f>
        <v>0.03897404146</v>
      </c>
      <c r="AG126" s="37">
        <f>Info!$B$50*(-LN(1-RAND()))^(1/Info!$B$51)</f>
        <v>0.07009888721</v>
      </c>
      <c r="AH126" s="37">
        <f>Info!$B$50*(-LN(1-RAND()))^(1/Info!$B$51)</f>
        <v>0.01079205831</v>
      </c>
      <c r="AI126" s="37">
        <f>Info!$B$50*(-LN(1-RAND()))^(1/Info!$B$51)</f>
        <v>0.09723891903</v>
      </c>
      <c r="AJ126" s="37">
        <f>Info!$B$50*(-LN(1-RAND()))^(1/Info!$B$51)</f>
        <v>0.0924541092</v>
      </c>
      <c r="AK126" s="37">
        <f>Info!$B$50*(-LN(1-RAND()))^(1/Info!$B$51)</f>
        <v>0.06340821251</v>
      </c>
      <c r="AL126" s="37">
        <f>Info!$B$50*(-LN(1-RAND()))^(1/Info!$B$51)</f>
        <v>0.06433374202</v>
      </c>
      <c r="AM126" s="37">
        <f>Info!$B$50*(-LN(1-RAND()))^(1/Info!$B$51)</f>
        <v>0.1030552909</v>
      </c>
      <c r="AN126" s="37">
        <f>Info!$B$50*(-LN(1-RAND()))^(1/Info!$B$51)</f>
        <v>0.1674037241</v>
      </c>
      <c r="AO126" s="37">
        <f>Info!$B$50*(-LN(1-RAND()))^(1/Info!$B$51)</f>
        <v>0.0371438086</v>
      </c>
      <c r="AP126" s="37">
        <f>Info!$B$50*(-LN(1-RAND()))^(1/Info!$B$51)</f>
        <v>0.03015070566</v>
      </c>
      <c r="AQ126" s="37">
        <f>Info!$B$50*(-LN(1-RAND()))^(1/Info!$B$51)</f>
        <v>0.05237704171</v>
      </c>
      <c r="AR126" s="37">
        <f>Info!$B$50*(-LN(1-RAND()))^(1/Info!$B$51)</f>
        <v>0.0616488718</v>
      </c>
      <c r="AS126" s="37">
        <f>Info!$B$50*(-LN(1-RAND()))^(1/Info!$B$51)</f>
        <v>0.09007518616</v>
      </c>
      <c r="AT126" s="37">
        <f>Info!$B$50*(-LN(1-RAND()))^(1/Info!$B$51)</f>
        <v>0.003001026346</v>
      </c>
      <c r="AU126" s="37">
        <f>Info!$B$50*(-LN(1-RAND()))^(1/Info!$B$51)</f>
        <v>0.1226514284</v>
      </c>
      <c r="AV126" s="37">
        <f>Info!$B$50*(-LN(1-RAND()))^(1/Info!$B$51)</f>
        <v>0.1016790098</v>
      </c>
      <c r="AW126" s="37">
        <f>Info!$B$50*(-LN(1-RAND()))^(1/Info!$B$51)</f>
        <v>0.1197162246</v>
      </c>
      <c r="AX126" s="37">
        <f>Info!$B$50*(-LN(1-RAND()))^(1/Info!$B$51)</f>
        <v>0.09418097793</v>
      </c>
      <c r="AY126" s="37">
        <f>Info!$B$50*(-LN(1-RAND()))^(1/Info!$B$51)</f>
        <v>0.009698484936</v>
      </c>
      <c r="AZ126" s="37">
        <f>Info!$B$50*(-LN(1-RAND()))^(1/Info!$B$51)</f>
        <v>0.1042199251</v>
      </c>
      <c r="BA126" s="37">
        <f>Info!$B$50*(-LN(1-RAND()))^(1/Info!$B$51)</f>
        <v>0.004142223775</v>
      </c>
      <c r="BB126" s="37">
        <f>Info!$B$50*(-LN(1-RAND()))^(1/Info!$B$51)</f>
        <v>0.01547091788</v>
      </c>
      <c r="BC126" s="37">
        <f>Info!$B$50*(-LN(1-RAND()))^(1/Info!$B$51)</f>
        <v>0.05012150743</v>
      </c>
      <c r="BD126" s="37">
        <f>Info!$B$50*(-LN(1-RAND()))^(1/Info!$B$51)</f>
        <v>0.01700680808</v>
      </c>
      <c r="BE126" s="37">
        <f>Info!$B$50*(-LN(1-RAND()))^(1/Info!$B$51)</f>
        <v>0.07741153016</v>
      </c>
      <c r="BF126" s="37">
        <f>Info!$B$50*(-LN(1-RAND()))^(1/Info!$B$51)</f>
        <v>0.06233795077</v>
      </c>
      <c r="BG126" s="37">
        <f>Info!$B$50*(-LN(1-RAND()))^(1/Info!$B$51)</f>
        <v>0.2076970494</v>
      </c>
      <c r="BH126" s="37">
        <f>Info!$B$50*(-LN(1-RAND()))^(1/Info!$B$51)</f>
        <v>0.05174786657</v>
      </c>
      <c r="BI126" s="37">
        <f>Info!$B$50*(-LN(1-RAND()))^(1/Info!$B$51)</f>
        <v>0.1130070688</v>
      </c>
      <c r="BJ126" s="37">
        <f>Info!$B$50*(-LN(1-RAND()))^(1/Info!$B$51)</f>
        <v>0.01700163338</v>
      </c>
      <c r="BK126" s="37">
        <f>Info!$B$50*(-LN(1-RAND()))^(1/Info!$B$51)</f>
        <v>0.03106218359</v>
      </c>
      <c r="BL126" s="37">
        <f>Info!$B$50*(-LN(1-RAND()))^(1/Info!$B$51)</f>
        <v>0.003817697973</v>
      </c>
      <c r="BM126" s="37">
        <f>Info!$B$50*(-LN(1-RAND()))^(1/Info!$B$51)</f>
        <v>0.04773061456</v>
      </c>
      <c r="BN126" s="37">
        <f>Info!$B$50*(-LN(1-RAND()))^(1/Info!$B$51)</f>
        <v>0.111911781</v>
      </c>
      <c r="BO126" s="37">
        <f>Info!$B$50*(-LN(1-RAND()))^(1/Info!$B$51)</f>
        <v>0.09724194733</v>
      </c>
      <c r="BP126" s="37">
        <f>Info!$B$50*(-LN(1-RAND()))^(1/Info!$B$51)</f>
        <v>0.09308357527</v>
      </c>
      <c r="BQ126" s="37">
        <f>Info!$B$50*(-LN(1-RAND()))^(1/Info!$B$51)</f>
        <v>0.1879388555</v>
      </c>
      <c r="BR126" s="37">
        <f>Info!$B$50*(-LN(1-RAND()))^(1/Info!$B$51)</f>
        <v>0.01510197606</v>
      </c>
      <c r="BS126" s="37">
        <f>Info!$B$50*(-LN(1-RAND()))^(1/Info!$B$51)</f>
        <v>0.1177678879</v>
      </c>
      <c r="BT126" s="37">
        <f>Info!$B$50*(-LN(1-RAND()))^(1/Info!$B$51)</f>
        <v>0.04214336821</v>
      </c>
      <c r="BU126" s="37">
        <f>Info!$B$50*(-LN(1-RAND()))^(1/Info!$B$51)</f>
        <v>0.09324746349</v>
      </c>
      <c r="BV126" s="37">
        <f>Info!$B$50*(-LN(1-RAND()))^(1/Info!$B$51)</f>
        <v>0.05885719847</v>
      </c>
      <c r="BW126" s="37">
        <f>Info!$B$50*(-LN(1-RAND()))^(1/Info!$B$51)</f>
        <v>0.02133776861</v>
      </c>
      <c r="BX126" s="37">
        <f>Info!$B$50*(-LN(1-RAND()))^(1/Info!$B$51)</f>
        <v>0.07405851295</v>
      </c>
      <c r="BY126" s="37">
        <f>Info!$B$50*(-LN(1-RAND()))^(1/Info!$B$51)</f>
        <v>0.1099094092</v>
      </c>
      <c r="BZ126" s="37">
        <f>Info!$B$50*(-LN(1-RAND()))^(1/Info!$B$51)</f>
        <v>0.01639076415</v>
      </c>
      <c r="CA126" s="37">
        <f>Info!$B$50*(-LN(1-RAND()))^(1/Info!$B$51)</f>
        <v>0.0842700997</v>
      </c>
      <c r="CB126" s="37">
        <f>Info!$B$50*(-LN(1-RAND()))^(1/Info!$B$51)</f>
        <v>0.05655247491</v>
      </c>
      <c r="CC126" s="37">
        <f>Info!$B$50*(-LN(1-RAND()))^(1/Info!$B$51)</f>
        <v>0.0205662728</v>
      </c>
      <c r="CD126" s="37">
        <f>Info!$B$50*(-LN(1-RAND()))^(1/Info!$B$51)</f>
        <v>0.1380730056</v>
      </c>
      <c r="CE126" s="37">
        <f>Info!$B$50*(-LN(1-RAND()))^(1/Info!$B$51)</f>
        <v>0.07783034832</v>
      </c>
      <c r="CF126" s="37">
        <f>Info!$B$50*(-LN(1-RAND()))^(1/Info!$B$51)</f>
        <v>0.03182995885</v>
      </c>
      <c r="CG126" s="37">
        <f>Info!$B$50*(-LN(1-RAND()))^(1/Info!$B$51)</f>
        <v>0.01667100662</v>
      </c>
      <c r="CH126" s="37">
        <f>Info!$B$50*(-LN(1-RAND()))^(1/Info!$B$51)</f>
        <v>0.02764110714</v>
      </c>
      <c r="CI126" s="37">
        <f>Info!$B$50*(-LN(1-RAND()))^(1/Info!$B$51)</f>
        <v>0.05369319696</v>
      </c>
      <c r="CJ126" s="37">
        <f>Info!$B$50*(-LN(1-RAND()))^(1/Info!$B$51)</f>
        <v>0.04547268594</v>
      </c>
      <c r="CK126" s="37">
        <f>Info!$B$50*(-LN(1-RAND()))^(1/Info!$B$51)</f>
        <v>0.02747874151</v>
      </c>
      <c r="CL126" s="37">
        <f>Info!$B$50*(-LN(1-RAND()))^(1/Info!$B$51)</f>
        <v>0.1263682012</v>
      </c>
      <c r="CM126" s="37">
        <f>Info!$B$50*(-LN(1-RAND()))^(1/Info!$B$51)</f>
        <v>0.1706796459</v>
      </c>
      <c r="CN126" s="37">
        <f>Info!$B$50*(-LN(1-RAND()))^(1/Info!$B$51)</f>
        <v>0.08763314122</v>
      </c>
      <c r="CO126" s="37">
        <f>Info!$B$50*(-LN(1-RAND()))^(1/Info!$B$51)</f>
        <v>0.03964902279</v>
      </c>
      <c r="CP126" s="37">
        <f>Info!$B$50*(-LN(1-RAND()))^(1/Info!$B$51)</f>
        <v>0.06289140716</v>
      </c>
      <c r="CQ126" s="37">
        <f>Info!$B$50*(-LN(1-RAND()))^(1/Info!$B$51)</f>
        <v>0.1069165729</v>
      </c>
      <c r="CR126" s="37">
        <f>Info!$B$50*(-LN(1-RAND()))^(1/Info!$B$51)</f>
        <v>0.02311350991</v>
      </c>
      <c r="CS126" s="37">
        <f>Info!$B$50*(-LN(1-RAND()))^(1/Info!$B$51)</f>
        <v>0.06374963637</v>
      </c>
      <c r="CT126" s="37">
        <f>Info!$B$50*(-LN(1-RAND()))^(1/Info!$B$51)</f>
        <v>0.06193588727</v>
      </c>
      <c r="CU126" s="37">
        <f>Info!$B$50*(-LN(1-RAND()))^(1/Info!$B$51)</f>
        <v>0.04305378041</v>
      </c>
      <c r="CV126" s="37">
        <f>Info!$B$50*(-LN(1-RAND()))^(1/Info!$B$51)</f>
        <v>0.01316427883</v>
      </c>
      <c r="CW126" s="37">
        <f>Info!$B$50*(-LN(1-RAND()))^(1/Info!$B$51)</f>
        <v>0.02461043533</v>
      </c>
    </row>
    <row r="127" ht="15.75" customHeight="1">
      <c r="A127" s="8">
        <v>2148.0</v>
      </c>
      <c r="B127" s="37">
        <f>Info!$B$50*(-LN(1-RAND()))^(1/Info!$B$51)</f>
        <v>0.09761865853</v>
      </c>
      <c r="C127" s="37">
        <f>Info!$B$50*(-LN(1-RAND()))^(1/Info!$B$51)</f>
        <v>0.02297715666</v>
      </c>
      <c r="D127" s="37">
        <f>Info!$B$50*(-LN(1-RAND()))^(1/Info!$B$51)</f>
        <v>0.07851675982</v>
      </c>
      <c r="E127" s="37">
        <f>Info!$B$50*(-LN(1-RAND()))^(1/Info!$B$51)</f>
        <v>0.1086615186</v>
      </c>
      <c r="F127" s="37">
        <f>Info!$B$50*(-LN(1-RAND()))^(1/Info!$B$51)</f>
        <v>0.05514717602</v>
      </c>
      <c r="G127" s="37">
        <f>Info!$B$50*(-LN(1-RAND()))^(1/Info!$B$51)</f>
        <v>0.0264228443</v>
      </c>
      <c r="H127" s="37">
        <f>Info!$B$50*(-LN(1-RAND()))^(1/Info!$B$51)</f>
        <v>0.0913662702</v>
      </c>
      <c r="I127" s="37">
        <f>Info!$B$50*(-LN(1-RAND()))^(1/Info!$B$51)</f>
        <v>0.03662636827</v>
      </c>
      <c r="J127" s="37">
        <f>Info!$B$50*(-LN(1-RAND()))^(1/Info!$B$51)</f>
        <v>0.0827029699</v>
      </c>
      <c r="K127" s="37">
        <f>Info!$B$50*(-LN(1-RAND()))^(1/Info!$B$51)</f>
        <v>0.003938901925</v>
      </c>
      <c r="L127" s="37">
        <f>Info!$B$50*(-LN(1-RAND()))^(1/Info!$B$51)</f>
        <v>0.07148210341</v>
      </c>
      <c r="M127" s="37">
        <f>Info!$B$50*(-LN(1-RAND()))^(1/Info!$B$51)</f>
        <v>0.09187778384</v>
      </c>
      <c r="N127" s="37">
        <f>Info!$B$50*(-LN(1-RAND()))^(1/Info!$B$51)</f>
        <v>0.07900288243</v>
      </c>
      <c r="O127" s="37">
        <f>Info!$B$50*(-LN(1-RAND()))^(1/Info!$B$51)</f>
        <v>0.03270307871</v>
      </c>
      <c r="P127" s="37">
        <f>Info!$B$50*(-LN(1-RAND()))^(1/Info!$B$51)</f>
        <v>0.1325226534</v>
      </c>
      <c r="Q127" s="37">
        <f>Info!$B$50*(-LN(1-RAND()))^(1/Info!$B$51)</f>
        <v>0.01425690375</v>
      </c>
      <c r="R127" s="37">
        <f>Info!$B$50*(-LN(1-RAND()))^(1/Info!$B$51)</f>
        <v>0.01447398989</v>
      </c>
      <c r="S127" s="37">
        <f>Info!$B$50*(-LN(1-RAND()))^(1/Info!$B$51)</f>
        <v>0.04549026207</v>
      </c>
      <c r="T127" s="37">
        <f>Info!$B$50*(-LN(1-RAND()))^(1/Info!$B$51)</f>
        <v>0.01956571591</v>
      </c>
      <c r="U127" s="37">
        <f>Info!$B$50*(-LN(1-RAND()))^(1/Info!$B$51)</f>
        <v>0.06895370523</v>
      </c>
      <c r="V127" s="37">
        <f>Info!$B$50*(-LN(1-RAND()))^(1/Info!$B$51)</f>
        <v>0.0911196799</v>
      </c>
      <c r="W127" s="37">
        <f>Info!$B$50*(-LN(1-RAND()))^(1/Info!$B$51)</f>
        <v>0.1024382406</v>
      </c>
      <c r="X127" s="37">
        <f>Info!$B$50*(-LN(1-RAND()))^(1/Info!$B$51)</f>
        <v>0.04961466032</v>
      </c>
      <c r="Y127" s="37">
        <f>Info!$B$50*(-LN(1-RAND()))^(1/Info!$B$51)</f>
        <v>0.003561961264</v>
      </c>
      <c r="Z127" s="37">
        <f>Info!$B$50*(-LN(1-RAND()))^(1/Info!$B$51)</f>
        <v>0.1068292089</v>
      </c>
      <c r="AA127" s="37">
        <f>Info!$B$50*(-LN(1-RAND()))^(1/Info!$B$51)</f>
        <v>0.01109568591</v>
      </c>
      <c r="AB127" s="37">
        <f>Info!$B$50*(-LN(1-RAND()))^(1/Info!$B$51)</f>
        <v>0.01594968499</v>
      </c>
      <c r="AC127" s="37">
        <f>Info!$B$50*(-LN(1-RAND()))^(1/Info!$B$51)</f>
        <v>0.128763147</v>
      </c>
      <c r="AD127" s="37">
        <f>Info!$B$50*(-LN(1-RAND()))^(1/Info!$B$51)</f>
        <v>0.06707166333</v>
      </c>
      <c r="AE127" s="37">
        <f>Info!$B$50*(-LN(1-RAND()))^(1/Info!$B$51)</f>
        <v>0.01676829644</v>
      </c>
      <c r="AF127" s="37">
        <f>Info!$B$50*(-LN(1-RAND()))^(1/Info!$B$51)</f>
        <v>0.05247028788</v>
      </c>
      <c r="AG127" s="37">
        <f>Info!$B$50*(-LN(1-RAND()))^(1/Info!$B$51)</f>
        <v>0.04065572436</v>
      </c>
      <c r="AH127" s="37">
        <f>Info!$B$50*(-LN(1-RAND()))^(1/Info!$B$51)</f>
        <v>0.103791464</v>
      </c>
      <c r="AI127" s="37">
        <f>Info!$B$50*(-LN(1-RAND()))^(1/Info!$B$51)</f>
        <v>0.022295309</v>
      </c>
      <c r="AJ127" s="37">
        <f>Info!$B$50*(-LN(1-RAND()))^(1/Info!$B$51)</f>
        <v>0.04414334181</v>
      </c>
      <c r="AK127" s="37">
        <f>Info!$B$50*(-LN(1-RAND()))^(1/Info!$B$51)</f>
        <v>0.1256517203</v>
      </c>
      <c r="AL127" s="37">
        <f>Info!$B$50*(-LN(1-RAND()))^(1/Info!$B$51)</f>
        <v>0.02469492027</v>
      </c>
      <c r="AM127" s="37">
        <f>Info!$B$50*(-LN(1-RAND()))^(1/Info!$B$51)</f>
        <v>0.07599236943</v>
      </c>
      <c r="AN127" s="37">
        <f>Info!$B$50*(-LN(1-RAND()))^(1/Info!$B$51)</f>
        <v>0.1276412716</v>
      </c>
      <c r="AO127" s="37">
        <f>Info!$B$50*(-LN(1-RAND()))^(1/Info!$B$51)</f>
        <v>0.1040493521</v>
      </c>
      <c r="AP127" s="37">
        <f>Info!$B$50*(-LN(1-RAND()))^(1/Info!$B$51)</f>
        <v>0.004791248795</v>
      </c>
      <c r="AQ127" s="37">
        <f>Info!$B$50*(-LN(1-RAND()))^(1/Info!$B$51)</f>
        <v>0.02980039505</v>
      </c>
      <c r="AR127" s="37">
        <f>Info!$B$50*(-LN(1-RAND()))^(1/Info!$B$51)</f>
        <v>0.01064241241</v>
      </c>
      <c r="AS127" s="37">
        <f>Info!$B$50*(-LN(1-RAND()))^(1/Info!$B$51)</f>
        <v>0.009955720422</v>
      </c>
      <c r="AT127" s="37">
        <f>Info!$B$50*(-LN(1-RAND()))^(1/Info!$B$51)</f>
        <v>0.04549224241</v>
      </c>
      <c r="AU127" s="37">
        <f>Info!$B$50*(-LN(1-RAND()))^(1/Info!$B$51)</f>
        <v>0.1569499218</v>
      </c>
      <c r="AV127" s="37">
        <f>Info!$B$50*(-LN(1-RAND()))^(1/Info!$B$51)</f>
        <v>0.04678024532</v>
      </c>
      <c r="AW127" s="37">
        <f>Info!$B$50*(-LN(1-RAND()))^(1/Info!$B$51)</f>
        <v>0.06356028051</v>
      </c>
      <c r="AX127" s="37">
        <f>Info!$B$50*(-LN(1-RAND()))^(1/Info!$B$51)</f>
        <v>0.02686774328</v>
      </c>
      <c r="AY127" s="37">
        <f>Info!$B$50*(-LN(1-RAND()))^(1/Info!$B$51)</f>
        <v>0.08603796376</v>
      </c>
      <c r="AZ127" s="37">
        <f>Info!$B$50*(-LN(1-RAND()))^(1/Info!$B$51)</f>
        <v>0.1214568825</v>
      </c>
      <c r="BA127" s="37">
        <f>Info!$B$50*(-LN(1-RAND()))^(1/Info!$B$51)</f>
        <v>0.103561815</v>
      </c>
      <c r="BB127" s="37">
        <f>Info!$B$50*(-LN(1-RAND()))^(1/Info!$B$51)</f>
        <v>0.02573570908</v>
      </c>
      <c r="BC127" s="37">
        <f>Info!$B$50*(-LN(1-RAND()))^(1/Info!$B$51)</f>
        <v>0.02317181466</v>
      </c>
      <c r="BD127" s="37">
        <f>Info!$B$50*(-LN(1-RAND()))^(1/Info!$B$51)</f>
        <v>0.02417408198</v>
      </c>
      <c r="BE127" s="37">
        <f>Info!$B$50*(-LN(1-RAND()))^(1/Info!$B$51)</f>
        <v>0.02309347743</v>
      </c>
      <c r="BF127" s="37">
        <f>Info!$B$50*(-LN(1-RAND()))^(1/Info!$B$51)</f>
        <v>0.05348606819</v>
      </c>
      <c r="BG127" s="37">
        <f>Info!$B$50*(-LN(1-RAND()))^(1/Info!$B$51)</f>
        <v>0.004353966838</v>
      </c>
      <c r="BH127" s="37">
        <f>Info!$B$50*(-LN(1-RAND()))^(1/Info!$B$51)</f>
        <v>0.09530510475</v>
      </c>
      <c r="BI127" s="37">
        <f>Info!$B$50*(-LN(1-RAND()))^(1/Info!$B$51)</f>
        <v>0.06113234982</v>
      </c>
      <c r="BJ127" s="37">
        <f>Info!$B$50*(-LN(1-RAND()))^(1/Info!$B$51)</f>
        <v>0.04894560359</v>
      </c>
      <c r="BK127" s="37">
        <f>Info!$B$50*(-LN(1-RAND()))^(1/Info!$B$51)</f>
        <v>0.005270243859</v>
      </c>
      <c r="BL127" s="37">
        <f>Info!$B$50*(-LN(1-RAND()))^(1/Info!$B$51)</f>
        <v>0.009787495681</v>
      </c>
      <c r="BM127" s="37">
        <f>Info!$B$50*(-LN(1-RAND()))^(1/Info!$B$51)</f>
        <v>0.007911946285</v>
      </c>
      <c r="BN127" s="37">
        <f>Info!$B$50*(-LN(1-RAND()))^(1/Info!$B$51)</f>
        <v>0.08347678864</v>
      </c>
      <c r="BO127" s="37">
        <f>Info!$B$50*(-LN(1-RAND()))^(1/Info!$B$51)</f>
        <v>0.04122279609</v>
      </c>
      <c r="BP127" s="37">
        <f>Info!$B$50*(-LN(1-RAND()))^(1/Info!$B$51)</f>
        <v>0.0841313366</v>
      </c>
      <c r="BQ127" s="37">
        <f>Info!$B$50*(-LN(1-RAND()))^(1/Info!$B$51)</f>
        <v>0.09796746184</v>
      </c>
      <c r="BR127" s="37">
        <f>Info!$B$50*(-LN(1-RAND()))^(1/Info!$B$51)</f>
        <v>0.01619276112</v>
      </c>
      <c r="BS127" s="37">
        <f>Info!$B$50*(-LN(1-RAND()))^(1/Info!$B$51)</f>
        <v>0.07348226182</v>
      </c>
      <c r="BT127" s="37">
        <f>Info!$B$50*(-LN(1-RAND()))^(1/Info!$B$51)</f>
        <v>0.1165794691</v>
      </c>
      <c r="BU127" s="37">
        <f>Info!$B$50*(-LN(1-RAND()))^(1/Info!$B$51)</f>
        <v>0.04637867581</v>
      </c>
      <c r="BV127" s="37">
        <f>Info!$B$50*(-LN(1-RAND()))^(1/Info!$B$51)</f>
        <v>0.09243568945</v>
      </c>
      <c r="BW127" s="37">
        <f>Info!$B$50*(-LN(1-RAND()))^(1/Info!$B$51)</f>
        <v>0.04542434836</v>
      </c>
      <c r="BX127" s="37">
        <f>Info!$B$50*(-LN(1-RAND()))^(1/Info!$B$51)</f>
        <v>0.06613944318</v>
      </c>
      <c r="BY127" s="37">
        <f>Info!$B$50*(-LN(1-RAND()))^(1/Info!$B$51)</f>
        <v>0.1105816644</v>
      </c>
      <c r="BZ127" s="37">
        <f>Info!$B$50*(-LN(1-RAND()))^(1/Info!$B$51)</f>
        <v>0.01038686809</v>
      </c>
      <c r="CA127" s="37">
        <f>Info!$B$50*(-LN(1-RAND()))^(1/Info!$B$51)</f>
        <v>0.07389174288</v>
      </c>
      <c r="CB127" s="37">
        <f>Info!$B$50*(-LN(1-RAND()))^(1/Info!$B$51)</f>
        <v>0.05687531365</v>
      </c>
      <c r="CC127" s="37">
        <f>Info!$B$50*(-LN(1-RAND()))^(1/Info!$B$51)</f>
        <v>0.001575502914</v>
      </c>
      <c r="CD127" s="37">
        <f>Info!$B$50*(-LN(1-RAND()))^(1/Info!$B$51)</f>
        <v>0.05796047304</v>
      </c>
      <c r="CE127" s="37">
        <f>Info!$B$50*(-LN(1-RAND()))^(1/Info!$B$51)</f>
        <v>0.05260801778</v>
      </c>
      <c r="CF127" s="37">
        <f>Info!$B$50*(-LN(1-RAND()))^(1/Info!$B$51)</f>
        <v>0.03797482767</v>
      </c>
      <c r="CG127" s="37">
        <f>Info!$B$50*(-LN(1-RAND()))^(1/Info!$B$51)</f>
        <v>0.01676163619</v>
      </c>
      <c r="CH127" s="37">
        <f>Info!$B$50*(-LN(1-RAND()))^(1/Info!$B$51)</f>
        <v>0.02165108371</v>
      </c>
      <c r="CI127" s="37">
        <f>Info!$B$50*(-LN(1-RAND()))^(1/Info!$B$51)</f>
        <v>0.04114927385</v>
      </c>
      <c r="CJ127" s="37">
        <f>Info!$B$50*(-LN(1-RAND()))^(1/Info!$B$51)</f>
        <v>0.01295133893</v>
      </c>
      <c r="CK127" s="37">
        <f>Info!$B$50*(-LN(1-RAND()))^(1/Info!$B$51)</f>
        <v>0.1497103972</v>
      </c>
      <c r="CL127" s="37">
        <f>Info!$B$50*(-LN(1-RAND()))^(1/Info!$B$51)</f>
        <v>0.008740969924</v>
      </c>
      <c r="CM127" s="37">
        <f>Info!$B$50*(-LN(1-RAND()))^(1/Info!$B$51)</f>
        <v>0.008523852368</v>
      </c>
      <c r="CN127" s="37">
        <f>Info!$B$50*(-LN(1-RAND()))^(1/Info!$B$51)</f>
        <v>0.1466620763</v>
      </c>
      <c r="CO127" s="37">
        <f>Info!$B$50*(-LN(1-RAND()))^(1/Info!$B$51)</f>
        <v>0.0136312464</v>
      </c>
      <c r="CP127" s="37">
        <f>Info!$B$50*(-LN(1-RAND()))^(1/Info!$B$51)</f>
        <v>0.04526515131</v>
      </c>
      <c r="CQ127" s="37">
        <f>Info!$B$50*(-LN(1-RAND()))^(1/Info!$B$51)</f>
        <v>0.03027372988</v>
      </c>
      <c r="CR127" s="37">
        <f>Info!$B$50*(-LN(1-RAND()))^(1/Info!$B$51)</f>
        <v>0.03374073547</v>
      </c>
      <c r="CS127" s="37">
        <f>Info!$B$50*(-LN(1-RAND()))^(1/Info!$B$51)</f>
        <v>0.0833638893</v>
      </c>
      <c r="CT127" s="37">
        <f>Info!$B$50*(-LN(1-RAND()))^(1/Info!$B$51)</f>
        <v>0.01253640068</v>
      </c>
      <c r="CU127" s="37">
        <f>Info!$B$50*(-LN(1-RAND()))^(1/Info!$B$51)</f>
        <v>0.03861422732</v>
      </c>
      <c r="CV127" s="37">
        <f>Info!$B$50*(-LN(1-RAND()))^(1/Info!$B$51)</f>
        <v>0.0154311244</v>
      </c>
      <c r="CW127" s="37">
        <f>Info!$B$50*(-LN(1-RAND()))^(1/Info!$B$51)</f>
        <v>0.01709477068</v>
      </c>
    </row>
    <row r="128" ht="15.75" customHeight="1">
      <c r="A128" s="8">
        <v>2149.0</v>
      </c>
      <c r="B128" s="37">
        <f>Info!$B$50*(-LN(1-RAND()))^(1/Info!$B$51)</f>
        <v>0.1255804143</v>
      </c>
      <c r="C128" s="37">
        <f>Info!$B$50*(-LN(1-RAND()))^(1/Info!$B$51)</f>
        <v>0.02334771897</v>
      </c>
      <c r="D128" s="37">
        <f>Info!$B$50*(-LN(1-RAND()))^(1/Info!$B$51)</f>
        <v>0.03834503653</v>
      </c>
      <c r="E128" s="37">
        <f>Info!$B$50*(-LN(1-RAND()))^(1/Info!$B$51)</f>
        <v>0.009617901293</v>
      </c>
      <c r="F128" s="37">
        <f>Info!$B$50*(-LN(1-RAND()))^(1/Info!$B$51)</f>
        <v>0.05604075454</v>
      </c>
      <c r="G128" s="37">
        <f>Info!$B$50*(-LN(1-RAND()))^(1/Info!$B$51)</f>
        <v>0.006675376356</v>
      </c>
      <c r="H128" s="37">
        <f>Info!$B$50*(-LN(1-RAND()))^(1/Info!$B$51)</f>
        <v>0.02371660755</v>
      </c>
      <c r="I128" s="37">
        <f>Info!$B$50*(-LN(1-RAND()))^(1/Info!$B$51)</f>
        <v>0.07854397455</v>
      </c>
      <c r="J128" s="37">
        <f>Info!$B$50*(-LN(1-RAND()))^(1/Info!$B$51)</f>
        <v>0.08288614385</v>
      </c>
      <c r="K128" s="37">
        <f>Info!$B$50*(-LN(1-RAND()))^(1/Info!$B$51)</f>
        <v>0.02682306584</v>
      </c>
      <c r="L128" s="37">
        <f>Info!$B$50*(-LN(1-RAND()))^(1/Info!$B$51)</f>
        <v>0.002705471719</v>
      </c>
      <c r="M128" s="37">
        <f>Info!$B$50*(-LN(1-RAND()))^(1/Info!$B$51)</f>
        <v>0.02876825584</v>
      </c>
      <c r="N128" s="37">
        <f>Info!$B$50*(-LN(1-RAND()))^(1/Info!$B$51)</f>
        <v>0.03183773991</v>
      </c>
      <c r="O128" s="37">
        <f>Info!$B$50*(-LN(1-RAND()))^(1/Info!$B$51)</f>
        <v>0.1660219296</v>
      </c>
      <c r="P128" s="37">
        <f>Info!$B$50*(-LN(1-RAND()))^(1/Info!$B$51)</f>
        <v>0.07239421687</v>
      </c>
      <c r="Q128" s="37">
        <f>Info!$B$50*(-LN(1-RAND()))^(1/Info!$B$51)</f>
        <v>0.1151810369</v>
      </c>
      <c r="R128" s="37">
        <f>Info!$B$50*(-LN(1-RAND()))^(1/Info!$B$51)</f>
        <v>0.04574404562</v>
      </c>
      <c r="S128" s="37">
        <f>Info!$B$50*(-LN(1-RAND()))^(1/Info!$B$51)</f>
        <v>0.02515379239</v>
      </c>
      <c r="T128" s="37">
        <f>Info!$B$50*(-LN(1-RAND()))^(1/Info!$B$51)</f>
        <v>0.06395854265</v>
      </c>
      <c r="U128" s="37">
        <f>Info!$B$50*(-LN(1-RAND()))^(1/Info!$B$51)</f>
        <v>0.09124039004</v>
      </c>
      <c r="V128" s="37">
        <f>Info!$B$50*(-LN(1-RAND()))^(1/Info!$B$51)</f>
        <v>0.05977169191</v>
      </c>
      <c r="W128" s="37">
        <f>Info!$B$50*(-LN(1-RAND()))^(1/Info!$B$51)</f>
        <v>0.0709414617</v>
      </c>
      <c r="X128" s="37">
        <f>Info!$B$50*(-LN(1-RAND()))^(1/Info!$B$51)</f>
        <v>0.0334687484</v>
      </c>
      <c r="Y128" s="37">
        <f>Info!$B$50*(-LN(1-RAND()))^(1/Info!$B$51)</f>
        <v>0.06697906596</v>
      </c>
      <c r="Z128" s="37">
        <f>Info!$B$50*(-LN(1-RAND()))^(1/Info!$B$51)</f>
        <v>0.03426226405</v>
      </c>
      <c r="AA128" s="37">
        <f>Info!$B$50*(-LN(1-RAND()))^(1/Info!$B$51)</f>
        <v>0.178294206</v>
      </c>
      <c r="AB128" s="37">
        <f>Info!$B$50*(-LN(1-RAND()))^(1/Info!$B$51)</f>
        <v>0.06284395223</v>
      </c>
      <c r="AC128" s="37">
        <f>Info!$B$50*(-LN(1-RAND()))^(1/Info!$B$51)</f>
        <v>0.03039669878</v>
      </c>
      <c r="AD128" s="37">
        <f>Info!$B$50*(-LN(1-RAND()))^(1/Info!$B$51)</f>
        <v>0.06785701149</v>
      </c>
      <c r="AE128" s="37">
        <f>Info!$B$50*(-LN(1-RAND()))^(1/Info!$B$51)</f>
        <v>0.006585207451</v>
      </c>
      <c r="AF128" s="37">
        <f>Info!$B$50*(-LN(1-RAND()))^(1/Info!$B$51)</f>
        <v>0.0471916454</v>
      </c>
      <c r="AG128" s="37">
        <f>Info!$B$50*(-LN(1-RAND()))^(1/Info!$B$51)</f>
        <v>0.1145974929</v>
      </c>
      <c r="AH128" s="37">
        <f>Info!$B$50*(-LN(1-RAND()))^(1/Info!$B$51)</f>
        <v>0.06869499752</v>
      </c>
      <c r="AI128" s="37">
        <f>Info!$B$50*(-LN(1-RAND()))^(1/Info!$B$51)</f>
        <v>0.01578842065</v>
      </c>
      <c r="AJ128" s="37">
        <f>Info!$B$50*(-LN(1-RAND()))^(1/Info!$B$51)</f>
        <v>0.02403299585</v>
      </c>
      <c r="AK128" s="37">
        <f>Info!$B$50*(-LN(1-RAND()))^(1/Info!$B$51)</f>
        <v>0.06699228905</v>
      </c>
      <c r="AL128" s="37">
        <f>Info!$B$50*(-LN(1-RAND()))^(1/Info!$B$51)</f>
        <v>0.09072565922</v>
      </c>
      <c r="AM128" s="37">
        <f>Info!$B$50*(-LN(1-RAND()))^(1/Info!$B$51)</f>
        <v>0.0836350404</v>
      </c>
      <c r="AN128" s="37">
        <f>Info!$B$50*(-LN(1-RAND()))^(1/Info!$B$51)</f>
        <v>0.03770701941</v>
      </c>
      <c r="AO128" s="37">
        <f>Info!$B$50*(-LN(1-RAND()))^(1/Info!$B$51)</f>
        <v>0.02733566402</v>
      </c>
      <c r="AP128" s="37">
        <f>Info!$B$50*(-LN(1-RAND()))^(1/Info!$B$51)</f>
        <v>0.07058589623</v>
      </c>
      <c r="AQ128" s="37">
        <f>Info!$B$50*(-LN(1-RAND()))^(1/Info!$B$51)</f>
        <v>0.05908343604</v>
      </c>
      <c r="AR128" s="37">
        <f>Info!$B$50*(-LN(1-RAND()))^(1/Info!$B$51)</f>
        <v>0.08351595252</v>
      </c>
      <c r="AS128" s="37">
        <f>Info!$B$50*(-LN(1-RAND()))^(1/Info!$B$51)</f>
        <v>0.05767043216</v>
      </c>
      <c r="AT128" s="37">
        <f>Info!$B$50*(-LN(1-RAND()))^(1/Info!$B$51)</f>
        <v>0.02534412713</v>
      </c>
      <c r="AU128" s="37">
        <f>Info!$B$50*(-LN(1-RAND()))^(1/Info!$B$51)</f>
        <v>0.06487656971</v>
      </c>
      <c r="AV128" s="37">
        <f>Info!$B$50*(-LN(1-RAND()))^(1/Info!$B$51)</f>
        <v>0.03251166279</v>
      </c>
      <c r="AW128" s="37">
        <f>Info!$B$50*(-LN(1-RAND()))^(1/Info!$B$51)</f>
        <v>0.06945366819</v>
      </c>
      <c r="AX128" s="37">
        <f>Info!$B$50*(-LN(1-RAND()))^(1/Info!$B$51)</f>
        <v>0.06987342422</v>
      </c>
      <c r="AY128" s="37">
        <f>Info!$B$50*(-LN(1-RAND()))^(1/Info!$B$51)</f>
        <v>0.01327521901</v>
      </c>
      <c r="AZ128" s="37">
        <f>Info!$B$50*(-LN(1-RAND()))^(1/Info!$B$51)</f>
        <v>0.04209685682</v>
      </c>
      <c r="BA128" s="37">
        <f>Info!$B$50*(-LN(1-RAND()))^(1/Info!$B$51)</f>
        <v>0.1224852522</v>
      </c>
      <c r="BB128" s="37">
        <f>Info!$B$50*(-LN(1-RAND()))^(1/Info!$B$51)</f>
        <v>0.03309369944</v>
      </c>
      <c r="BC128" s="37">
        <f>Info!$B$50*(-LN(1-RAND()))^(1/Info!$B$51)</f>
        <v>0.0442902197</v>
      </c>
      <c r="BD128" s="37">
        <f>Info!$B$50*(-LN(1-RAND()))^(1/Info!$B$51)</f>
        <v>0.0592798392</v>
      </c>
      <c r="BE128" s="37">
        <f>Info!$B$50*(-LN(1-RAND()))^(1/Info!$B$51)</f>
        <v>0.09977934627</v>
      </c>
      <c r="BF128" s="37">
        <f>Info!$B$50*(-LN(1-RAND()))^(1/Info!$B$51)</f>
        <v>0.1537095531</v>
      </c>
      <c r="BG128" s="37">
        <f>Info!$B$50*(-LN(1-RAND()))^(1/Info!$B$51)</f>
        <v>0.04191377325</v>
      </c>
      <c r="BH128" s="37">
        <f>Info!$B$50*(-LN(1-RAND()))^(1/Info!$B$51)</f>
        <v>0.05815682636</v>
      </c>
      <c r="BI128" s="37">
        <f>Info!$B$50*(-LN(1-RAND()))^(1/Info!$B$51)</f>
        <v>0.03164790327</v>
      </c>
      <c r="BJ128" s="37">
        <f>Info!$B$50*(-LN(1-RAND()))^(1/Info!$B$51)</f>
        <v>0.03229218868</v>
      </c>
      <c r="BK128" s="37">
        <f>Info!$B$50*(-LN(1-RAND()))^(1/Info!$B$51)</f>
        <v>0.004761847708</v>
      </c>
      <c r="BL128" s="37">
        <f>Info!$B$50*(-LN(1-RAND()))^(1/Info!$B$51)</f>
        <v>0.0428867844</v>
      </c>
      <c r="BM128" s="37">
        <f>Info!$B$50*(-LN(1-RAND()))^(1/Info!$B$51)</f>
        <v>0.04857469167</v>
      </c>
      <c r="BN128" s="37">
        <f>Info!$B$50*(-LN(1-RAND()))^(1/Info!$B$51)</f>
        <v>0.07838846603</v>
      </c>
      <c r="BO128" s="37">
        <f>Info!$B$50*(-LN(1-RAND()))^(1/Info!$B$51)</f>
        <v>0.0362886447</v>
      </c>
      <c r="BP128" s="37">
        <f>Info!$B$50*(-LN(1-RAND()))^(1/Info!$B$51)</f>
        <v>0.04463157536</v>
      </c>
      <c r="BQ128" s="37">
        <f>Info!$B$50*(-LN(1-RAND()))^(1/Info!$B$51)</f>
        <v>0.07381775873</v>
      </c>
      <c r="BR128" s="37">
        <f>Info!$B$50*(-LN(1-RAND()))^(1/Info!$B$51)</f>
        <v>0.04847480173</v>
      </c>
      <c r="BS128" s="37">
        <f>Info!$B$50*(-LN(1-RAND()))^(1/Info!$B$51)</f>
        <v>0.007868538816</v>
      </c>
      <c r="BT128" s="37">
        <f>Info!$B$50*(-LN(1-RAND()))^(1/Info!$B$51)</f>
        <v>0.01895152138</v>
      </c>
      <c r="BU128" s="37">
        <f>Info!$B$50*(-LN(1-RAND()))^(1/Info!$B$51)</f>
        <v>0.04837304422</v>
      </c>
      <c r="BV128" s="37">
        <f>Info!$B$50*(-LN(1-RAND()))^(1/Info!$B$51)</f>
        <v>0.03228324857</v>
      </c>
      <c r="BW128" s="37">
        <f>Info!$B$50*(-LN(1-RAND()))^(1/Info!$B$51)</f>
        <v>0.07476889814</v>
      </c>
      <c r="BX128" s="37">
        <f>Info!$B$50*(-LN(1-RAND()))^(1/Info!$B$51)</f>
        <v>0.03422553189</v>
      </c>
      <c r="BY128" s="37">
        <f>Info!$B$50*(-LN(1-RAND()))^(1/Info!$B$51)</f>
        <v>0.08723742311</v>
      </c>
      <c r="BZ128" s="37">
        <f>Info!$B$50*(-LN(1-RAND()))^(1/Info!$B$51)</f>
        <v>0.01519372255</v>
      </c>
      <c r="CA128" s="37">
        <f>Info!$B$50*(-LN(1-RAND()))^(1/Info!$B$51)</f>
        <v>0.03311715159</v>
      </c>
      <c r="CB128" s="37">
        <f>Info!$B$50*(-LN(1-RAND()))^(1/Info!$B$51)</f>
        <v>0.008783684017</v>
      </c>
      <c r="CC128" s="37">
        <f>Info!$B$50*(-LN(1-RAND()))^(1/Info!$B$51)</f>
        <v>0.05868208939</v>
      </c>
      <c r="CD128" s="37">
        <f>Info!$B$50*(-LN(1-RAND()))^(1/Info!$B$51)</f>
        <v>0.008057633562</v>
      </c>
      <c r="CE128" s="37">
        <f>Info!$B$50*(-LN(1-RAND()))^(1/Info!$B$51)</f>
        <v>0.01988786769</v>
      </c>
      <c r="CF128" s="37">
        <f>Info!$B$50*(-LN(1-RAND()))^(1/Info!$B$51)</f>
        <v>0.05205348693</v>
      </c>
      <c r="CG128" s="37">
        <f>Info!$B$50*(-LN(1-RAND()))^(1/Info!$B$51)</f>
        <v>0.03093959661</v>
      </c>
      <c r="CH128" s="37">
        <f>Info!$B$50*(-LN(1-RAND()))^(1/Info!$B$51)</f>
        <v>0.04647951294</v>
      </c>
      <c r="CI128" s="37">
        <f>Info!$B$50*(-LN(1-RAND()))^(1/Info!$B$51)</f>
        <v>0.07423750831</v>
      </c>
      <c r="CJ128" s="37">
        <f>Info!$B$50*(-LN(1-RAND()))^(1/Info!$B$51)</f>
        <v>0.03378050457</v>
      </c>
      <c r="CK128" s="37">
        <f>Info!$B$50*(-LN(1-RAND()))^(1/Info!$B$51)</f>
        <v>0.05357332051</v>
      </c>
      <c r="CL128" s="37">
        <f>Info!$B$50*(-LN(1-RAND()))^(1/Info!$B$51)</f>
        <v>0.01449768693</v>
      </c>
      <c r="CM128" s="37">
        <f>Info!$B$50*(-LN(1-RAND()))^(1/Info!$B$51)</f>
        <v>0.06071036059</v>
      </c>
      <c r="CN128" s="37">
        <f>Info!$B$50*(-LN(1-RAND()))^(1/Info!$B$51)</f>
        <v>0.02772930702</v>
      </c>
      <c r="CO128" s="37">
        <f>Info!$B$50*(-LN(1-RAND()))^(1/Info!$B$51)</f>
        <v>0.01525619071</v>
      </c>
      <c r="CP128" s="37">
        <f>Info!$B$50*(-LN(1-RAND()))^(1/Info!$B$51)</f>
        <v>0.1104050687</v>
      </c>
      <c r="CQ128" s="37">
        <f>Info!$B$50*(-LN(1-RAND()))^(1/Info!$B$51)</f>
        <v>0.1221666429</v>
      </c>
      <c r="CR128" s="37">
        <f>Info!$B$50*(-LN(1-RAND()))^(1/Info!$B$51)</f>
        <v>0.03451499264</v>
      </c>
      <c r="CS128" s="37">
        <f>Info!$B$50*(-LN(1-RAND()))^(1/Info!$B$51)</f>
        <v>0.01728556723</v>
      </c>
      <c r="CT128" s="37">
        <f>Info!$B$50*(-LN(1-RAND()))^(1/Info!$B$51)</f>
        <v>0.1082717808</v>
      </c>
      <c r="CU128" s="37">
        <f>Info!$B$50*(-LN(1-RAND()))^(1/Info!$B$51)</f>
        <v>0.08240195076</v>
      </c>
      <c r="CV128" s="37">
        <f>Info!$B$50*(-LN(1-RAND()))^(1/Info!$B$51)</f>
        <v>0.1177970639</v>
      </c>
      <c r="CW128" s="37">
        <f>Info!$B$50*(-LN(1-RAND()))^(1/Info!$B$51)</f>
        <v>0.001386104569</v>
      </c>
    </row>
    <row r="129" ht="15.75" customHeight="1">
      <c r="A129" s="8">
        <v>2150.0</v>
      </c>
      <c r="B129" s="37">
        <f>Info!$B$50*(-LN(1-RAND()))^(1/Info!$B$51)</f>
        <v>0.02120156493</v>
      </c>
      <c r="C129" s="37">
        <f>Info!$B$50*(-LN(1-RAND()))^(1/Info!$B$51)</f>
        <v>0.06204020081</v>
      </c>
      <c r="D129" s="37">
        <f>Info!$B$50*(-LN(1-RAND()))^(1/Info!$B$51)</f>
        <v>0.03238190016</v>
      </c>
      <c r="E129" s="37">
        <f>Info!$B$50*(-LN(1-RAND()))^(1/Info!$B$51)</f>
        <v>0.09311137449</v>
      </c>
      <c r="F129" s="37">
        <f>Info!$B$50*(-LN(1-RAND()))^(1/Info!$B$51)</f>
        <v>0.04791468604</v>
      </c>
      <c r="G129" s="37">
        <f>Info!$B$50*(-LN(1-RAND()))^(1/Info!$B$51)</f>
        <v>0.006901969649</v>
      </c>
      <c r="H129" s="37">
        <f>Info!$B$50*(-LN(1-RAND()))^(1/Info!$B$51)</f>
        <v>0.007247066917</v>
      </c>
      <c r="I129" s="37">
        <f>Info!$B$50*(-LN(1-RAND()))^(1/Info!$B$51)</f>
        <v>0.02353830851</v>
      </c>
      <c r="J129" s="37">
        <f>Info!$B$50*(-LN(1-RAND()))^(1/Info!$B$51)</f>
        <v>0.03991880756</v>
      </c>
      <c r="K129" s="37">
        <f>Info!$B$50*(-LN(1-RAND()))^(1/Info!$B$51)</f>
        <v>0.04376129471</v>
      </c>
      <c r="L129" s="37">
        <f>Info!$B$50*(-LN(1-RAND()))^(1/Info!$B$51)</f>
        <v>0.02791175655</v>
      </c>
      <c r="M129" s="37">
        <f>Info!$B$50*(-LN(1-RAND()))^(1/Info!$B$51)</f>
        <v>0.1333171809</v>
      </c>
      <c r="N129" s="37">
        <f>Info!$B$50*(-LN(1-RAND()))^(1/Info!$B$51)</f>
        <v>0.03735575984</v>
      </c>
      <c r="O129" s="37">
        <f>Info!$B$50*(-LN(1-RAND()))^(1/Info!$B$51)</f>
        <v>0.1313709619</v>
      </c>
      <c r="P129" s="37">
        <f>Info!$B$50*(-LN(1-RAND()))^(1/Info!$B$51)</f>
        <v>0.06602011697</v>
      </c>
      <c r="Q129" s="37">
        <f>Info!$B$50*(-LN(1-RAND()))^(1/Info!$B$51)</f>
        <v>0.1490202522</v>
      </c>
      <c r="R129" s="37">
        <f>Info!$B$50*(-LN(1-RAND()))^(1/Info!$B$51)</f>
        <v>0.01250419192</v>
      </c>
      <c r="S129" s="37">
        <f>Info!$B$50*(-LN(1-RAND()))^(1/Info!$B$51)</f>
        <v>0.05868814455</v>
      </c>
      <c r="T129" s="37">
        <f>Info!$B$50*(-LN(1-RAND()))^(1/Info!$B$51)</f>
        <v>0.146929509</v>
      </c>
      <c r="U129" s="37">
        <f>Info!$B$50*(-LN(1-RAND()))^(1/Info!$B$51)</f>
        <v>0.06798354975</v>
      </c>
      <c r="V129" s="37">
        <f>Info!$B$50*(-LN(1-RAND()))^(1/Info!$B$51)</f>
        <v>0.04342742603</v>
      </c>
      <c r="W129" s="37">
        <f>Info!$B$50*(-LN(1-RAND()))^(1/Info!$B$51)</f>
        <v>0.006702211559</v>
      </c>
      <c r="X129" s="37">
        <f>Info!$B$50*(-LN(1-RAND()))^(1/Info!$B$51)</f>
        <v>0.01795139065</v>
      </c>
      <c r="Y129" s="37">
        <f>Info!$B$50*(-LN(1-RAND()))^(1/Info!$B$51)</f>
        <v>0.07885936094</v>
      </c>
      <c r="Z129" s="37">
        <f>Info!$B$50*(-LN(1-RAND()))^(1/Info!$B$51)</f>
        <v>0.06668506922</v>
      </c>
      <c r="AA129" s="37">
        <f>Info!$B$50*(-LN(1-RAND()))^(1/Info!$B$51)</f>
        <v>0.1686787835</v>
      </c>
      <c r="AB129" s="37">
        <f>Info!$B$50*(-LN(1-RAND()))^(1/Info!$B$51)</f>
        <v>0.06962413141</v>
      </c>
      <c r="AC129" s="37">
        <f>Info!$B$50*(-LN(1-RAND()))^(1/Info!$B$51)</f>
        <v>0.003148058272</v>
      </c>
      <c r="AD129" s="37">
        <f>Info!$B$50*(-LN(1-RAND()))^(1/Info!$B$51)</f>
        <v>0.01382932761</v>
      </c>
      <c r="AE129" s="37">
        <f>Info!$B$50*(-LN(1-RAND()))^(1/Info!$B$51)</f>
        <v>0.03166103012</v>
      </c>
      <c r="AF129" s="37">
        <f>Info!$B$50*(-LN(1-RAND()))^(1/Info!$B$51)</f>
        <v>0.004412573189</v>
      </c>
      <c r="AG129" s="37">
        <f>Info!$B$50*(-LN(1-RAND()))^(1/Info!$B$51)</f>
        <v>0.05489903563</v>
      </c>
      <c r="AH129" s="37">
        <f>Info!$B$50*(-LN(1-RAND()))^(1/Info!$B$51)</f>
        <v>0.04931687478</v>
      </c>
      <c r="AI129" s="37">
        <f>Info!$B$50*(-LN(1-RAND()))^(1/Info!$B$51)</f>
        <v>0.04073678604</v>
      </c>
      <c r="AJ129" s="37">
        <f>Info!$B$50*(-LN(1-RAND()))^(1/Info!$B$51)</f>
        <v>0.1993416031</v>
      </c>
      <c r="AK129" s="37">
        <f>Info!$B$50*(-LN(1-RAND()))^(1/Info!$B$51)</f>
        <v>0.09704849397</v>
      </c>
      <c r="AL129" s="37">
        <f>Info!$B$50*(-LN(1-RAND()))^(1/Info!$B$51)</f>
        <v>0.09008907291</v>
      </c>
      <c r="AM129" s="37">
        <f>Info!$B$50*(-LN(1-RAND()))^(1/Info!$B$51)</f>
        <v>0.07944384726</v>
      </c>
      <c r="AN129" s="37">
        <f>Info!$B$50*(-LN(1-RAND()))^(1/Info!$B$51)</f>
        <v>0.05781476614</v>
      </c>
      <c r="AO129" s="37">
        <f>Info!$B$50*(-LN(1-RAND()))^(1/Info!$B$51)</f>
        <v>0.03357688118</v>
      </c>
      <c r="AP129" s="37">
        <f>Info!$B$50*(-LN(1-RAND()))^(1/Info!$B$51)</f>
        <v>0.01280281107</v>
      </c>
      <c r="AQ129" s="37">
        <f>Info!$B$50*(-LN(1-RAND()))^(1/Info!$B$51)</f>
        <v>0.001589693531</v>
      </c>
      <c r="AR129" s="37">
        <f>Info!$B$50*(-LN(1-RAND()))^(1/Info!$B$51)</f>
        <v>0.02057386232</v>
      </c>
      <c r="AS129" s="37">
        <f>Info!$B$50*(-LN(1-RAND()))^(1/Info!$B$51)</f>
        <v>0.008556434845</v>
      </c>
      <c r="AT129" s="37">
        <f>Info!$B$50*(-LN(1-RAND()))^(1/Info!$B$51)</f>
        <v>0.1257653389</v>
      </c>
      <c r="AU129" s="37">
        <f>Info!$B$50*(-LN(1-RAND()))^(1/Info!$B$51)</f>
        <v>0.01716064762</v>
      </c>
      <c r="AV129" s="37">
        <f>Info!$B$50*(-LN(1-RAND()))^(1/Info!$B$51)</f>
        <v>0.03242835964</v>
      </c>
      <c r="AW129" s="37">
        <f>Info!$B$50*(-LN(1-RAND()))^(1/Info!$B$51)</f>
        <v>0.005825670279</v>
      </c>
      <c r="AX129" s="37">
        <f>Info!$B$50*(-LN(1-RAND()))^(1/Info!$B$51)</f>
        <v>0.1037087983</v>
      </c>
      <c r="AY129" s="37">
        <f>Info!$B$50*(-LN(1-RAND()))^(1/Info!$B$51)</f>
        <v>0.04845136255</v>
      </c>
      <c r="AZ129" s="37">
        <f>Info!$B$50*(-LN(1-RAND()))^(1/Info!$B$51)</f>
        <v>0.09821841463</v>
      </c>
      <c r="BA129" s="37">
        <f>Info!$B$50*(-LN(1-RAND()))^(1/Info!$B$51)</f>
        <v>0.06262436594</v>
      </c>
      <c r="BB129" s="37">
        <f>Info!$B$50*(-LN(1-RAND()))^(1/Info!$B$51)</f>
        <v>0.1117246104</v>
      </c>
      <c r="BC129" s="37">
        <f>Info!$B$50*(-LN(1-RAND()))^(1/Info!$B$51)</f>
        <v>0.05008313694</v>
      </c>
      <c r="BD129" s="37">
        <f>Info!$B$50*(-LN(1-RAND()))^(1/Info!$B$51)</f>
        <v>0.07087839103</v>
      </c>
      <c r="BE129" s="37">
        <f>Info!$B$50*(-LN(1-RAND()))^(1/Info!$B$51)</f>
        <v>0.04607055231</v>
      </c>
      <c r="BF129" s="37">
        <f>Info!$B$50*(-LN(1-RAND()))^(1/Info!$B$51)</f>
        <v>0.01607439042</v>
      </c>
      <c r="BG129" s="37">
        <f>Info!$B$50*(-LN(1-RAND()))^(1/Info!$B$51)</f>
        <v>0.1641128649</v>
      </c>
      <c r="BH129" s="37">
        <f>Info!$B$50*(-LN(1-RAND()))^(1/Info!$B$51)</f>
        <v>0.02380898787</v>
      </c>
      <c r="BI129" s="37">
        <f>Info!$B$50*(-LN(1-RAND()))^(1/Info!$B$51)</f>
        <v>0.04370533006</v>
      </c>
      <c r="BJ129" s="37">
        <f>Info!$B$50*(-LN(1-RAND()))^(1/Info!$B$51)</f>
        <v>0.01346949938</v>
      </c>
      <c r="BK129" s="37">
        <f>Info!$B$50*(-LN(1-RAND()))^(1/Info!$B$51)</f>
        <v>0.08357180272</v>
      </c>
      <c r="BL129" s="37">
        <f>Info!$B$50*(-LN(1-RAND()))^(1/Info!$B$51)</f>
        <v>0.007422662043</v>
      </c>
      <c r="BM129" s="37">
        <f>Info!$B$50*(-LN(1-RAND()))^(1/Info!$B$51)</f>
        <v>0.06913947332</v>
      </c>
      <c r="BN129" s="37">
        <f>Info!$B$50*(-LN(1-RAND()))^(1/Info!$B$51)</f>
        <v>0.04170559269</v>
      </c>
      <c r="BO129" s="37">
        <f>Info!$B$50*(-LN(1-RAND()))^(1/Info!$B$51)</f>
        <v>0.02090934426</v>
      </c>
      <c r="BP129" s="37">
        <f>Info!$B$50*(-LN(1-RAND()))^(1/Info!$B$51)</f>
        <v>0.1207826544</v>
      </c>
      <c r="BQ129" s="37">
        <f>Info!$B$50*(-LN(1-RAND()))^(1/Info!$B$51)</f>
        <v>0.04557667569</v>
      </c>
      <c r="BR129" s="37">
        <f>Info!$B$50*(-LN(1-RAND()))^(1/Info!$B$51)</f>
        <v>0.009676548472</v>
      </c>
      <c r="BS129" s="37">
        <f>Info!$B$50*(-LN(1-RAND()))^(1/Info!$B$51)</f>
        <v>0.0879172414</v>
      </c>
      <c r="BT129" s="37">
        <f>Info!$B$50*(-LN(1-RAND()))^(1/Info!$B$51)</f>
        <v>0.1008317635</v>
      </c>
      <c r="BU129" s="37">
        <f>Info!$B$50*(-LN(1-RAND()))^(1/Info!$B$51)</f>
        <v>0.04790300371</v>
      </c>
      <c r="BV129" s="37">
        <f>Info!$B$50*(-LN(1-RAND()))^(1/Info!$B$51)</f>
        <v>0.0171306632</v>
      </c>
      <c r="BW129" s="37">
        <f>Info!$B$50*(-LN(1-RAND()))^(1/Info!$B$51)</f>
        <v>0.02178379098</v>
      </c>
      <c r="BX129" s="37">
        <f>Info!$B$50*(-LN(1-RAND()))^(1/Info!$B$51)</f>
        <v>0.01854235256</v>
      </c>
      <c r="BY129" s="37">
        <f>Info!$B$50*(-LN(1-RAND()))^(1/Info!$B$51)</f>
        <v>0.05968972838</v>
      </c>
      <c r="BZ129" s="37">
        <f>Info!$B$50*(-LN(1-RAND()))^(1/Info!$B$51)</f>
        <v>0.01622710175</v>
      </c>
      <c r="CA129" s="37">
        <f>Info!$B$50*(-LN(1-RAND()))^(1/Info!$B$51)</f>
        <v>0.04841439714</v>
      </c>
      <c r="CB129" s="37">
        <f>Info!$B$50*(-LN(1-RAND()))^(1/Info!$B$51)</f>
        <v>0.04496752873</v>
      </c>
      <c r="CC129" s="37">
        <f>Info!$B$50*(-LN(1-RAND()))^(1/Info!$B$51)</f>
        <v>0.1290334673</v>
      </c>
      <c r="CD129" s="37">
        <f>Info!$B$50*(-LN(1-RAND()))^(1/Info!$B$51)</f>
        <v>0.07495398058</v>
      </c>
      <c r="CE129" s="37">
        <f>Info!$B$50*(-LN(1-RAND()))^(1/Info!$B$51)</f>
        <v>0.127407875</v>
      </c>
      <c r="CF129" s="37">
        <f>Info!$B$50*(-LN(1-RAND()))^(1/Info!$B$51)</f>
        <v>0.05116798938</v>
      </c>
      <c r="CG129" s="37">
        <f>Info!$B$50*(-LN(1-RAND()))^(1/Info!$B$51)</f>
        <v>0.08354467258</v>
      </c>
      <c r="CH129" s="37">
        <f>Info!$B$50*(-LN(1-RAND()))^(1/Info!$B$51)</f>
        <v>0.08756507428</v>
      </c>
      <c r="CI129" s="37">
        <f>Info!$B$50*(-LN(1-RAND()))^(1/Info!$B$51)</f>
        <v>0.1159669414</v>
      </c>
      <c r="CJ129" s="37">
        <f>Info!$B$50*(-LN(1-RAND()))^(1/Info!$B$51)</f>
        <v>0.0378280357</v>
      </c>
      <c r="CK129" s="37">
        <f>Info!$B$50*(-LN(1-RAND()))^(1/Info!$B$51)</f>
        <v>0.0900356638</v>
      </c>
      <c r="CL129" s="37">
        <f>Info!$B$50*(-LN(1-RAND()))^(1/Info!$B$51)</f>
        <v>0.04985485625</v>
      </c>
      <c r="CM129" s="37">
        <f>Info!$B$50*(-LN(1-RAND()))^(1/Info!$B$51)</f>
        <v>0.01854426814</v>
      </c>
      <c r="CN129" s="37">
        <f>Info!$B$50*(-LN(1-RAND()))^(1/Info!$B$51)</f>
        <v>0.03611465093</v>
      </c>
      <c r="CO129" s="37">
        <f>Info!$B$50*(-LN(1-RAND()))^(1/Info!$B$51)</f>
        <v>0.1099079301</v>
      </c>
      <c r="CP129" s="37">
        <f>Info!$B$50*(-LN(1-RAND()))^(1/Info!$B$51)</f>
        <v>0.03547220245</v>
      </c>
      <c r="CQ129" s="37">
        <f>Info!$B$50*(-LN(1-RAND()))^(1/Info!$B$51)</f>
        <v>0.09158380518</v>
      </c>
      <c r="CR129" s="37">
        <f>Info!$B$50*(-LN(1-RAND()))^(1/Info!$B$51)</f>
        <v>0.006683324313</v>
      </c>
      <c r="CS129" s="37">
        <f>Info!$B$50*(-LN(1-RAND()))^(1/Info!$B$51)</f>
        <v>0.01116020545</v>
      </c>
      <c r="CT129" s="37">
        <f>Info!$B$50*(-LN(1-RAND()))^(1/Info!$B$51)</f>
        <v>0.005434964224</v>
      </c>
      <c r="CU129" s="37">
        <f>Info!$B$50*(-LN(1-RAND()))^(1/Info!$B$51)</f>
        <v>0.2744195922</v>
      </c>
      <c r="CV129" s="37">
        <f>Info!$B$50*(-LN(1-RAND()))^(1/Info!$B$51)</f>
        <v>0.01626774797</v>
      </c>
      <c r="CW129" s="37">
        <f>Info!$B$50*(-LN(1-RAND()))^(1/Info!$B$51)</f>
        <v>0.1013159347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1" width="8.71"/>
  </cols>
  <sheetData>
    <row r="1">
      <c r="A1" s="4" t="s">
        <v>10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  <c r="Y1" s="4">
        <v>24.0</v>
      </c>
      <c r="Z1" s="4">
        <v>25.0</v>
      </c>
      <c r="AA1" s="4">
        <v>26.0</v>
      </c>
      <c r="AB1" s="4">
        <v>27.0</v>
      </c>
      <c r="AC1" s="4">
        <v>28.0</v>
      </c>
      <c r="AD1" s="4">
        <v>29.0</v>
      </c>
      <c r="AE1" s="4">
        <v>30.0</v>
      </c>
      <c r="AF1" s="4">
        <v>31.0</v>
      </c>
      <c r="AG1" s="4">
        <v>32.0</v>
      </c>
      <c r="AH1" s="4">
        <v>33.0</v>
      </c>
      <c r="AI1" s="4">
        <v>34.0</v>
      </c>
      <c r="AJ1" s="4">
        <v>35.0</v>
      </c>
      <c r="AK1" s="4">
        <v>36.0</v>
      </c>
      <c r="AL1" s="4">
        <v>37.0</v>
      </c>
      <c r="AM1" s="4">
        <v>38.0</v>
      </c>
      <c r="AN1" s="4">
        <v>39.0</v>
      </c>
      <c r="AO1" s="4">
        <v>40.0</v>
      </c>
      <c r="AP1" s="4">
        <v>41.0</v>
      </c>
      <c r="AQ1" s="4">
        <v>42.0</v>
      </c>
      <c r="AR1" s="4">
        <v>43.0</v>
      </c>
      <c r="AS1" s="4">
        <v>44.0</v>
      </c>
      <c r="AT1" s="4">
        <v>45.0</v>
      </c>
      <c r="AU1" s="4">
        <v>46.0</v>
      </c>
      <c r="AV1" s="4">
        <v>47.0</v>
      </c>
      <c r="AW1" s="4">
        <v>48.0</v>
      </c>
      <c r="AX1" s="4">
        <v>49.0</v>
      </c>
      <c r="AY1" s="4">
        <v>50.0</v>
      </c>
      <c r="AZ1" s="4">
        <v>51.0</v>
      </c>
      <c r="BA1" s="4">
        <v>52.0</v>
      </c>
      <c r="BB1" s="4">
        <v>53.0</v>
      </c>
      <c r="BC1" s="4">
        <v>54.0</v>
      </c>
      <c r="BD1" s="4">
        <v>55.0</v>
      </c>
      <c r="BE1" s="4">
        <v>56.0</v>
      </c>
      <c r="BF1" s="4">
        <v>57.0</v>
      </c>
      <c r="BG1" s="4">
        <v>58.0</v>
      </c>
      <c r="BH1" s="4">
        <v>59.0</v>
      </c>
      <c r="BI1" s="4">
        <v>60.0</v>
      </c>
      <c r="BJ1" s="4">
        <v>61.0</v>
      </c>
      <c r="BK1" s="4">
        <v>62.0</v>
      </c>
      <c r="BL1" s="4">
        <v>63.0</v>
      </c>
      <c r="BM1" s="4">
        <v>64.0</v>
      </c>
      <c r="BN1" s="4">
        <v>65.0</v>
      </c>
      <c r="BO1" s="4">
        <v>66.0</v>
      </c>
      <c r="BP1" s="4">
        <v>67.0</v>
      </c>
      <c r="BQ1" s="4">
        <v>68.0</v>
      </c>
      <c r="BR1" s="4">
        <v>69.0</v>
      </c>
      <c r="BS1" s="4">
        <v>70.0</v>
      </c>
      <c r="BT1" s="4">
        <v>71.0</v>
      </c>
      <c r="BU1" s="4">
        <v>72.0</v>
      </c>
      <c r="BV1" s="4">
        <v>73.0</v>
      </c>
      <c r="BW1" s="4">
        <v>74.0</v>
      </c>
      <c r="BX1" s="4">
        <v>75.0</v>
      </c>
      <c r="BY1" s="4">
        <v>76.0</v>
      </c>
      <c r="BZ1" s="4">
        <v>77.0</v>
      </c>
      <c r="CA1" s="4">
        <v>78.0</v>
      </c>
      <c r="CB1" s="4">
        <v>79.0</v>
      </c>
      <c r="CC1" s="4">
        <v>80.0</v>
      </c>
      <c r="CD1" s="4">
        <v>81.0</v>
      </c>
      <c r="CE1" s="4">
        <v>82.0</v>
      </c>
      <c r="CF1" s="4">
        <v>83.0</v>
      </c>
      <c r="CG1" s="4">
        <v>84.0</v>
      </c>
      <c r="CH1" s="4">
        <v>85.0</v>
      </c>
      <c r="CI1" s="4">
        <v>86.0</v>
      </c>
      <c r="CJ1" s="4">
        <v>87.0</v>
      </c>
      <c r="CK1" s="4">
        <v>88.0</v>
      </c>
      <c r="CL1" s="4">
        <v>89.0</v>
      </c>
      <c r="CM1" s="4">
        <v>90.0</v>
      </c>
      <c r="CN1" s="4">
        <v>91.0</v>
      </c>
      <c r="CO1" s="4">
        <v>92.0</v>
      </c>
      <c r="CP1" s="4">
        <v>93.0</v>
      </c>
      <c r="CQ1" s="4">
        <v>94.0</v>
      </c>
      <c r="CR1" s="4">
        <v>95.0</v>
      </c>
      <c r="CS1" s="4">
        <v>96.0</v>
      </c>
      <c r="CT1" s="4">
        <v>97.0</v>
      </c>
      <c r="CU1" s="4">
        <v>98.0</v>
      </c>
      <c r="CV1" s="4">
        <v>99.0</v>
      </c>
      <c r="CW1" s="4">
        <v>100.0</v>
      </c>
    </row>
    <row r="2">
      <c r="A2" s="8">
        <v>2023.0</v>
      </c>
      <c r="B2" s="10">
        <f>1+'Interest Rate Projection'!B2</f>
        <v>1.00425709</v>
      </c>
      <c r="C2" s="10">
        <f>1+'Interest Rate Projection'!C2</f>
        <v>1.085087759</v>
      </c>
      <c r="D2" s="10">
        <f>1+'Interest Rate Projection'!D2</f>
        <v>1.10211015</v>
      </c>
      <c r="E2" s="10">
        <f>1+'Interest Rate Projection'!E2</f>
        <v>1.109693998</v>
      </c>
      <c r="F2" s="10">
        <f>1+'Interest Rate Projection'!F2</f>
        <v>1.043783773</v>
      </c>
      <c r="G2" s="10">
        <f>1+'Interest Rate Projection'!G2</f>
        <v>1.026277351</v>
      </c>
      <c r="H2" s="10">
        <f>1+'Interest Rate Projection'!H2</f>
        <v>1.116764444</v>
      </c>
      <c r="I2" s="10">
        <f>1+'Interest Rate Projection'!I2</f>
        <v>1.112745178</v>
      </c>
      <c r="J2" s="10">
        <f>1+'Interest Rate Projection'!J2</f>
        <v>1.09584752</v>
      </c>
      <c r="K2" s="10">
        <f>1+'Interest Rate Projection'!K2</f>
        <v>1.026112585</v>
      </c>
      <c r="L2" s="10">
        <f>1+'Interest Rate Projection'!L2</f>
        <v>1.088391439</v>
      </c>
      <c r="M2" s="10">
        <f>1+'Interest Rate Projection'!M2</f>
        <v>1.115208264</v>
      </c>
      <c r="N2" s="10">
        <f>1+'Interest Rate Projection'!N2</f>
        <v>1.008919992</v>
      </c>
      <c r="O2" s="10">
        <f>1+'Interest Rate Projection'!O2</f>
        <v>1.10197587</v>
      </c>
      <c r="P2" s="10">
        <f>1+'Interest Rate Projection'!P2</f>
        <v>1.070625448</v>
      </c>
      <c r="Q2" s="10">
        <f>1+'Interest Rate Projection'!Q2</f>
        <v>1.010501899</v>
      </c>
      <c r="R2" s="10">
        <f>1+'Interest Rate Projection'!R2</f>
        <v>1.04382163</v>
      </c>
      <c r="S2" s="10">
        <f>1+'Interest Rate Projection'!S2</f>
        <v>1.027832834</v>
      </c>
      <c r="T2" s="10">
        <f>1+'Interest Rate Projection'!T2</f>
        <v>1.000666496</v>
      </c>
      <c r="U2" s="10">
        <f>1+'Interest Rate Projection'!U2</f>
        <v>1.146944758</v>
      </c>
      <c r="V2" s="10">
        <f>1+'Interest Rate Projection'!V2</f>
        <v>1.052555602</v>
      </c>
      <c r="W2" s="10">
        <f>1+'Interest Rate Projection'!W2</f>
        <v>1.021430334</v>
      </c>
      <c r="X2" s="10">
        <f>1+'Interest Rate Projection'!X2</f>
        <v>1.027689964</v>
      </c>
      <c r="Y2" s="10">
        <f>1+'Interest Rate Projection'!Y2</f>
        <v>1.014611112</v>
      </c>
      <c r="Z2" s="10">
        <f>1+'Interest Rate Projection'!Z2</f>
        <v>1.009564201</v>
      </c>
      <c r="AA2" s="10">
        <f>1+'Interest Rate Projection'!AA2</f>
        <v>1.039863443</v>
      </c>
      <c r="AB2" s="10">
        <f>1+'Interest Rate Projection'!AB2</f>
        <v>1.048790212</v>
      </c>
      <c r="AC2" s="10">
        <f>1+'Interest Rate Projection'!AC2</f>
        <v>1.061858249</v>
      </c>
      <c r="AD2" s="10">
        <f>1+'Interest Rate Projection'!AD2</f>
        <v>1.006687939</v>
      </c>
      <c r="AE2" s="10">
        <f>1+'Interest Rate Projection'!AE2</f>
        <v>1.004056148</v>
      </c>
      <c r="AF2" s="10">
        <f>1+'Interest Rate Projection'!AF2</f>
        <v>1.08983854</v>
      </c>
      <c r="AG2" s="10">
        <f>1+'Interest Rate Projection'!AG2</f>
        <v>1.060897344</v>
      </c>
      <c r="AH2" s="10">
        <f>1+'Interest Rate Projection'!AH2</f>
        <v>1.074740402</v>
      </c>
      <c r="AI2" s="10">
        <f>1+'Interest Rate Projection'!AI2</f>
        <v>1.026416283</v>
      </c>
      <c r="AJ2" s="10">
        <f>1+'Interest Rate Projection'!AJ2</f>
        <v>1.046975411</v>
      </c>
      <c r="AK2" s="10">
        <f>1+'Interest Rate Projection'!AK2</f>
        <v>1.053438883</v>
      </c>
      <c r="AL2" s="10">
        <f>1+'Interest Rate Projection'!AL2</f>
        <v>1.060147999</v>
      </c>
      <c r="AM2" s="10">
        <f>1+'Interest Rate Projection'!AM2</f>
        <v>1.094714124</v>
      </c>
      <c r="AN2" s="10">
        <f>1+'Interest Rate Projection'!AN2</f>
        <v>1.026886175</v>
      </c>
      <c r="AO2" s="10">
        <f>1+'Interest Rate Projection'!AO2</f>
        <v>1.015700808</v>
      </c>
      <c r="AP2" s="10">
        <f>1+'Interest Rate Projection'!AP2</f>
        <v>1.046927094</v>
      </c>
      <c r="AQ2" s="10">
        <f>1+'Interest Rate Projection'!AQ2</f>
        <v>1.040495164</v>
      </c>
      <c r="AR2" s="10">
        <f>1+'Interest Rate Projection'!AR2</f>
        <v>1.005700101</v>
      </c>
      <c r="AS2" s="10">
        <f>1+'Interest Rate Projection'!AS2</f>
        <v>1.030598893</v>
      </c>
      <c r="AT2" s="10">
        <f>1+'Interest Rate Projection'!AT2</f>
        <v>1.03561671</v>
      </c>
      <c r="AU2" s="10">
        <f>1+'Interest Rate Projection'!AU2</f>
        <v>1.02213818</v>
      </c>
      <c r="AV2" s="10">
        <f>1+'Interest Rate Projection'!AV2</f>
        <v>1.110857085</v>
      </c>
      <c r="AW2" s="10">
        <f>1+'Interest Rate Projection'!AW2</f>
        <v>1.028691388</v>
      </c>
      <c r="AX2" s="10">
        <f>1+'Interest Rate Projection'!AX2</f>
        <v>1.049802177</v>
      </c>
      <c r="AY2" s="10">
        <f>1+'Interest Rate Projection'!AY2</f>
        <v>1.047299907</v>
      </c>
      <c r="AZ2" s="10">
        <f>1+'Interest Rate Projection'!AZ2</f>
        <v>1.01932711</v>
      </c>
      <c r="BA2" s="10">
        <f>1+'Interest Rate Projection'!BA2</f>
        <v>1.049875425</v>
      </c>
      <c r="BB2" s="10">
        <f>1+'Interest Rate Projection'!BB2</f>
        <v>1.041127457</v>
      </c>
      <c r="BC2" s="10">
        <f>1+'Interest Rate Projection'!BC2</f>
        <v>1.104530519</v>
      </c>
      <c r="BD2" s="10">
        <f>1+'Interest Rate Projection'!BD2</f>
        <v>1.0631655</v>
      </c>
      <c r="BE2" s="10">
        <f>1+'Interest Rate Projection'!BE2</f>
        <v>1.071891434</v>
      </c>
      <c r="BF2" s="10">
        <f>1+'Interest Rate Projection'!BF2</f>
        <v>1.121940063</v>
      </c>
      <c r="BG2" s="10">
        <f>1+'Interest Rate Projection'!BG2</f>
        <v>1.010301688</v>
      </c>
      <c r="BH2" s="10">
        <f>1+'Interest Rate Projection'!BH2</f>
        <v>1.011508812</v>
      </c>
      <c r="BI2" s="10">
        <f>1+'Interest Rate Projection'!BI2</f>
        <v>1.083238757</v>
      </c>
      <c r="BJ2" s="10">
        <f>1+'Interest Rate Projection'!BJ2</f>
        <v>1.120397579</v>
      </c>
      <c r="BK2" s="10">
        <f>1+'Interest Rate Projection'!BK2</f>
        <v>1.026174378</v>
      </c>
      <c r="BL2" s="10">
        <f>1+'Interest Rate Projection'!BL2</f>
        <v>1.071813605</v>
      </c>
      <c r="BM2" s="10">
        <f>1+'Interest Rate Projection'!BM2</f>
        <v>1.136758124</v>
      </c>
      <c r="BN2" s="10">
        <f>1+'Interest Rate Projection'!BN2</f>
        <v>1.071627208</v>
      </c>
      <c r="BO2" s="10">
        <f>1+'Interest Rate Projection'!BO2</f>
        <v>1.082925646</v>
      </c>
      <c r="BP2" s="10">
        <f>1+'Interest Rate Projection'!BP2</f>
        <v>1.100302849</v>
      </c>
      <c r="BQ2" s="10">
        <f>1+'Interest Rate Projection'!BQ2</f>
        <v>1.061246117</v>
      </c>
      <c r="BR2" s="10">
        <f>1+'Interest Rate Projection'!BR2</f>
        <v>1.097294222</v>
      </c>
      <c r="BS2" s="10">
        <f>1+'Interest Rate Projection'!BS2</f>
        <v>1.01259013</v>
      </c>
      <c r="BT2" s="10">
        <f>1+'Interest Rate Projection'!BT2</f>
        <v>1.015310055</v>
      </c>
      <c r="BU2" s="10">
        <f>1+'Interest Rate Projection'!BU2</f>
        <v>1.054775071</v>
      </c>
      <c r="BV2" s="10">
        <f>1+'Interest Rate Projection'!BV2</f>
        <v>1.006288122</v>
      </c>
      <c r="BW2" s="10">
        <f>1+'Interest Rate Projection'!BW2</f>
        <v>1.015483172</v>
      </c>
      <c r="BX2" s="10">
        <f>1+'Interest Rate Projection'!BX2</f>
        <v>1.047560724</v>
      </c>
      <c r="BY2" s="10">
        <f>1+'Interest Rate Projection'!BY2</f>
        <v>1.07462676</v>
      </c>
      <c r="BZ2" s="10">
        <f>1+'Interest Rate Projection'!BZ2</f>
        <v>1.031568584</v>
      </c>
      <c r="CA2" s="10">
        <f>1+'Interest Rate Projection'!CA2</f>
        <v>1.155041151</v>
      </c>
      <c r="CB2" s="10">
        <f>1+'Interest Rate Projection'!CB2</f>
        <v>1.009407559</v>
      </c>
      <c r="CC2" s="10">
        <f>1+'Interest Rate Projection'!CC2</f>
        <v>1.02412328</v>
      </c>
      <c r="CD2" s="10">
        <f>1+'Interest Rate Projection'!CD2</f>
        <v>1.003452879</v>
      </c>
      <c r="CE2" s="10">
        <f>1+'Interest Rate Projection'!CE2</f>
        <v>1.0988898</v>
      </c>
      <c r="CF2" s="10">
        <f>1+'Interest Rate Projection'!CF2</f>
        <v>1.021118592</v>
      </c>
      <c r="CG2" s="10">
        <f>1+'Interest Rate Projection'!CG2</f>
        <v>1.062160249</v>
      </c>
      <c r="CH2" s="10">
        <f>1+'Interest Rate Projection'!CH2</f>
        <v>1.05084915</v>
      </c>
      <c r="CI2" s="10">
        <f>1+'Interest Rate Projection'!CI2</f>
        <v>1.034950663</v>
      </c>
      <c r="CJ2" s="10">
        <f>1+'Interest Rate Projection'!CJ2</f>
        <v>1.055547563</v>
      </c>
      <c r="CK2" s="10">
        <f>1+'Interest Rate Projection'!CK2</f>
        <v>1.052744042</v>
      </c>
      <c r="CL2" s="10">
        <f>1+'Interest Rate Projection'!CL2</f>
        <v>1.073037008</v>
      </c>
      <c r="CM2" s="10">
        <f>1+'Interest Rate Projection'!CM2</f>
        <v>1.038251561</v>
      </c>
      <c r="CN2" s="10">
        <f>1+'Interest Rate Projection'!CN2</f>
        <v>1.007843337</v>
      </c>
      <c r="CO2" s="10">
        <f>1+'Interest Rate Projection'!CO2</f>
        <v>1.223035762</v>
      </c>
      <c r="CP2" s="10">
        <f>1+'Interest Rate Projection'!CP2</f>
        <v>1.048535273</v>
      </c>
      <c r="CQ2" s="10">
        <f>1+'Interest Rate Projection'!CQ2</f>
        <v>1.004271316</v>
      </c>
      <c r="CR2" s="10">
        <f>1+'Interest Rate Projection'!CR2</f>
        <v>1.084488522</v>
      </c>
      <c r="CS2" s="10">
        <f>1+'Interest Rate Projection'!CS2</f>
        <v>1.010462083</v>
      </c>
      <c r="CT2" s="10">
        <f>1+'Interest Rate Projection'!CT2</f>
        <v>1.022882073</v>
      </c>
      <c r="CU2" s="10">
        <f>1+'Interest Rate Projection'!CU2</f>
        <v>1.046390249</v>
      </c>
      <c r="CV2" s="10">
        <f>1+'Interest Rate Projection'!CV2</f>
        <v>1.013320902</v>
      </c>
      <c r="CW2" s="10">
        <f>1+'Interest Rate Projection'!CW2</f>
        <v>1.031181653</v>
      </c>
    </row>
    <row r="3">
      <c r="A3" s="8">
        <v>2024.0</v>
      </c>
      <c r="B3" s="10">
        <f>B2*(1+'Interest Rate Projection'!B3)</f>
        <v>1.0080782</v>
      </c>
      <c r="C3" s="10">
        <f>C2*(1+'Interest Rate Projection'!C3)</f>
        <v>1.195534255</v>
      </c>
      <c r="D3" s="10">
        <f>D2*(1+'Interest Rate Projection'!D3)</f>
        <v>1.148947145</v>
      </c>
      <c r="E3" s="10">
        <f>E2*(1+'Interest Rate Projection'!E3)</f>
        <v>1.199392407</v>
      </c>
      <c r="F3" s="10">
        <f>F2*(1+'Interest Rate Projection'!F3)</f>
        <v>1.099502271</v>
      </c>
      <c r="G3" s="10">
        <f>G2*(1+'Interest Rate Projection'!G3)</f>
        <v>1.1004241</v>
      </c>
      <c r="H3" s="10">
        <f>H2*(1+'Interest Rate Projection'!H3)</f>
        <v>1.286788854</v>
      </c>
      <c r="I3" s="10">
        <f>I2*(1+'Interest Rate Projection'!I3)</f>
        <v>1.11756635</v>
      </c>
      <c r="J3" s="10">
        <f>J2*(1+'Interest Rate Projection'!J3)</f>
        <v>1.161351881</v>
      </c>
      <c r="K3" s="10">
        <f>K2*(1+'Interest Rate Projection'!K3)</f>
        <v>1.06387076</v>
      </c>
      <c r="L3" s="10">
        <f>L2*(1+'Interest Rate Projection'!L3)</f>
        <v>1.090116898</v>
      </c>
      <c r="M3" s="10">
        <f>M2*(1+'Interest Rate Projection'!M3)</f>
        <v>1.315575412</v>
      </c>
      <c r="N3" s="10">
        <f>N2*(1+'Interest Rate Projection'!N3)</f>
        <v>1.11799638</v>
      </c>
      <c r="O3" s="10">
        <f>O2*(1+'Interest Rate Projection'!O3)</f>
        <v>1.12310983</v>
      </c>
      <c r="P3" s="10">
        <f>P2*(1+'Interest Rate Projection'!P3)</f>
        <v>1.112030254</v>
      </c>
      <c r="Q3" s="10">
        <f>Q2*(1+'Interest Rate Projection'!Q3)</f>
        <v>1.24246452</v>
      </c>
      <c r="R3" s="10">
        <f>R2*(1+'Interest Rate Projection'!R3)</f>
        <v>1.068352501</v>
      </c>
      <c r="S3" s="10">
        <f>S2*(1+'Interest Rate Projection'!S3)</f>
        <v>1.085369712</v>
      </c>
      <c r="T3" s="10">
        <f>T2*(1+'Interest Rate Projection'!T3)</f>
        <v>1.029203915</v>
      </c>
      <c r="U3" s="10">
        <f>U2*(1+'Interest Rate Projection'!U3)</f>
        <v>1.226869728</v>
      </c>
      <c r="V3" s="10">
        <f>V2*(1+'Interest Rate Projection'!V3)</f>
        <v>1.242726071</v>
      </c>
      <c r="W3" s="10">
        <f>W2*(1+'Interest Rate Projection'!W3)</f>
        <v>1.053056397</v>
      </c>
      <c r="X3" s="10">
        <f>X2*(1+'Interest Rate Projection'!X3)</f>
        <v>1.219841473</v>
      </c>
      <c r="Y3" s="10">
        <f>Y2*(1+'Interest Rate Projection'!Y3)</f>
        <v>1.270183359</v>
      </c>
      <c r="Z3" s="10">
        <f>Z2*(1+'Interest Rate Projection'!Z3)</f>
        <v>1.052023578</v>
      </c>
      <c r="AA3" s="10">
        <f>AA2*(1+'Interest Rate Projection'!AA3)</f>
        <v>1.082937451</v>
      </c>
      <c r="AB3" s="10">
        <f>AB2*(1+'Interest Rate Projection'!AB3)</f>
        <v>1.249744769</v>
      </c>
      <c r="AC3" s="10">
        <f>AC2*(1+'Interest Rate Projection'!AC3)</f>
        <v>1.062047093</v>
      </c>
      <c r="AD3" s="10">
        <f>AD2*(1+'Interest Rate Projection'!AD3)</f>
        <v>1.045626592</v>
      </c>
      <c r="AE3" s="10">
        <f>AE2*(1+'Interest Rate Projection'!AE3)</f>
        <v>1.022766653</v>
      </c>
      <c r="AF3" s="10">
        <f>AF2*(1+'Interest Rate Projection'!AF3)</f>
        <v>1.105369614</v>
      </c>
      <c r="AG3" s="10">
        <f>AG2*(1+'Interest Rate Projection'!AG3)</f>
        <v>1.071236489</v>
      </c>
      <c r="AH3" s="10">
        <f>AH2*(1+'Interest Rate Projection'!AH3)</f>
        <v>1.172781249</v>
      </c>
      <c r="AI3" s="10">
        <f>AI2*(1+'Interest Rate Projection'!AI3)</f>
        <v>1.034145464</v>
      </c>
      <c r="AJ3" s="10">
        <f>AJ2*(1+'Interest Rate Projection'!AJ3)</f>
        <v>1.098599256</v>
      </c>
      <c r="AK3" s="10">
        <f>AK2*(1+'Interest Rate Projection'!AK3)</f>
        <v>1.182434466</v>
      </c>
      <c r="AL3" s="10">
        <f>AL2*(1+'Interest Rate Projection'!AL3)</f>
        <v>1.154537853</v>
      </c>
      <c r="AM3" s="10">
        <f>AM2*(1+'Interest Rate Projection'!AM3)</f>
        <v>1.19410152</v>
      </c>
      <c r="AN3" s="10">
        <f>AN2*(1+'Interest Rate Projection'!AN3)</f>
        <v>1.071793369</v>
      </c>
      <c r="AO3" s="10">
        <f>AO2*(1+'Interest Rate Projection'!AO3)</f>
        <v>1.046422382</v>
      </c>
      <c r="AP3" s="10">
        <f>AP2*(1+'Interest Rate Projection'!AP3)</f>
        <v>1.151991164</v>
      </c>
      <c r="AQ3" s="10">
        <f>AQ2*(1+'Interest Rate Projection'!AQ3)</f>
        <v>1.082735884</v>
      </c>
      <c r="AR3" s="10">
        <f>AR2*(1+'Interest Rate Projection'!AR3)</f>
        <v>1.056766321</v>
      </c>
      <c r="AS3" s="10">
        <f>AS2*(1+'Interest Rate Projection'!AS3)</f>
        <v>1.07798128</v>
      </c>
      <c r="AT3" s="10">
        <f>AT2*(1+'Interest Rate Projection'!AT3)</f>
        <v>1.099543831</v>
      </c>
      <c r="AU3" s="10">
        <f>AU2*(1+'Interest Rate Projection'!AU3)</f>
        <v>1.044978291</v>
      </c>
      <c r="AV3" s="10">
        <f>AV2*(1+'Interest Rate Projection'!AV3)</f>
        <v>1.168088923</v>
      </c>
      <c r="AW3" s="10">
        <f>AW2*(1+'Interest Rate Projection'!AW3)</f>
        <v>1.11865376</v>
      </c>
      <c r="AX3" s="10">
        <f>AX2*(1+'Interest Rate Projection'!AX3)</f>
        <v>1.063605392</v>
      </c>
      <c r="AY3" s="10">
        <f>AY2*(1+'Interest Rate Projection'!AY3)</f>
        <v>1.118990896</v>
      </c>
      <c r="AZ3" s="10">
        <f>AZ2*(1+'Interest Rate Projection'!AZ3)</f>
        <v>1.073681343</v>
      </c>
      <c r="BA3" s="10">
        <f>BA2*(1+'Interest Rate Projection'!BA3)</f>
        <v>1.152491273</v>
      </c>
      <c r="BB3" s="10">
        <f>BB2*(1+'Interest Rate Projection'!BB3)</f>
        <v>1.088657182</v>
      </c>
      <c r="BC3" s="10">
        <f>BC2*(1+'Interest Rate Projection'!BC3)</f>
        <v>1.160315005</v>
      </c>
      <c r="BD3" s="10">
        <f>BD2*(1+'Interest Rate Projection'!BD3)</f>
        <v>1.198234492</v>
      </c>
      <c r="BE3" s="10">
        <f>BE2*(1+'Interest Rate Projection'!BE3)</f>
        <v>1.122270325</v>
      </c>
      <c r="BF3" s="10">
        <f>BF2*(1+'Interest Rate Projection'!BF3)</f>
        <v>1.144007417</v>
      </c>
      <c r="BG3" s="10">
        <f>BG2*(1+'Interest Rate Projection'!BG3)</f>
        <v>1.106179553</v>
      </c>
      <c r="BH3" s="10">
        <f>BH2*(1+'Interest Rate Projection'!BH3)</f>
        <v>1.027402299</v>
      </c>
      <c r="BI3" s="10">
        <f>BI2*(1+'Interest Rate Projection'!BI3)</f>
        <v>1.256512876</v>
      </c>
      <c r="BJ3" s="10">
        <f>BJ2*(1+'Interest Rate Projection'!BJ3)</f>
        <v>1.280369966</v>
      </c>
      <c r="BK3" s="10">
        <f>BK2*(1+'Interest Rate Projection'!BK3)</f>
        <v>1.113171398</v>
      </c>
      <c r="BL3" s="10">
        <f>BL2*(1+'Interest Rate Projection'!BL3)</f>
        <v>1.085172989</v>
      </c>
      <c r="BM3" s="10">
        <f>BM2*(1+'Interest Rate Projection'!BM3)</f>
        <v>1.194832521</v>
      </c>
      <c r="BN3" s="10">
        <f>BN2*(1+'Interest Rate Projection'!BN3)</f>
        <v>1.13848603</v>
      </c>
      <c r="BO3" s="10">
        <f>BO2*(1+'Interest Rate Projection'!BO3)</f>
        <v>1.222945844</v>
      </c>
      <c r="BP3" s="10">
        <f>BP2*(1+'Interest Rate Projection'!BP3)</f>
        <v>1.216996076</v>
      </c>
      <c r="BQ3" s="10">
        <f>BQ2*(1+'Interest Rate Projection'!BQ3)</f>
        <v>1.201976342</v>
      </c>
      <c r="BR3" s="10">
        <f>BR2*(1+'Interest Rate Projection'!BR3)</f>
        <v>1.148809832</v>
      </c>
      <c r="BS3" s="10">
        <f>BS2*(1+'Interest Rate Projection'!BS3)</f>
        <v>1.014326266</v>
      </c>
      <c r="BT3" s="10">
        <f>BT2*(1+'Interest Rate Projection'!BT3)</f>
        <v>1.089559086</v>
      </c>
      <c r="BU3" s="10">
        <f>BU2*(1+'Interest Rate Projection'!BU3)</f>
        <v>1.228645954</v>
      </c>
      <c r="BV3" s="10">
        <f>BV2*(1+'Interest Rate Projection'!BV3)</f>
        <v>1.007038155</v>
      </c>
      <c r="BW3" s="10">
        <f>BW2*(1+'Interest Rate Projection'!BW3)</f>
        <v>1.020083838</v>
      </c>
      <c r="BX3" s="10">
        <f>BX2*(1+'Interest Rate Projection'!BX3)</f>
        <v>1.071364281</v>
      </c>
      <c r="BY3" s="10">
        <f>BY2*(1+'Interest Rate Projection'!BY3)</f>
        <v>1.168508319</v>
      </c>
      <c r="BZ3" s="10">
        <f>BZ2*(1+'Interest Rate Projection'!BZ3)</f>
        <v>1.11771676</v>
      </c>
      <c r="CA3" s="10">
        <f>CA2*(1+'Interest Rate Projection'!CA3)</f>
        <v>1.1823691</v>
      </c>
      <c r="CB3" s="10">
        <f>CB2*(1+'Interest Rate Projection'!CB3)</f>
        <v>1.034255487</v>
      </c>
      <c r="CC3" s="10">
        <f>CC2*(1+'Interest Rate Projection'!CC3)</f>
        <v>1.115255</v>
      </c>
      <c r="CD3" s="10">
        <f>CD2*(1+'Interest Rate Projection'!CD3)</f>
        <v>1.093924518</v>
      </c>
      <c r="CE3" s="10">
        <f>CE2*(1+'Interest Rate Projection'!CE3)</f>
        <v>1.119727104</v>
      </c>
      <c r="CF3" s="10">
        <f>CF2*(1+'Interest Rate Projection'!CF3)</f>
        <v>1.126716416</v>
      </c>
      <c r="CG3" s="10">
        <f>CG2*(1+'Interest Rate Projection'!CG3)</f>
        <v>1.124537906</v>
      </c>
      <c r="CH3" s="10">
        <f>CH2*(1+'Interest Rate Projection'!CH3)</f>
        <v>1.077677918</v>
      </c>
      <c r="CI3" s="10">
        <f>CI2*(1+'Interest Rate Projection'!CI3)</f>
        <v>1.094742054</v>
      </c>
      <c r="CJ3" s="10">
        <f>CJ2*(1+'Interest Rate Projection'!CJ3)</f>
        <v>1.086718775</v>
      </c>
      <c r="CK3" s="10">
        <f>CK2*(1+'Interest Rate Projection'!CK3)</f>
        <v>1.066213939</v>
      </c>
      <c r="CL3" s="10">
        <f>CL2*(1+'Interest Rate Projection'!CL3)</f>
        <v>1.139453198</v>
      </c>
      <c r="CM3" s="10">
        <f>CM2*(1+'Interest Rate Projection'!CM3)</f>
        <v>1.084837287</v>
      </c>
      <c r="CN3" s="10">
        <f>CN2*(1+'Interest Rate Projection'!CN3)</f>
        <v>1.031270501</v>
      </c>
      <c r="CO3" s="10">
        <f>CO2*(1+'Interest Rate Projection'!CO3)</f>
        <v>1.272659587</v>
      </c>
      <c r="CP3" s="10">
        <f>CP2*(1+'Interest Rate Projection'!CP3)</f>
        <v>1.105905158</v>
      </c>
      <c r="CQ3" s="10">
        <f>CQ2*(1+'Interest Rate Projection'!CQ3)</f>
        <v>1.016118409</v>
      </c>
      <c r="CR3" s="10">
        <f>CR2*(1+'Interest Rate Projection'!CR3)</f>
        <v>1.12837236</v>
      </c>
      <c r="CS3" s="10">
        <f>CS2*(1+'Interest Rate Projection'!CS3)</f>
        <v>1.225311373</v>
      </c>
      <c r="CT3" s="10">
        <f>CT2*(1+'Interest Rate Projection'!CT3)</f>
        <v>1.029954724</v>
      </c>
      <c r="CU3" s="10">
        <f>CU2*(1+'Interest Rate Projection'!CU3)</f>
        <v>1.222922824</v>
      </c>
      <c r="CV3" s="10">
        <f>CV2*(1+'Interest Rate Projection'!CV3)</f>
        <v>1.311122907</v>
      </c>
      <c r="CW3" s="10">
        <f>CW2*(1+'Interest Rate Projection'!CW3)</f>
        <v>1.063582086</v>
      </c>
    </row>
    <row r="4">
      <c r="A4" s="8">
        <v>2025.0</v>
      </c>
      <c r="B4" s="10">
        <f>B3*(1+'Interest Rate Projection'!B4)</f>
        <v>1.048674483</v>
      </c>
      <c r="C4" s="10">
        <f>C3*(1+'Interest Rate Projection'!C4)</f>
        <v>1.290583807</v>
      </c>
      <c r="D4" s="10">
        <f>D3*(1+'Interest Rate Projection'!D4)</f>
        <v>1.215966996</v>
      </c>
      <c r="E4" s="10">
        <f>E3*(1+'Interest Rate Projection'!E4)</f>
        <v>1.255673079</v>
      </c>
      <c r="F4" s="10">
        <f>F3*(1+'Interest Rate Projection'!F4)</f>
        <v>1.143500642</v>
      </c>
      <c r="G4" s="10">
        <f>G3*(1+'Interest Rate Projection'!G4)</f>
        <v>1.230144357</v>
      </c>
      <c r="H4" s="10">
        <f>H3*(1+'Interest Rate Projection'!H4)</f>
        <v>1.42231537</v>
      </c>
      <c r="I4" s="10">
        <f>I3*(1+'Interest Rate Projection'!I4)</f>
        <v>1.226110964</v>
      </c>
      <c r="J4" s="10">
        <f>J3*(1+'Interest Rate Projection'!J4)</f>
        <v>1.266022389</v>
      </c>
      <c r="K4" s="10">
        <f>K3*(1+'Interest Rate Projection'!K4)</f>
        <v>1.090346852</v>
      </c>
      <c r="L4" s="10">
        <f>L3*(1+'Interest Rate Projection'!L4)</f>
        <v>1.113375459</v>
      </c>
      <c r="M4" s="10">
        <f>M3*(1+'Interest Rate Projection'!M4)</f>
        <v>1.337653701</v>
      </c>
      <c r="N4" s="10">
        <f>N3*(1+'Interest Rate Projection'!N4)</f>
        <v>1.13023284</v>
      </c>
      <c r="O4" s="10">
        <f>O3*(1+'Interest Rate Projection'!O4)</f>
        <v>1.175484289</v>
      </c>
      <c r="P4" s="10">
        <f>P3*(1+'Interest Rate Projection'!P4)</f>
        <v>1.15239366</v>
      </c>
      <c r="Q4" s="10">
        <f>Q3*(1+'Interest Rate Projection'!Q4)</f>
        <v>1.274355772</v>
      </c>
      <c r="R4" s="10">
        <f>R3*(1+'Interest Rate Projection'!R4)</f>
        <v>1.083857302</v>
      </c>
      <c r="S4" s="10">
        <f>S3*(1+'Interest Rate Projection'!S4)</f>
        <v>1.13399916</v>
      </c>
      <c r="T4" s="10">
        <f>T3*(1+'Interest Rate Projection'!T4)</f>
        <v>1.060091557</v>
      </c>
      <c r="U4" s="10">
        <f>U3*(1+'Interest Rate Projection'!U4)</f>
        <v>1.247175243</v>
      </c>
      <c r="V4" s="10">
        <f>V3*(1+'Interest Rate Projection'!V4)</f>
        <v>1.245697379</v>
      </c>
      <c r="W4" s="10">
        <f>W3*(1+'Interest Rate Projection'!W4)</f>
        <v>1.086114479</v>
      </c>
      <c r="X4" s="10">
        <f>X3*(1+'Interest Rate Projection'!X4)</f>
        <v>1.243830722</v>
      </c>
      <c r="Y4" s="10">
        <f>Y3*(1+'Interest Rate Projection'!Y4)</f>
        <v>1.28299868</v>
      </c>
      <c r="Z4" s="10">
        <f>Z3*(1+'Interest Rate Projection'!Z4)</f>
        <v>1.054287982</v>
      </c>
      <c r="AA4" s="10">
        <f>AA3*(1+'Interest Rate Projection'!AA4)</f>
        <v>1.127923992</v>
      </c>
      <c r="AB4" s="10">
        <f>AB3*(1+'Interest Rate Projection'!AB4)</f>
        <v>1.30299239</v>
      </c>
      <c r="AC4" s="10">
        <f>AC3*(1+'Interest Rate Projection'!AC4)</f>
        <v>1.115863961</v>
      </c>
      <c r="AD4" s="10">
        <f>AD3*(1+'Interest Rate Projection'!AD4)</f>
        <v>1.120040759</v>
      </c>
      <c r="AE4" s="10">
        <f>AE3*(1+'Interest Rate Projection'!AE4)</f>
        <v>1.064837716</v>
      </c>
      <c r="AF4" s="10">
        <f>AF3*(1+'Interest Rate Projection'!AF4)</f>
        <v>1.207579839</v>
      </c>
      <c r="AG4" s="10">
        <f>AG3*(1+'Interest Rate Projection'!AG4)</f>
        <v>1.100471586</v>
      </c>
      <c r="AH4" s="10">
        <f>AH3*(1+'Interest Rate Projection'!AH4)</f>
        <v>1.3303607</v>
      </c>
      <c r="AI4" s="10">
        <f>AI3*(1+'Interest Rate Projection'!AI4)</f>
        <v>1.055262186</v>
      </c>
      <c r="AJ4" s="10">
        <f>AJ3*(1+'Interest Rate Projection'!AJ4)</f>
        <v>1.118219869</v>
      </c>
      <c r="AK4" s="10">
        <f>AK3*(1+'Interest Rate Projection'!AK4)</f>
        <v>1.219962621</v>
      </c>
      <c r="AL4" s="10">
        <f>AL3*(1+'Interest Rate Projection'!AL4)</f>
        <v>1.243835478</v>
      </c>
      <c r="AM4" s="10">
        <f>AM3*(1+'Interest Rate Projection'!AM4)</f>
        <v>1.324522935</v>
      </c>
      <c r="AN4" s="10">
        <f>AN3*(1+'Interest Rate Projection'!AN4)</f>
        <v>1.160696427</v>
      </c>
      <c r="AO4" s="10">
        <f>AO3*(1+'Interest Rate Projection'!AO4)</f>
        <v>1.215773012</v>
      </c>
      <c r="AP4" s="10">
        <f>AP3*(1+'Interest Rate Projection'!AP4)</f>
        <v>1.200203311</v>
      </c>
      <c r="AQ4" s="10">
        <f>AQ3*(1+'Interest Rate Projection'!AQ4)</f>
        <v>1.180697736</v>
      </c>
      <c r="AR4" s="10">
        <f>AR3*(1+'Interest Rate Projection'!AR4)</f>
        <v>1.060847226</v>
      </c>
      <c r="AS4" s="10">
        <f>AS3*(1+'Interest Rate Projection'!AS4)</f>
        <v>1.142786117</v>
      </c>
      <c r="AT4" s="10">
        <f>AT3*(1+'Interest Rate Projection'!AT4)</f>
        <v>1.170461507</v>
      </c>
      <c r="AU4" s="10">
        <f>AU3*(1+'Interest Rate Projection'!AU4)</f>
        <v>1.11055574</v>
      </c>
      <c r="AV4" s="10">
        <f>AV3*(1+'Interest Rate Projection'!AV4)</f>
        <v>1.237225601</v>
      </c>
      <c r="AW4" s="10">
        <f>AW3*(1+'Interest Rate Projection'!AW4)</f>
        <v>1.13186544</v>
      </c>
      <c r="AX4" s="10">
        <f>AX3*(1+'Interest Rate Projection'!AX4)</f>
        <v>1.079625495</v>
      </c>
      <c r="AY4" s="10">
        <f>AY3*(1+'Interest Rate Projection'!AY4)</f>
        <v>1.147052988</v>
      </c>
      <c r="AZ4" s="10">
        <f>AZ3*(1+'Interest Rate Projection'!AZ4)</f>
        <v>1.12447135</v>
      </c>
      <c r="BA4" s="10">
        <f>BA3*(1+'Interest Rate Projection'!BA4)</f>
        <v>1.195343468</v>
      </c>
      <c r="BB4" s="10">
        <f>BB3*(1+'Interest Rate Projection'!BB4)</f>
        <v>1.090853729</v>
      </c>
      <c r="BC4" s="10">
        <f>BC3*(1+'Interest Rate Projection'!BC4)</f>
        <v>1.268496473</v>
      </c>
      <c r="BD4" s="10">
        <f>BD3*(1+'Interest Rate Projection'!BD4)</f>
        <v>1.34292323</v>
      </c>
      <c r="BE4" s="10">
        <f>BE3*(1+'Interest Rate Projection'!BE4)</f>
        <v>1.220563496</v>
      </c>
      <c r="BF4" s="10">
        <f>BF3*(1+'Interest Rate Projection'!BF4)</f>
        <v>1.200121393</v>
      </c>
      <c r="BG4" s="10">
        <f>BG3*(1+'Interest Rate Projection'!BG4)</f>
        <v>1.177762146</v>
      </c>
      <c r="BH4" s="10">
        <f>BH3*(1+'Interest Rate Projection'!BH4)</f>
        <v>1.04874679</v>
      </c>
      <c r="BI4" s="10">
        <f>BI3*(1+'Interest Rate Projection'!BI4)</f>
        <v>1.357047396</v>
      </c>
      <c r="BJ4" s="10">
        <f>BJ3*(1+'Interest Rate Projection'!BJ4)</f>
        <v>1.316491327</v>
      </c>
      <c r="BK4" s="10">
        <f>BK3*(1+'Interest Rate Projection'!BK4)</f>
        <v>1.15647793</v>
      </c>
      <c r="BL4" s="10">
        <f>BL3*(1+'Interest Rate Projection'!BL4)</f>
        <v>1.102787268</v>
      </c>
      <c r="BM4" s="10">
        <f>BM3*(1+'Interest Rate Projection'!BM4)</f>
        <v>1.20355295</v>
      </c>
      <c r="BN4" s="10">
        <f>BN3*(1+'Interest Rate Projection'!BN4)</f>
        <v>1.156143842</v>
      </c>
      <c r="BO4" s="10">
        <f>BO3*(1+'Interest Rate Projection'!BO4)</f>
        <v>1.226786912</v>
      </c>
      <c r="BP4" s="10">
        <f>BP3*(1+'Interest Rate Projection'!BP4)</f>
        <v>1.29830961</v>
      </c>
      <c r="BQ4" s="10">
        <f>BQ3*(1+'Interest Rate Projection'!BQ4)</f>
        <v>1.286388789</v>
      </c>
      <c r="BR4" s="10">
        <f>BR3*(1+'Interest Rate Projection'!BR4)</f>
        <v>1.164513185</v>
      </c>
      <c r="BS4" s="10">
        <f>BS3*(1+'Interest Rate Projection'!BS4)</f>
        <v>1.063868685</v>
      </c>
      <c r="BT4" s="10">
        <f>BT3*(1+'Interest Rate Projection'!BT4)</f>
        <v>1.252384842</v>
      </c>
      <c r="BU4" s="10">
        <f>BU3*(1+'Interest Rate Projection'!BU4)</f>
        <v>1.403206394</v>
      </c>
      <c r="BV4" s="10">
        <f>BV3*(1+'Interest Rate Projection'!BV4)</f>
        <v>1.059548953</v>
      </c>
      <c r="BW4" s="10">
        <f>BW3*(1+'Interest Rate Projection'!BW4)</f>
        <v>1.053984563</v>
      </c>
      <c r="BX4" s="10">
        <f>BX3*(1+'Interest Rate Projection'!BX4)</f>
        <v>1.112275323</v>
      </c>
      <c r="BY4" s="10">
        <f>BY3*(1+'Interest Rate Projection'!BY4)</f>
        <v>1.198771695</v>
      </c>
      <c r="BZ4" s="10">
        <f>BZ3*(1+'Interest Rate Projection'!BZ4)</f>
        <v>1.120794404</v>
      </c>
      <c r="CA4" s="10">
        <f>CA3*(1+'Interest Rate Projection'!CA4)</f>
        <v>1.201022068</v>
      </c>
      <c r="CB4" s="10">
        <f>CB3*(1+'Interest Rate Projection'!CB4)</f>
        <v>1.125620096</v>
      </c>
      <c r="CC4" s="10">
        <f>CC3*(1+'Interest Rate Projection'!CC4)</f>
        <v>1.164655094</v>
      </c>
      <c r="CD4" s="10">
        <f>CD3*(1+'Interest Rate Projection'!CD4)</f>
        <v>1.123057207</v>
      </c>
      <c r="CE4" s="10">
        <f>CE3*(1+'Interest Rate Projection'!CE4)</f>
        <v>1.214093718</v>
      </c>
      <c r="CF4" s="10">
        <f>CF3*(1+'Interest Rate Projection'!CF4)</f>
        <v>1.130055647</v>
      </c>
      <c r="CG4" s="10">
        <f>CG3*(1+'Interest Rate Projection'!CG4)</f>
        <v>1.182492752</v>
      </c>
      <c r="CH4" s="10">
        <f>CH3*(1+'Interest Rate Projection'!CH4)</f>
        <v>1.124831521</v>
      </c>
      <c r="CI4" s="10">
        <f>CI3*(1+'Interest Rate Projection'!CI4)</f>
        <v>1.130063976</v>
      </c>
      <c r="CJ4" s="10">
        <f>CJ3*(1+'Interest Rate Projection'!CJ4)</f>
        <v>1.11234609</v>
      </c>
      <c r="CK4" s="10">
        <f>CK3*(1+'Interest Rate Projection'!CK4)</f>
        <v>1.149031077</v>
      </c>
      <c r="CL4" s="10">
        <f>CL3*(1+'Interest Rate Projection'!CL4)</f>
        <v>1.27285355</v>
      </c>
      <c r="CM4" s="10">
        <f>CM3*(1+'Interest Rate Projection'!CM4)</f>
        <v>1.112654792</v>
      </c>
      <c r="CN4" s="10">
        <f>CN3*(1+'Interest Rate Projection'!CN4)</f>
        <v>1.23148151</v>
      </c>
      <c r="CO4" s="10">
        <f>CO3*(1+'Interest Rate Projection'!CO4)</f>
        <v>1.338464561</v>
      </c>
      <c r="CP4" s="10">
        <f>CP3*(1+'Interest Rate Projection'!CP4)</f>
        <v>1.117845488</v>
      </c>
      <c r="CQ4" s="10">
        <f>CQ3*(1+'Interest Rate Projection'!CQ4)</f>
        <v>1.033435984</v>
      </c>
      <c r="CR4" s="10">
        <f>CR3*(1+'Interest Rate Projection'!CR4)</f>
        <v>1.248809685</v>
      </c>
      <c r="CS4" s="10">
        <f>CS3*(1+'Interest Rate Projection'!CS4)</f>
        <v>1.322200825</v>
      </c>
      <c r="CT4" s="10">
        <f>CT3*(1+'Interest Rate Projection'!CT4)</f>
        <v>1.157459551</v>
      </c>
      <c r="CU4" s="10">
        <f>CU3*(1+'Interest Rate Projection'!CU4)</f>
        <v>1.381687518</v>
      </c>
      <c r="CV4" s="10">
        <f>CV3*(1+'Interest Rate Projection'!CV4)</f>
        <v>1.451523692</v>
      </c>
      <c r="CW4" s="10">
        <f>CW3*(1+'Interest Rate Projection'!CW4)</f>
        <v>1.095420859</v>
      </c>
    </row>
    <row r="5">
      <c r="A5" s="8">
        <v>2026.0</v>
      </c>
      <c r="B5" s="10">
        <f>B4*(1+'Interest Rate Projection'!B5)</f>
        <v>1.083384372</v>
      </c>
      <c r="C5" s="10">
        <f>C4*(1+'Interest Rate Projection'!C5)</f>
        <v>1.311921792</v>
      </c>
      <c r="D5" s="10">
        <f>D4*(1+'Interest Rate Projection'!D5)</f>
        <v>1.260854731</v>
      </c>
      <c r="E5" s="10">
        <f>E4*(1+'Interest Rate Projection'!E5)</f>
        <v>1.401883747</v>
      </c>
      <c r="F5" s="10">
        <f>F4*(1+'Interest Rate Projection'!F5)</f>
        <v>1.197275331</v>
      </c>
      <c r="G5" s="10">
        <f>G4*(1+'Interest Rate Projection'!G5)</f>
        <v>1.261234987</v>
      </c>
      <c r="H5" s="10">
        <f>H4*(1+'Interest Rate Projection'!H5)</f>
        <v>1.459221522</v>
      </c>
      <c r="I5" s="10">
        <f>I4*(1+'Interest Rate Projection'!I5)</f>
        <v>1.321786615</v>
      </c>
      <c r="J5" s="10">
        <f>J4*(1+'Interest Rate Projection'!J5)</f>
        <v>1.489556255</v>
      </c>
      <c r="K5" s="10">
        <f>K4*(1+'Interest Rate Projection'!K5)</f>
        <v>1.126401955</v>
      </c>
      <c r="L5" s="10">
        <f>L4*(1+'Interest Rate Projection'!L5)</f>
        <v>1.159257587</v>
      </c>
      <c r="M5" s="10">
        <f>M4*(1+'Interest Rate Projection'!M5)</f>
        <v>1.474228124</v>
      </c>
      <c r="N5" s="10">
        <f>N4*(1+'Interest Rate Projection'!N5)</f>
        <v>1.15854062</v>
      </c>
      <c r="O5" s="10">
        <f>O4*(1+'Interest Rate Projection'!O5)</f>
        <v>1.234663046</v>
      </c>
      <c r="P5" s="10">
        <f>P4*(1+'Interest Rate Projection'!P5)</f>
        <v>1.216414032</v>
      </c>
      <c r="Q5" s="10">
        <f>Q4*(1+'Interest Rate Projection'!Q5)</f>
        <v>1.324541987</v>
      </c>
      <c r="R5" s="10">
        <f>R4*(1+'Interest Rate Projection'!R5)</f>
        <v>1.105908379</v>
      </c>
      <c r="S5" s="10">
        <f>S4*(1+'Interest Rate Projection'!S5)</f>
        <v>1.151859425</v>
      </c>
      <c r="T5" s="10">
        <f>T4*(1+'Interest Rate Projection'!T5)</f>
        <v>1.1202946</v>
      </c>
      <c r="U5" s="10">
        <f>U4*(1+'Interest Rate Projection'!U5)</f>
        <v>1.499850404</v>
      </c>
      <c r="V5" s="10">
        <f>V4*(1+'Interest Rate Projection'!V5)</f>
        <v>1.367101056</v>
      </c>
      <c r="W5" s="10">
        <f>W4*(1+'Interest Rate Projection'!W5)</f>
        <v>1.185298407</v>
      </c>
      <c r="X5" s="10">
        <f>X4*(1+'Interest Rate Projection'!X5)</f>
        <v>1.322590309</v>
      </c>
      <c r="Y5" s="10">
        <f>Y4*(1+'Interest Rate Projection'!Y5)</f>
        <v>1.307917395</v>
      </c>
      <c r="Z5" s="10">
        <f>Z4*(1+'Interest Rate Projection'!Z5)</f>
        <v>1.094163274</v>
      </c>
      <c r="AA5" s="10">
        <f>AA4*(1+'Interest Rate Projection'!AA5)</f>
        <v>1.163716582</v>
      </c>
      <c r="AB5" s="10">
        <f>AB4*(1+'Interest Rate Projection'!AB5)</f>
        <v>1.323278883</v>
      </c>
      <c r="AC5" s="10">
        <f>AC4*(1+'Interest Rate Projection'!AC5)</f>
        <v>1.127129039</v>
      </c>
      <c r="AD5" s="10">
        <f>AD4*(1+'Interest Rate Projection'!AD5)</f>
        <v>1.172410621</v>
      </c>
      <c r="AE5" s="10">
        <f>AE4*(1+'Interest Rate Projection'!AE5)</f>
        <v>1.186182716</v>
      </c>
      <c r="AF5" s="10">
        <f>AF4*(1+'Interest Rate Projection'!AF5)</f>
        <v>1.30977621</v>
      </c>
      <c r="AG5" s="10">
        <f>AG4*(1+'Interest Rate Projection'!AG5)</f>
        <v>1.215643787</v>
      </c>
      <c r="AH5" s="10">
        <f>AH4*(1+'Interest Rate Projection'!AH5)</f>
        <v>1.487453142</v>
      </c>
      <c r="AI5" s="10">
        <f>AI4*(1+'Interest Rate Projection'!AI5)</f>
        <v>1.141159565</v>
      </c>
      <c r="AJ5" s="10">
        <f>AJ4*(1+'Interest Rate Projection'!AJ5)</f>
        <v>1.162200873</v>
      </c>
      <c r="AK5" s="10">
        <f>AK4*(1+'Interest Rate Projection'!AK5)</f>
        <v>1.221189997</v>
      </c>
      <c r="AL5" s="10">
        <f>AL4*(1+'Interest Rate Projection'!AL5)</f>
        <v>1.316820264</v>
      </c>
      <c r="AM5" s="10">
        <f>AM4*(1+'Interest Rate Projection'!AM5)</f>
        <v>1.397416876</v>
      </c>
      <c r="AN5" s="10">
        <f>AN4*(1+'Interest Rate Projection'!AN5)</f>
        <v>1.191359859</v>
      </c>
      <c r="AO5" s="10">
        <f>AO4*(1+'Interest Rate Projection'!AO5)</f>
        <v>1.240627478</v>
      </c>
      <c r="AP5" s="10">
        <f>AP4*(1+'Interest Rate Projection'!AP5)</f>
        <v>1.390796342</v>
      </c>
      <c r="AQ5" s="10">
        <f>AQ4*(1+'Interest Rate Projection'!AQ5)</f>
        <v>1.203649351</v>
      </c>
      <c r="AR5" s="10">
        <f>AR4*(1+'Interest Rate Projection'!AR5)</f>
        <v>1.145385577</v>
      </c>
      <c r="AS5" s="10">
        <f>AS4*(1+'Interest Rate Projection'!AS5)</f>
        <v>1.195622364</v>
      </c>
      <c r="AT5" s="10">
        <f>AT4*(1+'Interest Rate Projection'!AT5)</f>
        <v>1.219204023</v>
      </c>
      <c r="AU5" s="10">
        <f>AU4*(1+'Interest Rate Projection'!AU5)</f>
        <v>1.192571113</v>
      </c>
      <c r="AV5" s="10">
        <f>AV4*(1+'Interest Rate Projection'!AV5)</f>
        <v>1.292896288</v>
      </c>
      <c r="AW5" s="10">
        <f>AW4*(1+'Interest Rate Projection'!AW5)</f>
        <v>1.143253455</v>
      </c>
      <c r="AX5" s="10">
        <f>AX4*(1+'Interest Rate Projection'!AX5)</f>
        <v>1.216509861</v>
      </c>
      <c r="AY5" s="10">
        <f>AY4*(1+'Interest Rate Projection'!AY5)</f>
        <v>1.197921069</v>
      </c>
      <c r="AZ5" s="10">
        <f>AZ4*(1+'Interest Rate Projection'!AZ5)</f>
        <v>1.167289551</v>
      </c>
      <c r="BA5" s="10">
        <f>BA4*(1+'Interest Rate Projection'!BA5)</f>
        <v>1.242746163</v>
      </c>
      <c r="BB5" s="10">
        <f>BB4*(1+'Interest Rate Projection'!BB5)</f>
        <v>1.126128856</v>
      </c>
      <c r="BC5" s="10">
        <f>BC4*(1+'Interest Rate Projection'!BC5)</f>
        <v>1.283091552</v>
      </c>
      <c r="BD5" s="10">
        <f>BD4*(1+'Interest Rate Projection'!BD5)</f>
        <v>1.438699772</v>
      </c>
      <c r="BE5" s="10">
        <f>BE4*(1+'Interest Rate Projection'!BE5)</f>
        <v>1.252548622</v>
      </c>
      <c r="BF5" s="10">
        <f>BF4*(1+'Interest Rate Projection'!BF5)</f>
        <v>1.211677537</v>
      </c>
      <c r="BG5" s="10">
        <f>BG4*(1+'Interest Rate Projection'!BG5)</f>
        <v>1.223031471</v>
      </c>
      <c r="BH5" s="10">
        <f>BH4*(1+'Interest Rate Projection'!BH5)</f>
        <v>1.13248609</v>
      </c>
      <c r="BI5" s="10">
        <f>BI4*(1+'Interest Rate Projection'!BI5)</f>
        <v>1.435331371</v>
      </c>
      <c r="BJ5" s="10">
        <f>BJ4*(1+'Interest Rate Projection'!BJ5)</f>
        <v>1.395381094</v>
      </c>
      <c r="BK5" s="10">
        <f>BK4*(1+'Interest Rate Projection'!BK5)</f>
        <v>1.215742302</v>
      </c>
      <c r="BL5" s="10">
        <f>BL4*(1+'Interest Rate Projection'!BL5)</f>
        <v>1.127119021</v>
      </c>
      <c r="BM5" s="10">
        <f>BM4*(1+'Interest Rate Projection'!BM5)</f>
        <v>1.275930935</v>
      </c>
      <c r="BN5" s="10">
        <f>BN4*(1+'Interest Rate Projection'!BN5)</f>
        <v>1.252790055</v>
      </c>
      <c r="BO5" s="10">
        <f>BO4*(1+'Interest Rate Projection'!BO5)</f>
        <v>1.34634285</v>
      </c>
      <c r="BP5" s="10">
        <f>BP4*(1+'Interest Rate Projection'!BP5)</f>
        <v>1.308708869</v>
      </c>
      <c r="BQ5" s="10">
        <f>BQ4*(1+'Interest Rate Projection'!BQ5)</f>
        <v>1.407518273</v>
      </c>
      <c r="BR5" s="10">
        <f>BR4*(1+'Interest Rate Projection'!BR5)</f>
        <v>1.226581595</v>
      </c>
      <c r="BS5" s="10">
        <f>BS4*(1+'Interest Rate Projection'!BS5)</f>
        <v>1.18056908</v>
      </c>
      <c r="BT5" s="10">
        <f>BT4*(1+'Interest Rate Projection'!BT5)</f>
        <v>1.297556864</v>
      </c>
      <c r="BU5" s="10">
        <f>BU4*(1+'Interest Rate Projection'!BU5)</f>
        <v>1.584816844</v>
      </c>
      <c r="BV5" s="10">
        <f>BV4*(1+'Interest Rate Projection'!BV5)</f>
        <v>1.088659561</v>
      </c>
      <c r="BW5" s="10">
        <f>BW4*(1+'Interest Rate Projection'!BW5)</f>
        <v>1.104735566</v>
      </c>
      <c r="BX5" s="10">
        <f>BX4*(1+'Interest Rate Projection'!BX5)</f>
        <v>1.184493368</v>
      </c>
      <c r="BY5" s="10">
        <f>BY4*(1+'Interest Rate Projection'!BY5)</f>
        <v>1.340380508</v>
      </c>
      <c r="BZ5" s="10">
        <f>BZ4*(1+'Interest Rate Projection'!BZ5)</f>
        <v>1.172967453</v>
      </c>
      <c r="CA5" s="10">
        <f>CA4*(1+'Interest Rate Projection'!CA5)</f>
        <v>1.337307695</v>
      </c>
      <c r="CB5" s="10">
        <f>CB4*(1+'Interest Rate Projection'!CB5)</f>
        <v>1.178320876</v>
      </c>
      <c r="CC5" s="10">
        <f>CC4*(1+'Interest Rate Projection'!CC5)</f>
        <v>1.40131033</v>
      </c>
      <c r="CD5" s="10">
        <f>CD4*(1+'Interest Rate Projection'!CD5)</f>
        <v>1.354029089</v>
      </c>
      <c r="CE5" s="10">
        <f>CE4*(1+'Interest Rate Projection'!CE5)</f>
        <v>1.248067143</v>
      </c>
      <c r="CF5" s="10">
        <f>CF4*(1+'Interest Rate Projection'!CF5)</f>
        <v>1.249655731</v>
      </c>
      <c r="CG5" s="10">
        <f>CG4*(1+'Interest Rate Projection'!CG5)</f>
        <v>1.256283973</v>
      </c>
      <c r="CH5" s="10">
        <f>CH4*(1+'Interest Rate Projection'!CH5)</f>
        <v>1.214249338</v>
      </c>
      <c r="CI5" s="10">
        <f>CI4*(1+'Interest Rate Projection'!CI5)</f>
        <v>1.1703426</v>
      </c>
      <c r="CJ5" s="10">
        <f>CJ4*(1+'Interest Rate Projection'!CJ5)</f>
        <v>1.236981992</v>
      </c>
      <c r="CK5" s="10">
        <f>CK4*(1+'Interest Rate Projection'!CK5)</f>
        <v>1.21682066</v>
      </c>
      <c r="CL5" s="10">
        <f>CL4*(1+'Interest Rate Projection'!CL5)</f>
        <v>1.288894805</v>
      </c>
      <c r="CM5" s="10">
        <f>CM4*(1+'Interest Rate Projection'!CM5)</f>
        <v>1.114776513</v>
      </c>
      <c r="CN5" s="10">
        <f>CN4*(1+'Interest Rate Projection'!CN5)</f>
        <v>1.485001712</v>
      </c>
      <c r="CO5" s="10">
        <f>CO4*(1+'Interest Rate Projection'!CO5)</f>
        <v>1.486528572</v>
      </c>
      <c r="CP5" s="10">
        <f>CP4*(1+'Interest Rate Projection'!CP5)</f>
        <v>1.183575187</v>
      </c>
      <c r="CQ5" s="10">
        <f>CQ4*(1+'Interest Rate Projection'!CQ5)</f>
        <v>1.055016779</v>
      </c>
      <c r="CR5" s="10">
        <f>CR4*(1+'Interest Rate Projection'!CR5)</f>
        <v>1.366663647</v>
      </c>
      <c r="CS5" s="10">
        <f>CS4*(1+'Interest Rate Projection'!CS5)</f>
        <v>1.405617381</v>
      </c>
      <c r="CT5" s="10">
        <f>CT4*(1+'Interest Rate Projection'!CT5)</f>
        <v>1.163621185</v>
      </c>
      <c r="CU5" s="10">
        <f>CU4*(1+'Interest Rate Projection'!CU5)</f>
        <v>1.433025541</v>
      </c>
      <c r="CV5" s="10">
        <f>CV4*(1+'Interest Rate Projection'!CV5)</f>
        <v>1.494124309</v>
      </c>
      <c r="CW5" s="10">
        <f>CW4*(1+'Interest Rate Projection'!CW5)</f>
        <v>1.135776103</v>
      </c>
    </row>
    <row r="6">
      <c r="A6" s="8">
        <v>2027.0</v>
      </c>
      <c r="B6" s="10">
        <f>B5*(1+'Interest Rate Projection'!B6)</f>
        <v>1.119611653</v>
      </c>
      <c r="C6" s="10">
        <f>C5*(1+'Interest Rate Projection'!C6)</f>
        <v>1.472672835</v>
      </c>
      <c r="D6" s="10">
        <f>D5*(1+'Interest Rate Projection'!D6)</f>
        <v>1.315953809</v>
      </c>
      <c r="E6" s="10">
        <f>E5*(1+'Interest Rate Projection'!E6)</f>
        <v>1.416933152</v>
      </c>
      <c r="F6" s="10">
        <f>F5*(1+'Interest Rate Projection'!F6)</f>
        <v>1.201820853</v>
      </c>
      <c r="G6" s="10">
        <f>G5*(1+'Interest Rate Projection'!G6)</f>
        <v>1.367840713</v>
      </c>
      <c r="H6" s="10">
        <f>H5*(1+'Interest Rate Projection'!H6)</f>
        <v>1.484692048</v>
      </c>
      <c r="I6" s="10">
        <f>I5*(1+'Interest Rate Projection'!I6)</f>
        <v>1.356155116</v>
      </c>
      <c r="J6" s="10">
        <f>J5*(1+'Interest Rate Projection'!J6)</f>
        <v>1.546988672</v>
      </c>
      <c r="K6" s="10">
        <f>K5*(1+'Interest Rate Projection'!K6)</f>
        <v>1.148704059</v>
      </c>
      <c r="L6" s="10">
        <f>L5*(1+'Interest Rate Projection'!L6)</f>
        <v>1.211227068</v>
      </c>
      <c r="M6" s="10">
        <f>M5*(1+'Interest Rate Projection'!M6)</f>
        <v>1.528850021</v>
      </c>
      <c r="N6" s="10">
        <f>N5*(1+'Interest Rate Projection'!N6)</f>
        <v>1.196711263</v>
      </c>
      <c r="O6" s="10">
        <f>O5*(1+'Interest Rate Projection'!O6)</f>
        <v>1.239753749</v>
      </c>
      <c r="P6" s="10">
        <f>P5*(1+'Interest Rate Projection'!P6)</f>
        <v>1.25053603</v>
      </c>
      <c r="Q6" s="10">
        <f>Q5*(1+'Interest Rate Projection'!Q6)</f>
        <v>1.375765081</v>
      </c>
      <c r="R6" s="10">
        <f>R5*(1+'Interest Rate Projection'!R6)</f>
        <v>1.217407449</v>
      </c>
      <c r="S6" s="10">
        <f>S5*(1+'Interest Rate Projection'!S6)</f>
        <v>1.182685059</v>
      </c>
      <c r="T6" s="10">
        <f>T5*(1+'Interest Rate Projection'!T6)</f>
        <v>1.212809308</v>
      </c>
      <c r="U6" s="10">
        <f>U5*(1+'Interest Rate Projection'!U6)</f>
        <v>1.574427536</v>
      </c>
      <c r="V6" s="10">
        <f>V5*(1+'Interest Rate Projection'!V6)</f>
        <v>1.385965277</v>
      </c>
      <c r="W6" s="10">
        <f>W5*(1+'Interest Rate Projection'!W6)</f>
        <v>1.22299922</v>
      </c>
      <c r="X6" s="10">
        <f>X5*(1+'Interest Rate Projection'!X6)</f>
        <v>1.354504091</v>
      </c>
      <c r="Y6" s="10">
        <f>Y5*(1+'Interest Rate Projection'!Y6)</f>
        <v>1.332078743</v>
      </c>
      <c r="Z6" s="10">
        <f>Z5*(1+'Interest Rate Projection'!Z6)</f>
        <v>1.178860113</v>
      </c>
      <c r="AA6" s="10">
        <f>AA5*(1+'Interest Rate Projection'!AA6)</f>
        <v>1.261313357</v>
      </c>
      <c r="AB6" s="10">
        <f>AB5*(1+'Interest Rate Projection'!AB6)</f>
        <v>1.37407698</v>
      </c>
      <c r="AC6" s="10">
        <f>AC5*(1+'Interest Rate Projection'!AC6)</f>
        <v>1.138723471</v>
      </c>
      <c r="AD6" s="10">
        <f>AD5*(1+'Interest Rate Projection'!AD6)</f>
        <v>1.218336467</v>
      </c>
      <c r="AE6" s="10">
        <f>AE5*(1+'Interest Rate Projection'!AE6)</f>
        <v>1.227639321</v>
      </c>
      <c r="AF6" s="10">
        <f>AF5*(1+'Interest Rate Projection'!AF6)</f>
        <v>1.329692823</v>
      </c>
      <c r="AG6" s="10">
        <f>AG5*(1+'Interest Rate Projection'!AG6)</f>
        <v>1.237597412</v>
      </c>
      <c r="AH6" s="10">
        <f>AH5*(1+'Interest Rate Projection'!AH6)</f>
        <v>1.519071211</v>
      </c>
      <c r="AI6" s="10">
        <f>AI5*(1+'Interest Rate Projection'!AI6)</f>
        <v>1.169293138</v>
      </c>
      <c r="AJ6" s="10">
        <f>AJ5*(1+'Interest Rate Projection'!AJ6)</f>
        <v>1.224935007</v>
      </c>
      <c r="AK6" s="10">
        <f>AK5*(1+'Interest Rate Projection'!AK6)</f>
        <v>1.30392646</v>
      </c>
      <c r="AL6" s="10">
        <f>AL5*(1+'Interest Rate Projection'!AL6)</f>
        <v>1.362072912</v>
      </c>
      <c r="AM6" s="10">
        <f>AM5*(1+'Interest Rate Projection'!AM6)</f>
        <v>1.505571225</v>
      </c>
      <c r="AN6" s="10">
        <f>AN5*(1+'Interest Rate Projection'!AN6)</f>
        <v>1.20362341</v>
      </c>
      <c r="AO6" s="10">
        <f>AO5*(1+'Interest Rate Projection'!AO6)</f>
        <v>1.246498502</v>
      </c>
      <c r="AP6" s="10">
        <f>AP5*(1+'Interest Rate Projection'!AP6)</f>
        <v>1.442787316</v>
      </c>
      <c r="AQ6" s="10">
        <f>AQ5*(1+'Interest Rate Projection'!AQ6)</f>
        <v>1.245329807</v>
      </c>
      <c r="AR6" s="10">
        <f>AR5*(1+'Interest Rate Projection'!AR6)</f>
        <v>1.179913485</v>
      </c>
      <c r="AS6" s="10">
        <f>AS5*(1+'Interest Rate Projection'!AS6)</f>
        <v>1.354539047</v>
      </c>
      <c r="AT6" s="10">
        <f>AT5*(1+'Interest Rate Projection'!AT6)</f>
        <v>1.231709733</v>
      </c>
      <c r="AU6" s="10">
        <f>AU5*(1+'Interest Rate Projection'!AU6)</f>
        <v>1.198000846</v>
      </c>
      <c r="AV6" s="10">
        <f>AV5*(1+'Interest Rate Projection'!AV6)</f>
        <v>1.317053156</v>
      </c>
      <c r="AW6" s="10">
        <f>AW5*(1+'Interest Rate Projection'!AW6)</f>
        <v>1.177113644</v>
      </c>
      <c r="AX6" s="10">
        <f>AX5*(1+'Interest Rate Projection'!AX6)</f>
        <v>1.262696438</v>
      </c>
      <c r="AY6" s="10">
        <f>AY5*(1+'Interest Rate Projection'!AY6)</f>
        <v>1.290273454</v>
      </c>
      <c r="AZ6" s="10">
        <f>AZ5*(1+'Interest Rate Projection'!AZ6)</f>
        <v>1.274501369</v>
      </c>
      <c r="BA6" s="10">
        <f>BA5*(1+'Interest Rate Projection'!BA6)</f>
        <v>1.291569288</v>
      </c>
      <c r="BB6" s="10">
        <f>BB5*(1+'Interest Rate Projection'!BB6)</f>
        <v>1.201004236</v>
      </c>
      <c r="BC6" s="10">
        <f>BC5*(1+'Interest Rate Projection'!BC6)</f>
        <v>1.415446234</v>
      </c>
      <c r="BD6" s="10">
        <f>BD5*(1+'Interest Rate Projection'!BD6)</f>
        <v>1.516332019</v>
      </c>
      <c r="BE6" s="10">
        <f>BE5*(1+'Interest Rate Projection'!BE6)</f>
        <v>1.341109875</v>
      </c>
      <c r="BF6" s="10">
        <f>BF5*(1+'Interest Rate Projection'!BF6)</f>
        <v>1.250866617</v>
      </c>
      <c r="BG6" s="10">
        <f>BG5*(1+'Interest Rate Projection'!BG6)</f>
        <v>1.404299106</v>
      </c>
      <c r="BH6" s="10">
        <f>BH5*(1+'Interest Rate Projection'!BH6)</f>
        <v>1.147362175</v>
      </c>
      <c r="BI6" s="10">
        <f>BI5*(1+'Interest Rate Projection'!BI6)</f>
        <v>1.572038984</v>
      </c>
      <c r="BJ6" s="10">
        <f>BJ5*(1+'Interest Rate Projection'!BJ6)</f>
        <v>1.427022669</v>
      </c>
      <c r="BK6" s="10">
        <f>BK5*(1+'Interest Rate Projection'!BK6)</f>
        <v>1.336758553</v>
      </c>
      <c r="BL6" s="10">
        <f>BL5*(1+'Interest Rate Projection'!BL6)</f>
        <v>1.162616177</v>
      </c>
      <c r="BM6" s="10">
        <f>BM5*(1+'Interest Rate Projection'!BM6)</f>
        <v>1.379470971</v>
      </c>
      <c r="BN6" s="10">
        <f>BN5*(1+'Interest Rate Projection'!BN6)</f>
        <v>1.291427347</v>
      </c>
      <c r="BO6" s="10">
        <f>BO5*(1+'Interest Rate Projection'!BO6)</f>
        <v>1.42591623</v>
      </c>
      <c r="BP6" s="10">
        <f>BP5*(1+'Interest Rate Projection'!BP6)</f>
        <v>1.354290626</v>
      </c>
      <c r="BQ6" s="10">
        <f>BQ5*(1+'Interest Rate Projection'!BQ6)</f>
        <v>1.509098862</v>
      </c>
      <c r="BR6" s="10">
        <f>BR5*(1+'Interest Rate Projection'!BR6)</f>
        <v>1.383634544</v>
      </c>
      <c r="BS6" s="10">
        <f>BS5*(1+'Interest Rate Projection'!BS6)</f>
        <v>1.247943713</v>
      </c>
      <c r="BT6" s="10">
        <f>BT5*(1+'Interest Rate Projection'!BT6)</f>
        <v>1.375854579</v>
      </c>
      <c r="BU6" s="10">
        <f>BU5*(1+'Interest Rate Projection'!BU6)</f>
        <v>1.605376386</v>
      </c>
      <c r="BV6" s="10">
        <f>BV5*(1+'Interest Rate Projection'!BV6)</f>
        <v>1.136503722</v>
      </c>
      <c r="BW6" s="10">
        <f>BW5*(1+'Interest Rate Projection'!BW6)</f>
        <v>1.141508678</v>
      </c>
      <c r="BX6" s="10">
        <f>BX5*(1+'Interest Rate Projection'!BX6)</f>
        <v>1.270138012</v>
      </c>
      <c r="BY6" s="10">
        <f>BY5*(1+'Interest Rate Projection'!BY6)</f>
        <v>1.435456675</v>
      </c>
      <c r="BZ6" s="10">
        <f>BZ5*(1+'Interest Rate Projection'!BZ6)</f>
        <v>1.278878412</v>
      </c>
      <c r="CA6" s="10">
        <f>CA5*(1+'Interest Rate Projection'!CA6)</f>
        <v>1.442481638</v>
      </c>
      <c r="CB6" s="10">
        <f>CB5*(1+'Interest Rate Projection'!CB6)</f>
        <v>1.235302566</v>
      </c>
      <c r="CC6" s="10">
        <f>CC5*(1+'Interest Rate Projection'!CC6)</f>
        <v>1.451696672</v>
      </c>
      <c r="CD6" s="10">
        <f>CD5*(1+'Interest Rate Projection'!CD6)</f>
        <v>1.514774416</v>
      </c>
      <c r="CE6" s="10">
        <f>CE5*(1+'Interest Rate Projection'!CE6)</f>
        <v>1.363359655</v>
      </c>
      <c r="CF6" s="10">
        <f>CF5*(1+'Interest Rate Projection'!CF6)</f>
        <v>1.274699826</v>
      </c>
      <c r="CG6" s="10">
        <f>CG5*(1+'Interest Rate Projection'!CG6)</f>
        <v>1.303376768</v>
      </c>
      <c r="CH6" s="10">
        <f>CH5*(1+'Interest Rate Projection'!CH6)</f>
        <v>1.219574787</v>
      </c>
      <c r="CI6" s="10">
        <f>CI5*(1+'Interest Rate Projection'!CI6)</f>
        <v>1.307813447</v>
      </c>
      <c r="CJ6" s="10">
        <f>CJ5*(1+'Interest Rate Projection'!CJ6)</f>
        <v>1.256354413</v>
      </c>
      <c r="CK6" s="10">
        <f>CK5*(1+'Interest Rate Projection'!CK6)</f>
        <v>1.240517113</v>
      </c>
      <c r="CL6" s="10">
        <f>CL5*(1+'Interest Rate Projection'!CL6)</f>
        <v>1.379435942</v>
      </c>
      <c r="CM6" s="10">
        <f>CM5*(1+'Interest Rate Projection'!CM6)</f>
        <v>1.173607445</v>
      </c>
      <c r="CN6" s="10">
        <f>CN5*(1+'Interest Rate Projection'!CN6)</f>
        <v>1.488036132</v>
      </c>
      <c r="CO6" s="10">
        <f>CO5*(1+'Interest Rate Projection'!CO6)</f>
        <v>1.549196188</v>
      </c>
      <c r="CP6" s="10">
        <f>CP5*(1+'Interest Rate Projection'!CP6)</f>
        <v>1.264381071</v>
      </c>
      <c r="CQ6" s="10">
        <f>CQ5*(1+'Interest Rate Projection'!CQ6)</f>
        <v>1.122432276</v>
      </c>
      <c r="CR6" s="10">
        <f>CR5*(1+'Interest Rate Projection'!CR6)</f>
        <v>1.450247955</v>
      </c>
      <c r="CS6" s="10">
        <f>CS5*(1+'Interest Rate Projection'!CS6)</f>
        <v>1.427001001</v>
      </c>
      <c r="CT6" s="10">
        <f>CT5*(1+'Interest Rate Projection'!CT6)</f>
        <v>1.165670073</v>
      </c>
      <c r="CU6" s="10">
        <f>CU5*(1+'Interest Rate Projection'!CU6)</f>
        <v>1.464814332</v>
      </c>
      <c r="CV6" s="10">
        <f>CV5*(1+'Interest Rate Projection'!CV6)</f>
        <v>1.52209399</v>
      </c>
      <c r="CW6" s="10">
        <f>CW5*(1+'Interest Rate Projection'!CW6)</f>
        <v>1.183448412</v>
      </c>
    </row>
    <row r="7">
      <c r="A7" s="8">
        <v>2028.0</v>
      </c>
      <c r="B7" s="10">
        <f>B6*(1+'Interest Rate Projection'!B7)</f>
        <v>1.226577228</v>
      </c>
      <c r="C7" s="10">
        <f>C6*(1+'Interest Rate Projection'!C7)</f>
        <v>1.52196397</v>
      </c>
      <c r="D7" s="10">
        <f>D6*(1+'Interest Rate Projection'!D7)</f>
        <v>1.333515989</v>
      </c>
      <c r="E7" s="10">
        <f>E6*(1+'Interest Rate Projection'!E7)</f>
        <v>1.466168715</v>
      </c>
      <c r="F7" s="10">
        <f>F6*(1+'Interest Rate Projection'!F7)</f>
        <v>1.365680741</v>
      </c>
      <c r="G7" s="10">
        <f>G6*(1+'Interest Rate Projection'!G7)</f>
        <v>1.375775906</v>
      </c>
      <c r="H7" s="10">
        <f>H6*(1+'Interest Rate Projection'!H7)</f>
        <v>1.549536266</v>
      </c>
      <c r="I7" s="10">
        <f>I6*(1+'Interest Rate Projection'!I7)</f>
        <v>1.420883945</v>
      </c>
      <c r="J7" s="10">
        <f>J6*(1+'Interest Rate Projection'!J7)</f>
        <v>1.742349102</v>
      </c>
      <c r="K7" s="10">
        <f>K6*(1+'Interest Rate Projection'!K7)</f>
        <v>1.29237381</v>
      </c>
      <c r="L7" s="10">
        <f>L6*(1+'Interest Rate Projection'!L7)</f>
        <v>1.2398766</v>
      </c>
      <c r="M7" s="10">
        <f>M6*(1+'Interest Rate Projection'!M7)</f>
        <v>1.556144126</v>
      </c>
      <c r="N7" s="10">
        <f>N6*(1+'Interest Rate Projection'!N7)</f>
        <v>1.242535726</v>
      </c>
      <c r="O7" s="10">
        <f>O6*(1+'Interest Rate Projection'!O7)</f>
        <v>1.263583625</v>
      </c>
      <c r="P7" s="10">
        <f>P6*(1+'Interest Rate Projection'!P7)</f>
        <v>1.277311951</v>
      </c>
      <c r="Q7" s="10">
        <f>Q6*(1+'Interest Rate Projection'!Q7)</f>
        <v>1.476180242</v>
      </c>
      <c r="R7" s="10">
        <f>R6*(1+'Interest Rate Projection'!R7)</f>
        <v>1.25735563</v>
      </c>
      <c r="S7" s="10">
        <f>S6*(1+'Interest Rate Projection'!S7)</f>
        <v>1.222137265</v>
      </c>
      <c r="T7" s="10">
        <f>T6*(1+'Interest Rate Projection'!T7)</f>
        <v>1.25895125</v>
      </c>
      <c r="U7" s="10">
        <f>U6*(1+'Interest Rate Projection'!U7)</f>
        <v>1.685734189</v>
      </c>
      <c r="V7" s="10">
        <f>V6*(1+'Interest Rate Projection'!V7)</f>
        <v>1.541575195</v>
      </c>
      <c r="W7" s="10">
        <f>W6*(1+'Interest Rate Projection'!W7)</f>
        <v>1.239680746</v>
      </c>
      <c r="X7" s="10">
        <f>X6*(1+'Interest Rate Projection'!X7)</f>
        <v>1.370859996</v>
      </c>
      <c r="Y7" s="10">
        <f>Y6*(1+'Interest Rate Projection'!Y7)</f>
        <v>1.598529418</v>
      </c>
      <c r="Z7" s="10">
        <f>Z6*(1+'Interest Rate Projection'!Z7)</f>
        <v>1.218707737</v>
      </c>
      <c r="AA7" s="10">
        <f>AA6*(1+'Interest Rate Projection'!AA7)</f>
        <v>1.312131896</v>
      </c>
      <c r="AB7" s="10">
        <f>AB6*(1+'Interest Rate Projection'!AB7)</f>
        <v>1.50388968</v>
      </c>
      <c r="AC7" s="10">
        <f>AC6*(1+'Interest Rate Projection'!AC7)</f>
        <v>1.208169044</v>
      </c>
      <c r="AD7" s="10">
        <f>AD6*(1+'Interest Rate Projection'!AD7)</f>
        <v>1.273474131</v>
      </c>
      <c r="AE7" s="10">
        <f>AE6*(1+'Interest Rate Projection'!AE7)</f>
        <v>1.287016923</v>
      </c>
      <c r="AF7" s="10">
        <f>AF6*(1+'Interest Rate Projection'!AF7)</f>
        <v>1.369181434</v>
      </c>
      <c r="AG7" s="10">
        <f>AG6*(1+'Interest Rate Projection'!AG7)</f>
        <v>1.240395932</v>
      </c>
      <c r="AH7" s="10">
        <f>AH6*(1+'Interest Rate Projection'!AH7)</f>
        <v>1.541170635</v>
      </c>
      <c r="AI7" s="10">
        <f>AI6*(1+'Interest Rate Projection'!AI7)</f>
        <v>1.282909652</v>
      </c>
      <c r="AJ7" s="10">
        <f>AJ6*(1+'Interest Rate Projection'!AJ7)</f>
        <v>1.303015666</v>
      </c>
      <c r="AK7" s="10">
        <f>AK6*(1+'Interest Rate Projection'!AK7)</f>
        <v>1.391117094</v>
      </c>
      <c r="AL7" s="10">
        <f>AL6*(1+'Interest Rate Projection'!AL7)</f>
        <v>1.419444357</v>
      </c>
      <c r="AM7" s="10">
        <f>AM6*(1+'Interest Rate Projection'!AM7)</f>
        <v>1.519727296</v>
      </c>
      <c r="AN7" s="10">
        <f>AN6*(1+'Interest Rate Projection'!AN7)</f>
        <v>1.214172883</v>
      </c>
      <c r="AO7" s="10">
        <f>AO6*(1+'Interest Rate Projection'!AO7)</f>
        <v>1.301755791</v>
      </c>
      <c r="AP7" s="10">
        <f>AP6*(1+'Interest Rate Projection'!AP7)</f>
        <v>1.59504049</v>
      </c>
      <c r="AQ7" s="10">
        <f>AQ6*(1+'Interest Rate Projection'!AQ7)</f>
        <v>1.271974191</v>
      </c>
      <c r="AR7" s="10">
        <f>AR6*(1+'Interest Rate Projection'!AR7)</f>
        <v>1.193927616</v>
      </c>
      <c r="AS7" s="10">
        <f>AS6*(1+'Interest Rate Projection'!AS7)</f>
        <v>1.419883636</v>
      </c>
      <c r="AT7" s="10">
        <f>AT6*(1+'Interest Rate Projection'!AT7)</f>
        <v>1.514326564</v>
      </c>
      <c r="AU7" s="10">
        <f>AU6*(1+'Interest Rate Projection'!AU7)</f>
        <v>1.251403216</v>
      </c>
      <c r="AV7" s="10">
        <f>AV6*(1+'Interest Rate Projection'!AV7)</f>
        <v>1.38279002</v>
      </c>
      <c r="AW7" s="10">
        <f>AW6*(1+'Interest Rate Projection'!AW7)</f>
        <v>1.192590601</v>
      </c>
      <c r="AX7" s="10">
        <f>AX6*(1+'Interest Rate Projection'!AX7)</f>
        <v>1.357657635</v>
      </c>
      <c r="AY7" s="10">
        <f>AY6*(1+'Interest Rate Projection'!AY7)</f>
        <v>1.328359418</v>
      </c>
      <c r="AZ7" s="10">
        <f>AZ6*(1+'Interest Rate Projection'!AZ7)</f>
        <v>1.318984271</v>
      </c>
      <c r="BA7" s="10">
        <f>BA6*(1+'Interest Rate Projection'!BA7)</f>
        <v>1.434132854</v>
      </c>
      <c r="BB7" s="10">
        <f>BB6*(1+'Interest Rate Projection'!BB7)</f>
        <v>1.228581357</v>
      </c>
      <c r="BC7" s="10">
        <f>BC6*(1+'Interest Rate Projection'!BC7)</f>
        <v>1.473065701</v>
      </c>
      <c r="BD7" s="10">
        <f>BD6*(1+'Interest Rate Projection'!BD7)</f>
        <v>1.719905507</v>
      </c>
      <c r="BE7" s="10">
        <f>BE6*(1+'Interest Rate Projection'!BE7)</f>
        <v>1.419662875</v>
      </c>
      <c r="BF7" s="10">
        <f>BF6*(1+'Interest Rate Projection'!BF7)</f>
        <v>1.428766608</v>
      </c>
      <c r="BG7" s="10">
        <f>BG6*(1+'Interest Rate Projection'!BG7)</f>
        <v>1.537271786</v>
      </c>
      <c r="BH7" s="10">
        <f>BH6*(1+'Interest Rate Projection'!BH7)</f>
        <v>1.225396804</v>
      </c>
      <c r="BI7" s="10">
        <f>BI6*(1+'Interest Rate Projection'!BI7)</f>
        <v>1.632390828</v>
      </c>
      <c r="BJ7" s="10">
        <f>BJ6*(1+'Interest Rate Projection'!BJ7)</f>
        <v>1.48544798</v>
      </c>
      <c r="BK7" s="10">
        <f>BK6*(1+'Interest Rate Projection'!BK7)</f>
        <v>1.422863464</v>
      </c>
      <c r="BL7" s="10">
        <f>BL6*(1+'Interest Rate Projection'!BL7)</f>
        <v>1.207695235</v>
      </c>
      <c r="BM7" s="10">
        <f>BM6*(1+'Interest Rate Projection'!BM7)</f>
        <v>1.466522617</v>
      </c>
      <c r="BN7" s="10">
        <f>BN6*(1+'Interest Rate Projection'!BN7)</f>
        <v>1.380244656</v>
      </c>
      <c r="BO7" s="10">
        <f>BO6*(1+'Interest Rate Projection'!BO7)</f>
        <v>1.479351504</v>
      </c>
      <c r="BP7" s="10">
        <f>BP6*(1+'Interest Rate Projection'!BP7)</f>
        <v>1.379336497</v>
      </c>
      <c r="BQ7" s="10">
        <f>BQ6*(1+'Interest Rate Projection'!BQ7)</f>
        <v>1.672150179</v>
      </c>
      <c r="BR7" s="10">
        <f>BR6*(1+'Interest Rate Projection'!BR7)</f>
        <v>1.505425843</v>
      </c>
      <c r="BS7" s="10">
        <f>BS6*(1+'Interest Rate Projection'!BS7)</f>
        <v>1.361683087</v>
      </c>
      <c r="BT7" s="10">
        <f>BT6*(1+'Interest Rate Projection'!BT7)</f>
        <v>1.407037125</v>
      </c>
      <c r="BU7" s="10">
        <f>BU6*(1+'Interest Rate Projection'!BU7)</f>
        <v>1.818757302</v>
      </c>
      <c r="BV7" s="10">
        <f>BV6*(1+'Interest Rate Projection'!BV7)</f>
        <v>1.155791984</v>
      </c>
      <c r="BW7" s="10">
        <f>BW6*(1+'Interest Rate Projection'!BW7)</f>
        <v>1.242983266</v>
      </c>
      <c r="BX7" s="10">
        <f>BX6*(1+'Interest Rate Projection'!BX7)</f>
        <v>1.285206421</v>
      </c>
      <c r="BY7" s="10">
        <f>BY6*(1+'Interest Rate Projection'!BY7)</f>
        <v>1.609345881</v>
      </c>
      <c r="BZ7" s="10">
        <f>BZ6*(1+'Interest Rate Projection'!BZ7)</f>
        <v>1.333500045</v>
      </c>
      <c r="CA7" s="10">
        <f>CA6*(1+'Interest Rate Projection'!CA7)</f>
        <v>1.524207601</v>
      </c>
      <c r="CB7" s="10">
        <f>CB6*(1+'Interest Rate Projection'!CB7)</f>
        <v>1.300298008</v>
      </c>
      <c r="CC7" s="10">
        <f>CC6*(1+'Interest Rate Projection'!CC7)</f>
        <v>1.472422295</v>
      </c>
      <c r="CD7" s="10">
        <f>CD6*(1+'Interest Rate Projection'!CD7)</f>
        <v>1.598737752</v>
      </c>
      <c r="CE7" s="10">
        <f>CE6*(1+'Interest Rate Projection'!CE7)</f>
        <v>1.453253046</v>
      </c>
      <c r="CF7" s="10">
        <f>CF6*(1+'Interest Rate Projection'!CF7)</f>
        <v>1.352320683</v>
      </c>
      <c r="CG7" s="10">
        <f>CG6*(1+'Interest Rate Projection'!CG7)</f>
        <v>1.330606044</v>
      </c>
      <c r="CH7" s="10">
        <f>CH6*(1+'Interest Rate Projection'!CH7)</f>
        <v>1.301061426</v>
      </c>
      <c r="CI7" s="10">
        <f>CI6*(1+'Interest Rate Projection'!CI7)</f>
        <v>1.404834362</v>
      </c>
      <c r="CJ7" s="10">
        <f>CJ6*(1+'Interest Rate Projection'!CJ7)</f>
        <v>1.325878947</v>
      </c>
      <c r="CK7" s="10">
        <f>CK6*(1+'Interest Rate Projection'!CK7)</f>
        <v>1.640535218</v>
      </c>
      <c r="CL7" s="10">
        <f>CL6*(1+'Interest Rate Projection'!CL7)</f>
        <v>1.398141272</v>
      </c>
      <c r="CM7" s="10">
        <f>CM6*(1+'Interest Rate Projection'!CM7)</f>
        <v>1.260404472</v>
      </c>
      <c r="CN7" s="10">
        <f>CN6*(1+'Interest Rate Projection'!CN7)</f>
        <v>1.722209914</v>
      </c>
      <c r="CO7" s="10">
        <f>CO6*(1+'Interest Rate Projection'!CO7)</f>
        <v>1.623491639</v>
      </c>
      <c r="CP7" s="10">
        <f>CP6*(1+'Interest Rate Projection'!CP7)</f>
        <v>1.336858801</v>
      </c>
      <c r="CQ7" s="10">
        <f>CQ6*(1+'Interest Rate Projection'!CQ7)</f>
        <v>1.246593684</v>
      </c>
      <c r="CR7" s="10">
        <f>CR6*(1+'Interest Rate Projection'!CR7)</f>
        <v>1.517882626</v>
      </c>
      <c r="CS7" s="10">
        <f>CS6*(1+'Interest Rate Projection'!CS7)</f>
        <v>1.450176846</v>
      </c>
      <c r="CT7" s="10">
        <f>CT6*(1+'Interest Rate Projection'!CT7)</f>
        <v>1.16718289</v>
      </c>
      <c r="CU7" s="10">
        <f>CU6*(1+'Interest Rate Projection'!CU7)</f>
        <v>1.55782347</v>
      </c>
      <c r="CV7" s="10">
        <f>CV6*(1+'Interest Rate Projection'!CV7)</f>
        <v>1.560467308</v>
      </c>
      <c r="CW7" s="10">
        <f>CW6*(1+'Interest Rate Projection'!CW7)</f>
        <v>1.237405015</v>
      </c>
    </row>
    <row r="8">
      <c r="A8" s="8">
        <v>2029.0</v>
      </c>
      <c r="B8" s="10">
        <f>B7*(1+'Interest Rate Projection'!B8)</f>
        <v>1.334291708</v>
      </c>
      <c r="C8" s="10">
        <f>C7*(1+'Interest Rate Projection'!C8)</f>
        <v>1.541617056</v>
      </c>
      <c r="D8" s="10">
        <f>D7*(1+'Interest Rate Projection'!D8)</f>
        <v>1.501080494</v>
      </c>
      <c r="E8" s="10">
        <f>E7*(1+'Interest Rate Projection'!E8)</f>
        <v>1.524120629</v>
      </c>
      <c r="F8" s="10">
        <f>F7*(1+'Interest Rate Projection'!F8)</f>
        <v>1.398058383</v>
      </c>
      <c r="G8" s="10">
        <f>G7*(1+'Interest Rate Projection'!G8)</f>
        <v>1.402862582</v>
      </c>
      <c r="H8" s="10">
        <f>H7*(1+'Interest Rate Projection'!H8)</f>
        <v>1.606765013</v>
      </c>
      <c r="I8" s="10">
        <f>I7*(1+'Interest Rate Projection'!I8)</f>
        <v>1.456138172</v>
      </c>
      <c r="J8" s="10">
        <f>J7*(1+'Interest Rate Projection'!J8)</f>
        <v>1.816938458</v>
      </c>
      <c r="K8" s="10">
        <f>K7*(1+'Interest Rate Projection'!K8)</f>
        <v>1.593427913</v>
      </c>
      <c r="L8" s="10">
        <f>L7*(1+'Interest Rate Projection'!L8)</f>
        <v>1.248958256</v>
      </c>
      <c r="M8" s="10">
        <f>M7*(1+'Interest Rate Projection'!M8)</f>
        <v>1.58844278</v>
      </c>
      <c r="N8" s="10">
        <f>N7*(1+'Interest Rate Projection'!N8)</f>
        <v>1.275581753</v>
      </c>
      <c r="O8" s="10">
        <f>O7*(1+'Interest Rate Projection'!O8)</f>
        <v>1.305316836</v>
      </c>
      <c r="P8" s="10">
        <f>P7*(1+'Interest Rate Projection'!P8)</f>
        <v>1.398646856</v>
      </c>
      <c r="Q8" s="10">
        <f>Q7*(1+'Interest Rate Projection'!Q8)</f>
        <v>1.519848677</v>
      </c>
      <c r="R8" s="10">
        <f>R7*(1+'Interest Rate Projection'!R8)</f>
        <v>1.374247873</v>
      </c>
      <c r="S8" s="10">
        <f>S7*(1+'Interest Rate Projection'!S8)</f>
        <v>1.280440664</v>
      </c>
      <c r="T8" s="10">
        <f>T7*(1+'Interest Rate Projection'!T8)</f>
        <v>1.443002889</v>
      </c>
      <c r="U8" s="10">
        <f>U7*(1+'Interest Rate Projection'!U8)</f>
        <v>1.873677573</v>
      </c>
      <c r="V8" s="10">
        <f>V7*(1+'Interest Rate Projection'!V8)</f>
        <v>1.596863378</v>
      </c>
      <c r="W8" s="10">
        <f>W7*(1+'Interest Rate Projection'!W8)</f>
        <v>1.368224727</v>
      </c>
      <c r="X8" s="10">
        <f>X7*(1+'Interest Rate Projection'!X8)</f>
        <v>1.52862963</v>
      </c>
      <c r="Y8" s="10">
        <f>Y7*(1+'Interest Rate Projection'!Y8)</f>
        <v>1.658369546</v>
      </c>
      <c r="Z8" s="10">
        <f>Z7*(1+'Interest Rate Projection'!Z8)</f>
        <v>1.293865153</v>
      </c>
      <c r="AA8" s="10">
        <f>AA7*(1+'Interest Rate Projection'!AA8)</f>
        <v>1.319844827</v>
      </c>
      <c r="AB8" s="10">
        <f>AB7*(1+'Interest Rate Projection'!AB8)</f>
        <v>1.556087242</v>
      </c>
      <c r="AC8" s="10">
        <f>AC7*(1+'Interest Rate Projection'!AC8)</f>
        <v>1.298207637</v>
      </c>
      <c r="AD8" s="10">
        <f>AD7*(1+'Interest Rate Projection'!AD8)</f>
        <v>1.317764481</v>
      </c>
      <c r="AE8" s="10">
        <f>AE7*(1+'Interest Rate Projection'!AE8)</f>
        <v>1.58636863</v>
      </c>
      <c r="AF8" s="10">
        <f>AF7*(1+'Interest Rate Projection'!AF8)</f>
        <v>1.419834654</v>
      </c>
      <c r="AG8" s="10">
        <f>AG7*(1+'Interest Rate Projection'!AG8)</f>
        <v>1.364929624</v>
      </c>
      <c r="AH8" s="10">
        <f>AH7*(1+'Interest Rate Projection'!AH8)</f>
        <v>1.661455793</v>
      </c>
      <c r="AI8" s="10">
        <f>AI7*(1+'Interest Rate Projection'!AI8)</f>
        <v>1.414460096</v>
      </c>
      <c r="AJ8" s="10">
        <f>AJ7*(1+'Interest Rate Projection'!AJ8)</f>
        <v>1.32694838</v>
      </c>
      <c r="AK8" s="10">
        <f>AK7*(1+'Interest Rate Projection'!AK8)</f>
        <v>1.402449005</v>
      </c>
      <c r="AL8" s="10">
        <f>AL7*(1+'Interest Rate Projection'!AL8)</f>
        <v>1.430933234</v>
      </c>
      <c r="AM8" s="10">
        <f>AM7*(1+'Interest Rate Projection'!AM8)</f>
        <v>1.531272414</v>
      </c>
      <c r="AN8" s="10">
        <f>AN7*(1+'Interest Rate Projection'!AN8)</f>
        <v>1.237447436</v>
      </c>
      <c r="AO8" s="10">
        <f>AO7*(1+'Interest Rate Projection'!AO8)</f>
        <v>1.473769081</v>
      </c>
      <c r="AP8" s="10">
        <f>AP7*(1+'Interest Rate Projection'!AP8)</f>
        <v>1.831908223</v>
      </c>
      <c r="AQ8" s="10">
        <f>AQ7*(1+'Interest Rate Projection'!AQ8)</f>
        <v>1.303224947</v>
      </c>
      <c r="AR8" s="10">
        <f>AR7*(1+'Interest Rate Projection'!AR8)</f>
        <v>1.213618086</v>
      </c>
      <c r="AS8" s="10">
        <f>AS7*(1+'Interest Rate Projection'!AS8)</f>
        <v>1.448196266</v>
      </c>
      <c r="AT8" s="10">
        <f>AT7*(1+'Interest Rate Projection'!AT8)</f>
        <v>1.548414641</v>
      </c>
      <c r="AU8" s="10">
        <f>AU7*(1+'Interest Rate Projection'!AU8)</f>
        <v>1.295378196</v>
      </c>
      <c r="AV8" s="10">
        <f>AV7*(1+'Interest Rate Projection'!AV8)</f>
        <v>1.394195406</v>
      </c>
      <c r="AW8" s="10">
        <f>AW7*(1+'Interest Rate Projection'!AW8)</f>
        <v>1.390106369</v>
      </c>
      <c r="AX8" s="10">
        <f>AX7*(1+'Interest Rate Projection'!AX8)</f>
        <v>1.367126193</v>
      </c>
      <c r="AY8" s="10">
        <f>AY7*(1+'Interest Rate Projection'!AY8)</f>
        <v>1.4027034</v>
      </c>
      <c r="AZ8" s="10">
        <f>AZ7*(1+'Interest Rate Projection'!AZ8)</f>
        <v>1.336235169</v>
      </c>
      <c r="BA8" s="10">
        <f>BA7*(1+'Interest Rate Projection'!BA8)</f>
        <v>1.495007471</v>
      </c>
      <c r="BB8" s="10">
        <f>BB7*(1+'Interest Rate Projection'!BB8)</f>
        <v>1.320696594</v>
      </c>
      <c r="BC8" s="10">
        <f>BC7*(1+'Interest Rate Projection'!BC8)</f>
        <v>1.511788965</v>
      </c>
      <c r="BD8" s="10">
        <f>BD7*(1+'Interest Rate Projection'!BD8)</f>
        <v>1.880271881</v>
      </c>
      <c r="BE8" s="10">
        <f>BE7*(1+'Interest Rate Projection'!BE8)</f>
        <v>1.45461373</v>
      </c>
      <c r="BF8" s="10">
        <f>BF7*(1+'Interest Rate Projection'!BF8)</f>
        <v>1.583245738</v>
      </c>
      <c r="BG8" s="10">
        <f>BG7*(1+'Interest Rate Projection'!BG8)</f>
        <v>1.559163128</v>
      </c>
      <c r="BH8" s="10">
        <f>BH7*(1+'Interest Rate Projection'!BH8)</f>
        <v>1.358936539</v>
      </c>
      <c r="BI8" s="10">
        <f>BI7*(1+'Interest Rate Projection'!BI8)</f>
        <v>1.656933824</v>
      </c>
      <c r="BJ8" s="10">
        <f>BJ7*(1+'Interest Rate Projection'!BJ8)</f>
        <v>1.529790117</v>
      </c>
      <c r="BK8" s="10">
        <f>BK7*(1+'Interest Rate Projection'!BK8)</f>
        <v>1.433807188</v>
      </c>
      <c r="BL8" s="10">
        <f>BL7*(1+'Interest Rate Projection'!BL8)</f>
        <v>1.237062053</v>
      </c>
      <c r="BM8" s="10">
        <f>BM7*(1+'Interest Rate Projection'!BM8)</f>
        <v>1.488758651</v>
      </c>
      <c r="BN8" s="10">
        <f>BN7*(1+'Interest Rate Projection'!BN8)</f>
        <v>1.407732829</v>
      </c>
      <c r="BO8" s="10">
        <f>BO7*(1+'Interest Rate Projection'!BO8)</f>
        <v>1.509362552</v>
      </c>
      <c r="BP8" s="10">
        <f>BP7*(1+'Interest Rate Projection'!BP8)</f>
        <v>1.407848898</v>
      </c>
      <c r="BQ8" s="10">
        <f>BQ7*(1+'Interest Rate Projection'!BQ8)</f>
        <v>1.759503796</v>
      </c>
      <c r="BR8" s="10">
        <f>BR7*(1+'Interest Rate Projection'!BR8)</f>
        <v>1.663116687</v>
      </c>
      <c r="BS8" s="10">
        <f>BS7*(1+'Interest Rate Projection'!BS8)</f>
        <v>1.366599407</v>
      </c>
      <c r="BT8" s="10">
        <f>BT7*(1+'Interest Rate Projection'!BT8)</f>
        <v>1.435518973</v>
      </c>
      <c r="BU8" s="10">
        <f>BU7*(1+'Interest Rate Projection'!BU8)</f>
        <v>2.054162233</v>
      </c>
      <c r="BV8" s="10">
        <f>BV7*(1+'Interest Rate Projection'!BV8)</f>
        <v>1.285188815</v>
      </c>
      <c r="BW8" s="10">
        <f>BW7*(1+'Interest Rate Projection'!BW8)</f>
        <v>1.259580788</v>
      </c>
      <c r="BX8" s="10">
        <f>BX7*(1+'Interest Rate Projection'!BX8)</f>
        <v>1.527782936</v>
      </c>
      <c r="BY8" s="10">
        <f>BY7*(1+'Interest Rate Projection'!BY8)</f>
        <v>1.614839305</v>
      </c>
      <c r="BZ8" s="10">
        <f>BZ7*(1+'Interest Rate Projection'!BZ8)</f>
        <v>1.350900184</v>
      </c>
      <c r="CA8" s="10">
        <f>CA7*(1+'Interest Rate Projection'!CA8)</f>
        <v>1.588358503</v>
      </c>
      <c r="CB8" s="10">
        <f>CB7*(1+'Interest Rate Projection'!CB8)</f>
        <v>1.356539206</v>
      </c>
      <c r="CC8" s="10">
        <f>CC7*(1+'Interest Rate Projection'!CC8)</f>
        <v>1.638784016</v>
      </c>
      <c r="CD8" s="10">
        <f>CD7*(1+'Interest Rate Projection'!CD8)</f>
        <v>1.709439162</v>
      </c>
      <c r="CE8" s="10">
        <f>CE7*(1+'Interest Rate Projection'!CE8)</f>
        <v>1.479792521</v>
      </c>
      <c r="CF8" s="10">
        <f>CF7*(1+'Interest Rate Projection'!CF8)</f>
        <v>1.553160643</v>
      </c>
      <c r="CG8" s="10">
        <f>CG7*(1+'Interest Rate Projection'!CG8)</f>
        <v>1.454189562</v>
      </c>
      <c r="CH8" s="10">
        <f>CH7*(1+'Interest Rate Projection'!CH8)</f>
        <v>1.481039853</v>
      </c>
      <c r="CI8" s="10">
        <f>CI7*(1+'Interest Rate Projection'!CI8)</f>
        <v>1.507355469</v>
      </c>
      <c r="CJ8" s="10">
        <f>CJ7*(1+'Interest Rate Projection'!CJ8)</f>
        <v>1.465312136</v>
      </c>
      <c r="CK8" s="10">
        <f>CK7*(1+'Interest Rate Projection'!CK8)</f>
        <v>1.692535672</v>
      </c>
      <c r="CL8" s="10">
        <f>CL7*(1+'Interest Rate Projection'!CL8)</f>
        <v>1.455223714</v>
      </c>
      <c r="CM8" s="10">
        <f>CM7*(1+'Interest Rate Projection'!CM8)</f>
        <v>1.350652426</v>
      </c>
      <c r="CN8" s="10">
        <f>CN7*(1+'Interest Rate Projection'!CN8)</f>
        <v>1.97609623</v>
      </c>
      <c r="CO8" s="10">
        <f>CO7*(1+'Interest Rate Projection'!CO8)</f>
        <v>1.664799333</v>
      </c>
      <c r="CP8" s="10">
        <f>CP7*(1+'Interest Rate Projection'!CP8)</f>
        <v>1.351285581</v>
      </c>
      <c r="CQ8" s="10">
        <f>CQ7*(1+'Interest Rate Projection'!CQ8)</f>
        <v>1.258010952</v>
      </c>
      <c r="CR8" s="10">
        <f>CR7*(1+'Interest Rate Projection'!CR8)</f>
        <v>1.544025058</v>
      </c>
      <c r="CS8" s="10">
        <f>CS7*(1+'Interest Rate Projection'!CS8)</f>
        <v>1.538676862</v>
      </c>
      <c r="CT8" s="10">
        <f>CT7*(1+'Interest Rate Projection'!CT8)</f>
        <v>1.37606713</v>
      </c>
      <c r="CU8" s="10">
        <f>CU7*(1+'Interest Rate Projection'!CU8)</f>
        <v>1.558691257</v>
      </c>
      <c r="CV8" s="10">
        <f>CV7*(1+'Interest Rate Projection'!CV8)</f>
        <v>1.692586757</v>
      </c>
      <c r="CW8" s="10">
        <f>CW7*(1+'Interest Rate Projection'!CW8)</f>
        <v>1.326026653</v>
      </c>
    </row>
    <row r="9">
      <c r="A9" s="8">
        <v>2030.0</v>
      </c>
      <c r="B9" s="10">
        <f>B8*(1+'Interest Rate Projection'!B9)</f>
        <v>1.427468278</v>
      </c>
      <c r="C9" s="10">
        <f>C8*(1+'Interest Rate Projection'!C9)</f>
        <v>1.582810419</v>
      </c>
      <c r="D9" s="10">
        <f>D8*(1+'Interest Rate Projection'!D9)</f>
        <v>1.624030539</v>
      </c>
      <c r="E9" s="10">
        <f>E8*(1+'Interest Rate Projection'!E9)</f>
        <v>1.640176455</v>
      </c>
      <c r="F9" s="10">
        <f>F8*(1+'Interest Rate Projection'!F9)</f>
        <v>1.615113587</v>
      </c>
      <c r="G9" s="10">
        <f>G8*(1+'Interest Rate Projection'!G9)</f>
        <v>1.442559027</v>
      </c>
      <c r="H9" s="10">
        <f>H8*(1+'Interest Rate Projection'!H9)</f>
        <v>1.762371742</v>
      </c>
      <c r="I9" s="10">
        <f>I8*(1+'Interest Rate Projection'!I9)</f>
        <v>1.552340606</v>
      </c>
      <c r="J9" s="10">
        <f>J8*(1+'Interest Rate Projection'!J9)</f>
        <v>1.839388922</v>
      </c>
      <c r="K9" s="10">
        <f>K8*(1+'Interest Rate Projection'!K9)</f>
        <v>1.682611024</v>
      </c>
      <c r="L9" s="10">
        <f>L8*(1+'Interest Rate Projection'!L9)</f>
        <v>1.329567821</v>
      </c>
      <c r="M9" s="10">
        <f>M8*(1+'Interest Rate Projection'!M9)</f>
        <v>1.592506583</v>
      </c>
      <c r="N9" s="10">
        <f>N8*(1+'Interest Rate Projection'!N9)</f>
        <v>1.328432358</v>
      </c>
      <c r="O9" s="10">
        <f>O8*(1+'Interest Rate Projection'!O9)</f>
        <v>1.551993596</v>
      </c>
      <c r="P9" s="10">
        <f>P8*(1+'Interest Rate Projection'!P9)</f>
        <v>1.48669412</v>
      </c>
      <c r="Q9" s="10">
        <f>Q8*(1+'Interest Rate Projection'!Q9)</f>
        <v>1.628147694</v>
      </c>
      <c r="R9" s="10">
        <f>R8*(1+'Interest Rate Projection'!R9)</f>
        <v>1.437718772</v>
      </c>
      <c r="S9" s="10">
        <f>S8*(1+'Interest Rate Projection'!S9)</f>
        <v>1.344843106</v>
      </c>
      <c r="T9" s="10">
        <f>T8*(1+'Interest Rate Projection'!T9)</f>
        <v>1.501389663</v>
      </c>
      <c r="U9" s="10">
        <f>U8*(1+'Interest Rate Projection'!U9)</f>
        <v>2.258335899</v>
      </c>
      <c r="V9" s="10">
        <f>V8*(1+'Interest Rate Projection'!V9)</f>
        <v>1.605329991</v>
      </c>
      <c r="W9" s="10">
        <f>W8*(1+'Interest Rate Projection'!W9)</f>
        <v>1.452815494</v>
      </c>
      <c r="X9" s="10">
        <f>X8*(1+'Interest Rate Projection'!X9)</f>
        <v>1.778165614</v>
      </c>
      <c r="Y9" s="10">
        <f>Y8*(1+'Interest Rate Projection'!Y9)</f>
        <v>1.702627132</v>
      </c>
      <c r="Z9" s="10">
        <f>Z8*(1+'Interest Rate Projection'!Z9)</f>
        <v>1.304658911</v>
      </c>
      <c r="AA9" s="10">
        <f>AA8*(1+'Interest Rate Projection'!AA9)</f>
        <v>1.453859456</v>
      </c>
      <c r="AB9" s="10">
        <f>AB8*(1+'Interest Rate Projection'!AB9)</f>
        <v>1.60318839</v>
      </c>
      <c r="AC9" s="10">
        <f>AC8*(1+'Interest Rate Projection'!AC9)</f>
        <v>1.340075405</v>
      </c>
      <c r="AD9" s="10">
        <f>AD8*(1+'Interest Rate Projection'!AD9)</f>
        <v>1.466620608</v>
      </c>
      <c r="AE9" s="10">
        <f>AE8*(1+'Interest Rate Projection'!AE9)</f>
        <v>1.591237789</v>
      </c>
      <c r="AF9" s="10">
        <f>AF8*(1+'Interest Rate Projection'!AF9)</f>
        <v>1.684049273</v>
      </c>
      <c r="AG9" s="10">
        <f>AG8*(1+'Interest Rate Projection'!AG9)</f>
        <v>1.384256723</v>
      </c>
      <c r="AH9" s="10">
        <f>AH8*(1+'Interest Rate Projection'!AH9)</f>
        <v>1.665766734</v>
      </c>
      <c r="AI9" s="10">
        <f>AI8*(1+'Interest Rate Projection'!AI9)</f>
        <v>1.442912525</v>
      </c>
      <c r="AJ9" s="10">
        <f>AJ8*(1+'Interest Rate Projection'!AJ9)</f>
        <v>1.390948229</v>
      </c>
      <c r="AK9" s="10">
        <f>AK8*(1+'Interest Rate Projection'!AK9)</f>
        <v>1.543560342</v>
      </c>
      <c r="AL9" s="10">
        <f>AL8*(1+'Interest Rate Projection'!AL9)</f>
        <v>1.459635309</v>
      </c>
      <c r="AM9" s="10">
        <f>AM8*(1+'Interest Rate Projection'!AM9)</f>
        <v>1.664861081</v>
      </c>
      <c r="AN9" s="10">
        <f>AN8*(1+'Interest Rate Projection'!AN9)</f>
        <v>1.380560308</v>
      </c>
      <c r="AO9" s="10">
        <f>AO8*(1+'Interest Rate Projection'!AO9)</f>
        <v>1.689539997</v>
      </c>
      <c r="AP9" s="10">
        <f>AP8*(1+'Interest Rate Projection'!AP9)</f>
        <v>1.920291757</v>
      </c>
      <c r="AQ9" s="10">
        <f>AQ8*(1+'Interest Rate Projection'!AQ9)</f>
        <v>1.342909775</v>
      </c>
      <c r="AR9" s="10">
        <f>AR8*(1+'Interest Rate Projection'!AR9)</f>
        <v>1.238804201</v>
      </c>
      <c r="AS9" s="10">
        <f>AS8*(1+'Interest Rate Projection'!AS9)</f>
        <v>1.469646807</v>
      </c>
      <c r="AT9" s="10">
        <f>AT8*(1+'Interest Rate Projection'!AT9)</f>
        <v>1.580721748</v>
      </c>
      <c r="AU9" s="10">
        <f>AU8*(1+'Interest Rate Projection'!AU9)</f>
        <v>1.384084586</v>
      </c>
      <c r="AV9" s="10">
        <f>AV8*(1+'Interest Rate Projection'!AV9)</f>
        <v>1.571328265</v>
      </c>
      <c r="AW9" s="10">
        <f>AW8*(1+'Interest Rate Projection'!AW9)</f>
        <v>1.44201154</v>
      </c>
      <c r="AX9" s="10">
        <f>AX8*(1+'Interest Rate Projection'!AX9)</f>
        <v>1.497751055</v>
      </c>
      <c r="AY9" s="10">
        <f>AY8*(1+'Interest Rate Projection'!AY9)</f>
        <v>1.591085046</v>
      </c>
      <c r="AZ9" s="10">
        <f>AZ8*(1+'Interest Rate Projection'!AZ9)</f>
        <v>1.416372974</v>
      </c>
      <c r="BA9" s="10">
        <f>BA8*(1+'Interest Rate Projection'!BA9)</f>
        <v>1.744324005</v>
      </c>
      <c r="BB9" s="10">
        <f>BB8*(1+'Interest Rate Projection'!BB9)</f>
        <v>1.337145006</v>
      </c>
      <c r="BC9" s="10">
        <f>BC8*(1+'Interest Rate Projection'!BC9)</f>
        <v>1.565976043</v>
      </c>
      <c r="BD9" s="10">
        <f>BD8*(1+'Interest Rate Projection'!BD9)</f>
        <v>1.924005394</v>
      </c>
      <c r="BE9" s="10">
        <f>BE8*(1+'Interest Rate Projection'!BE9)</f>
        <v>1.488701123</v>
      </c>
      <c r="BF9" s="10">
        <f>BF8*(1+'Interest Rate Projection'!BF9)</f>
        <v>1.602916124</v>
      </c>
      <c r="BG9" s="10">
        <f>BG8*(1+'Interest Rate Projection'!BG9)</f>
        <v>1.666003207</v>
      </c>
      <c r="BH9" s="10">
        <f>BH8*(1+'Interest Rate Projection'!BH9)</f>
        <v>1.556876168</v>
      </c>
      <c r="BI9" s="10">
        <f>BI8*(1+'Interest Rate Projection'!BI9)</f>
        <v>1.65990152</v>
      </c>
      <c r="BJ9" s="10">
        <f>BJ8*(1+'Interest Rate Projection'!BJ9)</f>
        <v>1.546898608</v>
      </c>
      <c r="BK9" s="10">
        <f>BK8*(1+'Interest Rate Projection'!BK9)</f>
        <v>1.520869229</v>
      </c>
      <c r="BL9" s="10">
        <f>BL8*(1+'Interest Rate Projection'!BL9)</f>
        <v>1.250966633</v>
      </c>
      <c r="BM9" s="10">
        <f>BM8*(1+'Interest Rate Projection'!BM9)</f>
        <v>1.512876092</v>
      </c>
      <c r="BN9" s="10">
        <f>BN8*(1+'Interest Rate Projection'!BN9)</f>
        <v>1.48719458</v>
      </c>
      <c r="BO9" s="10">
        <f>BO8*(1+'Interest Rate Projection'!BO9)</f>
        <v>1.552924369</v>
      </c>
      <c r="BP9" s="10">
        <f>BP8*(1+'Interest Rate Projection'!BP9)</f>
        <v>1.45575137</v>
      </c>
      <c r="BQ9" s="10">
        <f>BQ8*(1+'Interest Rate Projection'!BQ9)</f>
        <v>2.044092942</v>
      </c>
      <c r="BR9" s="10">
        <f>BR8*(1+'Interest Rate Projection'!BR9)</f>
        <v>1.719768054</v>
      </c>
      <c r="BS9" s="10">
        <f>BS8*(1+'Interest Rate Projection'!BS9)</f>
        <v>1.380343203</v>
      </c>
      <c r="BT9" s="10">
        <f>BT8*(1+'Interest Rate Projection'!BT9)</f>
        <v>1.530704834</v>
      </c>
      <c r="BU9" s="10">
        <f>BU8*(1+'Interest Rate Projection'!BU9)</f>
        <v>2.262695451</v>
      </c>
      <c r="BV9" s="10">
        <f>BV8*(1+'Interest Rate Projection'!BV9)</f>
        <v>1.340182373</v>
      </c>
      <c r="BW9" s="10">
        <f>BW8*(1+'Interest Rate Projection'!BW9)</f>
        <v>1.320583106</v>
      </c>
      <c r="BX9" s="10">
        <f>BX8*(1+'Interest Rate Projection'!BX9)</f>
        <v>1.548838203</v>
      </c>
      <c r="BY9" s="10">
        <f>BY8*(1+'Interest Rate Projection'!BY9)</f>
        <v>1.696455271</v>
      </c>
      <c r="BZ9" s="10">
        <f>BZ8*(1+'Interest Rate Projection'!BZ9)</f>
        <v>1.371538668</v>
      </c>
      <c r="CA9" s="10">
        <f>CA8*(1+'Interest Rate Projection'!CA9)</f>
        <v>1.656478913</v>
      </c>
      <c r="CB9" s="10">
        <f>CB8*(1+'Interest Rate Projection'!CB9)</f>
        <v>1.378520215</v>
      </c>
      <c r="CC9" s="10">
        <f>CC8*(1+'Interest Rate Projection'!CC9)</f>
        <v>1.644254206</v>
      </c>
      <c r="CD9" s="10">
        <f>CD8*(1+'Interest Rate Projection'!CD9)</f>
        <v>1.960366686</v>
      </c>
      <c r="CE9" s="10">
        <f>CE8*(1+'Interest Rate Projection'!CE9)</f>
        <v>1.484897778</v>
      </c>
      <c r="CF9" s="10">
        <f>CF8*(1+'Interest Rate Projection'!CF9)</f>
        <v>1.610848055</v>
      </c>
      <c r="CG9" s="10">
        <f>CG8*(1+'Interest Rate Projection'!CG9)</f>
        <v>1.515241675</v>
      </c>
      <c r="CH9" s="10">
        <f>CH8*(1+'Interest Rate Projection'!CH9)</f>
        <v>1.569869204</v>
      </c>
      <c r="CI9" s="10">
        <f>CI8*(1+'Interest Rate Projection'!CI9)</f>
        <v>1.574487925</v>
      </c>
      <c r="CJ9" s="10">
        <f>CJ8*(1+'Interest Rate Projection'!CJ9)</f>
        <v>1.589808909</v>
      </c>
      <c r="CK9" s="10">
        <f>CK8*(1+'Interest Rate Projection'!CK9)</f>
        <v>1.74741181</v>
      </c>
      <c r="CL9" s="10">
        <f>CL8*(1+'Interest Rate Projection'!CL9)</f>
        <v>1.485304581</v>
      </c>
      <c r="CM9" s="10">
        <f>CM8*(1+'Interest Rate Projection'!CM9)</f>
        <v>1.410286905</v>
      </c>
      <c r="CN9" s="10">
        <f>CN8*(1+'Interest Rate Projection'!CN9)</f>
        <v>2.050731484</v>
      </c>
      <c r="CO9" s="10">
        <f>CO8*(1+'Interest Rate Projection'!CO9)</f>
        <v>1.727076495</v>
      </c>
      <c r="CP9" s="10">
        <f>CP8*(1+'Interest Rate Projection'!CP9)</f>
        <v>1.354146111</v>
      </c>
      <c r="CQ9" s="10">
        <f>CQ8*(1+'Interest Rate Projection'!CQ9)</f>
        <v>1.382828052</v>
      </c>
      <c r="CR9" s="10">
        <f>CR8*(1+'Interest Rate Projection'!CR9)</f>
        <v>1.65993309</v>
      </c>
      <c r="CS9" s="10">
        <f>CS8*(1+'Interest Rate Projection'!CS9)</f>
        <v>1.62476968</v>
      </c>
      <c r="CT9" s="10">
        <f>CT8*(1+'Interest Rate Projection'!CT9)</f>
        <v>1.438729346</v>
      </c>
      <c r="CU9" s="10">
        <f>CU8*(1+'Interest Rate Projection'!CU9)</f>
        <v>1.6559258</v>
      </c>
      <c r="CV9" s="10">
        <f>CV8*(1+'Interest Rate Projection'!CV9)</f>
        <v>1.747068313</v>
      </c>
      <c r="CW9" s="10">
        <f>CW8*(1+'Interest Rate Projection'!CW9)</f>
        <v>1.341267209</v>
      </c>
    </row>
    <row r="10">
      <c r="A10" s="8">
        <v>2031.0</v>
      </c>
      <c r="B10" s="10">
        <f>B9*(1+'Interest Rate Projection'!B10)</f>
        <v>1.540285912</v>
      </c>
      <c r="C10" s="10">
        <f>C9*(1+'Interest Rate Projection'!C10)</f>
        <v>1.921237943</v>
      </c>
      <c r="D10" s="10">
        <f>D9*(1+'Interest Rate Projection'!D10)</f>
        <v>1.71901928</v>
      </c>
      <c r="E10" s="10">
        <f>E9*(1+'Interest Rate Projection'!E10)</f>
        <v>1.737704266</v>
      </c>
      <c r="F10" s="10">
        <f>F9*(1+'Interest Rate Projection'!F10)</f>
        <v>1.693122389</v>
      </c>
      <c r="G10" s="10">
        <f>G9*(1+'Interest Rate Projection'!G10)</f>
        <v>1.493837845</v>
      </c>
      <c r="H10" s="10">
        <f>H9*(1+'Interest Rate Projection'!H10)</f>
        <v>1.94051805</v>
      </c>
      <c r="I10" s="10">
        <f>I9*(1+'Interest Rate Projection'!I10)</f>
        <v>1.562510248</v>
      </c>
      <c r="J10" s="10">
        <f>J9*(1+'Interest Rate Projection'!J10)</f>
        <v>1.971060083</v>
      </c>
      <c r="K10" s="10">
        <f>K9*(1+'Interest Rate Projection'!K10)</f>
        <v>1.699390749</v>
      </c>
      <c r="L10" s="10">
        <f>L9*(1+'Interest Rate Projection'!L10)</f>
        <v>1.331404359</v>
      </c>
      <c r="M10" s="10">
        <f>M9*(1+'Interest Rate Projection'!M10)</f>
        <v>1.730795429</v>
      </c>
      <c r="N10" s="10">
        <f>N9*(1+'Interest Rate Projection'!N10)</f>
        <v>1.373046257</v>
      </c>
      <c r="O10" s="10">
        <f>O9*(1+'Interest Rate Projection'!O10)</f>
        <v>1.581366537</v>
      </c>
      <c r="P10" s="10">
        <f>P9*(1+'Interest Rate Projection'!P10)</f>
        <v>1.522663086</v>
      </c>
      <c r="Q10" s="10">
        <f>Q9*(1+'Interest Rate Projection'!Q10)</f>
        <v>1.648302574</v>
      </c>
      <c r="R10" s="10">
        <f>R9*(1+'Interest Rate Projection'!R10)</f>
        <v>1.585638618</v>
      </c>
      <c r="S10" s="10">
        <f>S9*(1+'Interest Rate Projection'!S10)</f>
        <v>1.361715748</v>
      </c>
      <c r="T10" s="10">
        <f>T9*(1+'Interest Rate Projection'!T10)</f>
        <v>1.518141499</v>
      </c>
      <c r="U10" s="10">
        <f>U9*(1+'Interest Rate Projection'!U10)</f>
        <v>2.371383749</v>
      </c>
      <c r="V10" s="10">
        <f>V9*(1+'Interest Rate Projection'!V10)</f>
        <v>1.725389515</v>
      </c>
      <c r="W10" s="10">
        <f>W9*(1+'Interest Rate Projection'!W10)</f>
        <v>1.517640112</v>
      </c>
      <c r="X10" s="10">
        <f>X9*(1+'Interest Rate Projection'!X10)</f>
        <v>1.814372628</v>
      </c>
      <c r="Y10" s="10">
        <f>Y9*(1+'Interest Rate Projection'!Y10)</f>
        <v>1.867765578</v>
      </c>
      <c r="Z10" s="10">
        <f>Z9*(1+'Interest Rate Projection'!Z10)</f>
        <v>1.427054944</v>
      </c>
      <c r="AA10" s="10">
        <f>AA9*(1+'Interest Rate Projection'!AA10)</f>
        <v>1.482174895</v>
      </c>
      <c r="AB10" s="10">
        <f>AB9*(1+'Interest Rate Projection'!AB10)</f>
        <v>1.68651004</v>
      </c>
      <c r="AC10" s="10">
        <f>AC9*(1+'Interest Rate Projection'!AC10)</f>
        <v>1.343442892</v>
      </c>
      <c r="AD10" s="10">
        <f>AD9*(1+'Interest Rate Projection'!AD10)</f>
        <v>1.496337168</v>
      </c>
      <c r="AE10" s="10">
        <f>AE9*(1+'Interest Rate Projection'!AE10)</f>
        <v>1.648824062</v>
      </c>
      <c r="AF10" s="10">
        <f>AF9*(1+'Interest Rate Projection'!AF10)</f>
        <v>1.735021573</v>
      </c>
      <c r="AG10" s="10">
        <f>AG9*(1+'Interest Rate Projection'!AG10)</f>
        <v>1.425095822</v>
      </c>
      <c r="AH10" s="10">
        <f>AH9*(1+'Interest Rate Projection'!AH10)</f>
        <v>1.702522407</v>
      </c>
      <c r="AI10" s="10">
        <f>AI9*(1+'Interest Rate Projection'!AI10)</f>
        <v>1.505089483</v>
      </c>
      <c r="AJ10" s="10">
        <f>AJ9*(1+'Interest Rate Projection'!AJ10)</f>
        <v>1.393259192</v>
      </c>
      <c r="AK10" s="10">
        <f>AK9*(1+'Interest Rate Projection'!AK10)</f>
        <v>1.587112107</v>
      </c>
      <c r="AL10" s="10">
        <f>AL9*(1+'Interest Rate Projection'!AL10)</f>
        <v>1.521256795</v>
      </c>
      <c r="AM10" s="10">
        <f>AM9*(1+'Interest Rate Projection'!AM10)</f>
        <v>1.678146335</v>
      </c>
      <c r="AN10" s="10">
        <f>AN9*(1+'Interest Rate Projection'!AN10)</f>
        <v>1.41269792</v>
      </c>
      <c r="AO10" s="10">
        <f>AO9*(1+'Interest Rate Projection'!AO10)</f>
        <v>1.8158276</v>
      </c>
      <c r="AP10" s="10">
        <f>AP9*(1+'Interest Rate Projection'!AP10)</f>
        <v>2.065551895</v>
      </c>
      <c r="AQ10" s="10">
        <f>AQ9*(1+'Interest Rate Projection'!AQ10)</f>
        <v>1.35311818</v>
      </c>
      <c r="AR10" s="10">
        <f>AR9*(1+'Interest Rate Projection'!AR10)</f>
        <v>1.247086138</v>
      </c>
      <c r="AS10" s="10">
        <f>AS9*(1+'Interest Rate Projection'!AS10)</f>
        <v>1.550938519</v>
      </c>
      <c r="AT10" s="10">
        <f>AT9*(1+'Interest Rate Projection'!AT10)</f>
        <v>1.599670453</v>
      </c>
      <c r="AU10" s="10">
        <f>AU9*(1+'Interest Rate Projection'!AU10)</f>
        <v>1.463211091</v>
      </c>
      <c r="AV10" s="10">
        <f>AV9*(1+'Interest Rate Projection'!AV10)</f>
        <v>1.659343599</v>
      </c>
      <c r="AW10" s="10">
        <f>AW9*(1+'Interest Rate Projection'!AW10)</f>
        <v>1.465164909</v>
      </c>
      <c r="AX10" s="10">
        <f>AX9*(1+'Interest Rate Projection'!AX10)</f>
        <v>1.70571665</v>
      </c>
      <c r="AY10" s="10">
        <f>AY9*(1+'Interest Rate Projection'!AY10)</f>
        <v>1.606870568</v>
      </c>
      <c r="AZ10" s="10">
        <f>AZ9*(1+'Interest Rate Projection'!AZ10)</f>
        <v>1.459777417</v>
      </c>
      <c r="BA10" s="10">
        <f>BA9*(1+'Interest Rate Projection'!BA10)</f>
        <v>2.039932782</v>
      </c>
      <c r="BB10" s="10">
        <f>BB9*(1+'Interest Rate Projection'!BB10)</f>
        <v>1.450319297</v>
      </c>
      <c r="BC10" s="10">
        <f>BC9*(1+'Interest Rate Projection'!BC10)</f>
        <v>1.58968018</v>
      </c>
      <c r="BD10" s="10">
        <f>BD9*(1+'Interest Rate Projection'!BD10)</f>
        <v>1.925260458</v>
      </c>
      <c r="BE10" s="10">
        <f>BE9*(1+'Interest Rate Projection'!BE10)</f>
        <v>1.609679127</v>
      </c>
      <c r="BF10" s="10">
        <f>BF9*(1+'Interest Rate Projection'!BF10)</f>
        <v>1.672029523</v>
      </c>
      <c r="BG10" s="10">
        <f>BG9*(1+'Interest Rate Projection'!BG10)</f>
        <v>1.779949316</v>
      </c>
      <c r="BH10" s="10">
        <f>BH9*(1+'Interest Rate Projection'!BH10)</f>
        <v>1.627994164</v>
      </c>
      <c r="BI10" s="10">
        <f>BI9*(1+'Interest Rate Projection'!BI10)</f>
        <v>1.748565893</v>
      </c>
      <c r="BJ10" s="10">
        <f>BJ9*(1+'Interest Rate Projection'!BJ10)</f>
        <v>1.563998442</v>
      </c>
      <c r="BK10" s="10">
        <f>BK9*(1+'Interest Rate Projection'!BK10)</f>
        <v>1.669215574</v>
      </c>
      <c r="BL10" s="10">
        <f>BL9*(1+'Interest Rate Projection'!BL10)</f>
        <v>1.26192818</v>
      </c>
      <c r="BM10" s="10">
        <f>BM9*(1+'Interest Rate Projection'!BM10)</f>
        <v>1.610181477</v>
      </c>
      <c r="BN10" s="10">
        <f>BN9*(1+'Interest Rate Projection'!BN10)</f>
        <v>1.8194807</v>
      </c>
      <c r="BO10" s="10">
        <f>BO9*(1+'Interest Rate Projection'!BO10)</f>
        <v>1.553068545</v>
      </c>
      <c r="BP10" s="10">
        <f>BP9*(1+'Interest Rate Projection'!BP10)</f>
        <v>1.478996729</v>
      </c>
      <c r="BQ10" s="10">
        <f>BQ9*(1+'Interest Rate Projection'!BQ10)</f>
        <v>2.145489626</v>
      </c>
      <c r="BR10" s="10">
        <f>BR9*(1+'Interest Rate Projection'!BR10)</f>
        <v>1.841600409</v>
      </c>
      <c r="BS10" s="10">
        <f>BS9*(1+'Interest Rate Projection'!BS10)</f>
        <v>1.498988751</v>
      </c>
      <c r="BT10" s="10">
        <f>BT9*(1+'Interest Rate Projection'!BT10)</f>
        <v>1.595683642</v>
      </c>
      <c r="BU10" s="10">
        <f>BU9*(1+'Interest Rate Projection'!BU10)</f>
        <v>2.707239779</v>
      </c>
      <c r="BV10" s="10">
        <f>BV9*(1+'Interest Rate Projection'!BV10)</f>
        <v>1.353517709</v>
      </c>
      <c r="BW10" s="10">
        <f>BW9*(1+'Interest Rate Projection'!BW10)</f>
        <v>1.337404159</v>
      </c>
      <c r="BX10" s="10">
        <f>BX9*(1+'Interest Rate Projection'!BX10)</f>
        <v>1.782959971</v>
      </c>
      <c r="BY10" s="10">
        <f>BY9*(1+'Interest Rate Projection'!BY10)</f>
        <v>1.697938445</v>
      </c>
      <c r="BZ10" s="10">
        <f>BZ9*(1+'Interest Rate Projection'!BZ10)</f>
        <v>1.399442222</v>
      </c>
      <c r="CA10" s="10">
        <f>CA9*(1+'Interest Rate Projection'!CA10)</f>
        <v>1.67923613</v>
      </c>
      <c r="CB10" s="10">
        <f>CB9*(1+'Interest Rate Projection'!CB10)</f>
        <v>1.503637776</v>
      </c>
      <c r="CC10" s="10">
        <f>CC9*(1+'Interest Rate Projection'!CC10)</f>
        <v>1.811403394</v>
      </c>
      <c r="CD10" s="10">
        <f>CD9*(1+'Interest Rate Projection'!CD10)</f>
        <v>2.033846505</v>
      </c>
      <c r="CE10" s="10">
        <f>CE9*(1+'Interest Rate Projection'!CE10)</f>
        <v>1.514978688</v>
      </c>
      <c r="CF10" s="10">
        <f>CF9*(1+'Interest Rate Projection'!CF10)</f>
        <v>1.683767816</v>
      </c>
      <c r="CG10" s="10">
        <f>CG9*(1+'Interest Rate Projection'!CG10)</f>
        <v>1.52752455</v>
      </c>
      <c r="CH10" s="10">
        <f>CH9*(1+'Interest Rate Projection'!CH10)</f>
        <v>1.608640172</v>
      </c>
      <c r="CI10" s="10">
        <f>CI9*(1+'Interest Rate Projection'!CI10)</f>
        <v>1.578407516</v>
      </c>
      <c r="CJ10" s="10">
        <f>CJ9*(1+'Interest Rate Projection'!CJ10)</f>
        <v>1.706925409</v>
      </c>
      <c r="CK10" s="10">
        <f>CK9*(1+'Interest Rate Projection'!CK10)</f>
        <v>1.811033789</v>
      </c>
      <c r="CL10" s="10">
        <f>CL9*(1+'Interest Rate Projection'!CL10)</f>
        <v>1.569887789</v>
      </c>
      <c r="CM10" s="10">
        <f>CM9*(1+'Interest Rate Projection'!CM10)</f>
        <v>1.460743441</v>
      </c>
      <c r="CN10" s="10">
        <f>CN9*(1+'Interest Rate Projection'!CN10)</f>
        <v>2.130383959</v>
      </c>
      <c r="CO10" s="10">
        <f>CO9*(1+'Interest Rate Projection'!CO10)</f>
        <v>1.923187217</v>
      </c>
      <c r="CP10" s="10">
        <f>CP9*(1+'Interest Rate Projection'!CP10)</f>
        <v>1.414852143</v>
      </c>
      <c r="CQ10" s="10">
        <f>CQ9*(1+'Interest Rate Projection'!CQ10)</f>
        <v>1.450668117</v>
      </c>
      <c r="CR10" s="10">
        <f>CR9*(1+'Interest Rate Projection'!CR10)</f>
        <v>1.821426784</v>
      </c>
      <c r="CS10" s="10">
        <f>CS9*(1+'Interest Rate Projection'!CS10)</f>
        <v>1.759815357</v>
      </c>
      <c r="CT10" s="10">
        <f>CT9*(1+'Interest Rate Projection'!CT10)</f>
        <v>1.474465526</v>
      </c>
      <c r="CU10" s="10">
        <f>CU9*(1+'Interest Rate Projection'!CU10)</f>
        <v>1.803633128</v>
      </c>
      <c r="CV10" s="10">
        <f>CV9*(1+'Interest Rate Projection'!CV10)</f>
        <v>1.807132485</v>
      </c>
      <c r="CW10" s="10">
        <f>CW9*(1+'Interest Rate Projection'!CW10)</f>
        <v>1.414542353</v>
      </c>
    </row>
    <row r="11">
      <c r="A11" s="8">
        <v>2032.0</v>
      </c>
      <c r="B11" s="10">
        <f>B10*(1+'Interest Rate Projection'!B11)</f>
        <v>1.551924154</v>
      </c>
      <c r="C11" s="10">
        <f>C10*(1+'Interest Rate Projection'!C11)</f>
        <v>2.197414072</v>
      </c>
      <c r="D11" s="10">
        <f>D10*(1+'Interest Rate Projection'!D11)</f>
        <v>1.852390688</v>
      </c>
      <c r="E11" s="10">
        <f>E10*(1+'Interest Rate Projection'!E11)</f>
        <v>1.829575668</v>
      </c>
      <c r="F11" s="10">
        <f>F10*(1+'Interest Rate Projection'!F11)</f>
        <v>1.777881381</v>
      </c>
      <c r="G11" s="10">
        <f>G10*(1+'Interest Rate Projection'!G11)</f>
        <v>1.633830933</v>
      </c>
      <c r="H11" s="10">
        <f>H10*(1+'Interest Rate Projection'!H11)</f>
        <v>2.045742209</v>
      </c>
      <c r="I11" s="10">
        <f>I10*(1+'Interest Rate Projection'!I11)</f>
        <v>1.568544179</v>
      </c>
      <c r="J11" s="10">
        <f>J10*(1+'Interest Rate Projection'!J11)</f>
        <v>2.035956334</v>
      </c>
      <c r="K11" s="10">
        <f>K10*(1+'Interest Rate Projection'!K11)</f>
        <v>1.883530332</v>
      </c>
      <c r="L11" s="10">
        <f>L10*(1+'Interest Rate Projection'!L11)</f>
        <v>1.452211382</v>
      </c>
      <c r="M11" s="10">
        <f>M10*(1+'Interest Rate Projection'!M11)</f>
        <v>1.805481353</v>
      </c>
      <c r="N11" s="10">
        <f>N10*(1+'Interest Rate Projection'!N11)</f>
        <v>1.399072995</v>
      </c>
      <c r="O11" s="10">
        <f>O10*(1+'Interest Rate Projection'!O11)</f>
        <v>1.627533484</v>
      </c>
      <c r="P11" s="10">
        <f>P10*(1+'Interest Rate Projection'!P11)</f>
        <v>1.554464482</v>
      </c>
      <c r="Q11" s="10">
        <f>Q10*(1+'Interest Rate Projection'!Q11)</f>
        <v>1.692227279</v>
      </c>
      <c r="R11" s="10">
        <f>R10*(1+'Interest Rate Projection'!R11)</f>
        <v>1.834479825</v>
      </c>
      <c r="S11" s="10">
        <f>S10*(1+'Interest Rate Projection'!S11)</f>
        <v>1.44887965</v>
      </c>
      <c r="T11" s="10">
        <f>T10*(1+'Interest Rate Projection'!T11)</f>
        <v>1.679103994</v>
      </c>
      <c r="U11" s="10">
        <f>U10*(1+'Interest Rate Projection'!U11)</f>
        <v>2.392383653</v>
      </c>
      <c r="V11" s="10">
        <f>V10*(1+'Interest Rate Projection'!V11)</f>
        <v>1.880683957</v>
      </c>
      <c r="W11" s="10">
        <f>W10*(1+'Interest Rate Projection'!W11)</f>
        <v>1.603639628</v>
      </c>
      <c r="X11" s="10">
        <f>X10*(1+'Interest Rate Projection'!X11)</f>
        <v>1.822494716</v>
      </c>
      <c r="Y11" s="10">
        <f>Y10*(1+'Interest Rate Projection'!Y11)</f>
        <v>1.992172373</v>
      </c>
      <c r="Z11" s="10">
        <f>Z10*(1+'Interest Rate Projection'!Z11)</f>
        <v>1.450087748</v>
      </c>
      <c r="AA11" s="10">
        <f>AA10*(1+'Interest Rate Projection'!AA11)</f>
        <v>1.50244743</v>
      </c>
      <c r="AB11" s="10">
        <f>AB10*(1+'Interest Rate Projection'!AB11)</f>
        <v>1.725195757</v>
      </c>
      <c r="AC11" s="10">
        <f>AC10*(1+'Interest Rate Projection'!AC11)</f>
        <v>1.36888199</v>
      </c>
      <c r="AD11" s="10">
        <f>AD10*(1+'Interest Rate Projection'!AD11)</f>
        <v>1.601265285</v>
      </c>
      <c r="AE11" s="10">
        <f>AE10*(1+'Interest Rate Projection'!AE11)</f>
        <v>1.721547562</v>
      </c>
      <c r="AF11" s="10">
        <f>AF10*(1+'Interest Rate Projection'!AF11)</f>
        <v>1.785769009</v>
      </c>
      <c r="AG11" s="10">
        <f>AG10*(1+'Interest Rate Projection'!AG11)</f>
        <v>1.42768948</v>
      </c>
      <c r="AH11" s="10">
        <f>AH10*(1+'Interest Rate Projection'!AH11)</f>
        <v>1.752619627</v>
      </c>
      <c r="AI11" s="10">
        <f>AI10*(1+'Interest Rate Projection'!AI11)</f>
        <v>1.526258364</v>
      </c>
      <c r="AJ11" s="10">
        <f>AJ10*(1+'Interest Rate Projection'!AJ11)</f>
        <v>1.430676457</v>
      </c>
      <c r="AK11" s="10">
        <f>AK10*(1+'Interest Rate Projection'!AK11)</f>
        <v>1.695162857</v>
      </c>
      <c r="AL11" s="10">
        <f>AL10*(1+'Interest Rate Projection'!AL11)</f>
        <v>1.552010001</v>
      </c>
      <c r="AM11" s="10">
        <f>AM10*(1+'Interest Rate Projection'!AM11)</f>
        <v>1.834427772</v>
      </c>
      <c r="AN11" s="10">
        <f>AN10*(1+'Interest Rate Projection'!AN11)</f>
        <v>1.470684558</v>
      </c>
      <c r="AO11" s="10">
        <f>AO10*(1+'Interest Rate Projection'!AO11)</f>
        <v>1.836734761</v>
      </c>
      <c r="AP11" s="10">
        <f>AP10*(1+'Interest Rate Projection'!AP11)</f>
        <v>2.24023694</v>
      </c>
      <c r="AQ11" s="10">
        <f>AQ10*(1+'Interest Rate Projection'!AQ11)</f>
        <v>1.415751644</v>
      </c>
      <c r="AR11" s="10">
        <f>AR10*(1+'Interest Rate Projection'!AR11)</f>
        <v>1.285651026</v>
      </c>
      <c r="AS11" s="10">
        <f>AS10*(1+'Interest Rate Projection'!AS11)</f>
        <v>1.602428818</v>
      </c>
      <c r="AT11" s="10">
        <f>AT10*(1+'Interest Rate Projection'!AT11)</f>
        <v>1.709845514</v>
      </c>
      <c r="AU11" s="10">
        <f>AU10*(1+'Interest Rate Projection'!AU11)</f>
        <v>1.520319521</v>
      </c>
      <c r="AV11" s="10">
        <f>AV10*(1+'Interest Rate Projection'!AV11)</f>
        <v>1.791342513</v>
      </c>
      <c r="AW11" s="10">
        <f>AW10*(1+'Interest Rate Projection'!AW11)</f>
        <v>1.605662656</v>
      </c>
      <c r="AX11" s="10">
        <f>AX10*(1+'Interest Rate Projection'!AX11)</f>
        <v>1.885006111</v>
      </c>
      <c r="AY11" s="10">
        <f>AY10*(1+'Interest Rate Projection'!AY11)</f>
        <v>1.621521771</v>
      </c>
      <c r="AZ11" s="10">
        <f>AZ10*(1+'Interest Rate Projection'!AZ11)</f>
        <v>1.569263326</v>
      </c>
      <c r="BA11" s="10">
        <f>BA10*(1+'Interest Rate Projection'!BA11)</f>
        <v>2.060629921</v>
      </c>
      <c r="BB11" s="10">
        <f>BB10*(1+'Interest Rate Projection'!BB11)</f>
        <v>1.51080792</v>
      </c>
      <c r="BC11" s="10">
        <f>BC10*(1+'Interest Rate Projection'!BC11)</f>
        <v>1.615933261</v>
      </c>
      <c r="BD11" s="10">
        <f>BD10*(1+'Interest Rate Projection'!BD11)</f>
        <v>2.025079131</v>
      </c>
      <c r="BE11" s="10">
        <f>BE10*(1+'Interest Rate Projection'!BE11)</f>
        <v>1.613602006</v>
      </c>
      <c r="BF11" s="10">
        <f>BF10*(1+'Interest Rate Projection'!BF11)</f>
        <v>1.877222954</v>
      </c>
      <c r="BG11" s="10">
        <f>BG10*(1+'Interest Rate Projection'!BG11)</f>
        <v>1.901297647</v>
      </c>
      <c r="BH11" s="10">
        <f>BH10*(1+'Interest Rate Projection'!BH11)</f>
        <v>1.767862762</v>
      </c>
      <c r="BI11" s="10">
        <f>BI10*(1+'Interest Rate Projection'!BI11)</f>
        <v>1.866754743</v>
      </c>
      <c r="BJ11" s="10">
        <f>BJ10*(1+'Interest Rate Projection'!BJ11)</f>
        <v>1.730393141</v>
      </c>
      <c r="BK11" s="10">
        <f>BK10*(1+'Interest Rate Projection'!BK11)</f>
        <v>1.843048474</v>
      </c>
      <c r="BL11" s="10">
        <f>BL10*(1+'Interest Rate Projection'!BL11)</f>
        <v>1.286420899</v>
      </c>
      <c r="BM11" s="10">
        <f>BM10*(1+'Interest Rate Projection'!BM11)</f>
        <v>1.678935609</v>
      </c>
      <c r="BN11" s="10">
        <f>BN10*(1+'Interest Rate Projection'!BN11)</f>
        <v>1.862025868</v>
      </c>
      <c r="BO11" s="10">
        <f>BO10*(1+'Interest Rate Projection'!BO11)</f>
        <v>1.578570422</v>
      </c>
      <c r="BP11" s="10">
        <f>BP10*(1+'Interest Rate Projection'!BP11)</f>
        <v>1.631085761</v>
      </c>
      <c r="BQ11" s="10">
        <f>BQ10*(1+'Interest Rate Projection'!BQ11)</f>
        <v>2.594558787</v>
      </c>
      <c r="BR11" s="10">
        <f>BR10*(1+'Interest Rate Projection'!BR11)</f>
        <v>1.882375196</v>
      </c>
      <c r="BS11" s="10">
        <f>BS10*(1+'Interest Rate Projection'!BS11)</f>
        <v>1.544971789</v>
      </c>
      <c r="BT11" s="10">
        <f>BT10*(1+'Interest Rate Projection'!BT11)</f>
        <v>1.603216892</v>
      </c>
      <c r="BU11" s="10">
        <f>BU10*(1+'Interest Rate Projection'!BU11)</f>
        <v>2.728787013</v>
      </c>
      <c r="BV11" s="10">
        <f>BV10*(1+'Interest Rate Projection'!BV11)</f>
        <v>1.383323604</v>
      </c>
      <c r="BW11" s="10">
        <f>BW10*(1+'Interest Rate Projection'!BW11)</f>
        <v>1.380554473</v>
      </c>
      <c r="BX11" s="10">
        <f>BX10*(1+'Interest Rate Projection'!BX11)</f>
        <v>1.826765098</v>
      </c>
      <c r="BY11" s="10">
        <f>BY10*(1+'Interest Rate Projection'!BY11)</f>
        <v>1.858889843</v>
      </c>
      <c r="BZ11" s="10">
        <f>BZ10*(1+'Interest Rate Projection'!BZ11)</f>
        <v>1.577417945</v>
      </c>
      <c r="CA11" s="10">
        <f>CA10*(1+'Interest Rate Projection'!CA11)</f>
        <v>1.747634115</v>
      </c>
      <c r="CB11" s="10">
        <f>CB10*(1+'Interest Rate Projection'!CB11)</f>
        <v>1.553075023</v>
      </c>
      <c r="CC11" s="10">
        <f>CC10*(1+'Interest Rate Projection'!CC11)</f>
        <v>1.918368124</v>
      </c>
      <c r="CD11" s="10">
        <f>CD10*(1+'Interest Rate Projection'!CD11)</f>
        <v>2.071534084</v>
      </c>
      <c r="CE11" s="10">
        <f>CE10*(1+'Interest Rate Projection'!CE11)</f>
        <v>1.531350337</v>
      </c>
      <c r="CF11" s="10">
        <f>CF10*(1+'Interest Rate Projection'!CF11)</f>
        <v>1.738868873</v>
      </c>
      <c r="CG11" s="10">
        <f>CG10*(1+'Interest Rate Projection'!CG11)</f>
        <v>1.537796648</v>
      </c>
      <c r="CH11" s="10">
        <f>CH10*(1+'Interest Rate Projection'!CH11)</f>
        <v>1.643919844</v>
      </c>
      <c r="CI11" s="10">
        <f>CI10*(1+'Interest Rate Projection'!CI11)</f>
        <v>1.585740461</v>
      </c>
      <c r="CJ11" s="10">
        <f>CJ10*(1+'Interest Rate Projection'!CJ11)</f>
        <v>1.794710221</v>
      </c>
      <c r="CK11" s="10">
        <f>CK10*(1+'Interest Rate Projection'!CK11)</f>
        <v>2.142468293</v>
      </c>
      <c r="CL11" s="10">
        <f>CL10*(1+'Interest Rate Projection'!CL11)</f>
        <v>1.63510035</v>
      </c>
      <c r="CM11" s="10">
        <f>CM10*(1+'Interest Rate Projection'!CM11)</f>
        <v>1.490888134</v>
      </c>
      <c r="CN11" s="10">
        <f>CN10*(1+'Interest Rate Projection'!CN11)</f>
        <v>2.223016462</v>
      </c>
      <c r="CO11" s="10">
        <f>CO10*(1+'Interest Rate Projection'!CO11)</f>
        <v>2.009204335</v>
      </c>
      <c r="CP11" s="10">
        <f>CP10*(1+'Interest Rate Projection'!CP11)</f>
        <v>1.484251468</v>
      </c>
      <c r="CQ11" s="10">
        <f>CQ10*(1+'Interest Rate Projection'!CQ11)</f>
        <v>1.626718683</v>
      </c>
      <c r="CR11" s="10">
        <f>CR10*(1+'Interest Rate Projection'!CR11)</f>
        <v>2.068666808</v>
      </c>
      <c r="CS11" s="10">
        <f>CS10*(1+'Interest Rate Projection'!CS11)</f>
        <v>2.049466635</v>
      </c>
      <c r="CT11" s="10">
        <f>CT10*(1+'Interest Rate Projection'!CT11)</f>
        <v>1.523799759</v>
      </c>
      <c r="CU11" s="10">
        <f>CU10*(1+'Interest Rate Projection'!CU11)</f>
        <v>1.897655015</v>
      </c>
      <c r="CV11" s="10">
        <f>CV10*(1+'Interest Rate Projection'!CV11)</f>
        <v>2.08017107</v>
      </c>
      <c r="CW11" s="10">
        <f>CW10*(1+'Interest Rate Projection'!CW11)</f>
        <v>1.830586291</v>
      </c>
    </row>
    <row r="12">
      <c r="A12" s="8">
        <v>2033.0</v>
      </c>
      <c r="B12" s="10">
        <f>B11*(1+'Interest Rate Projection'!B12)</f>
        <v>1.62714968</v>
      </c>
      <c r="C12" s="10">
        <f>C11*(1+'Interest Rate Projection'!C12)</f>
        <v>2.449451248</v>
      </c>
      <c r="D12" s="10">
        <f>D11*(1+'Interest Rate Projection'!D12)</f>
        <v>1.853059618</v>
      </c>
      <c r="E12" s="10">
        <f>E11*(1+'Interest Rate Projection'!E12)</f>
        <v>1.8571054</v>
      </c>
      <c r="F12" s="10">
        <f>F11*(1+'Interest Rate Projection'!F12)</f>
        <v>1.918538449</v>
      </c>
      <c r="G12" s="10">
        <f>G11*(1+'Interest Rate Projection'!G12)</f>
        <v>1.670401625</v>
      </c>
      <c r="H12" s="10">
        <f>H11*(1+'Interest Rate Projection'!H12)</f>
        <v>2.072842128</v>
      </c>
      <c r="I12" s="10">
        <f>I11*(1+'Interest Rate Projection'!I12)</f>
        <v>1.924113343</v>
      </c>
      <c r="J12" s="10">
        <f>J11*(1+'Interest Rate Projection'!J12)</f>
        <v>2.117909257</v>
      </c>
      <c r="K12" s="10">
        <f>K11*(1+'Interest Rate Projection'!K12)</f>
        <v>1.921745539</v>
      </c>
      <c r="L12" s="10">
        <f>L11*(1+'Interest Rate Projection'!L12)</f>
        <v>1.462443111</v>
      </c>
      <c r="M12" s="10">
        <f>M11*(1+'Interest Rate Projection'!M12)</f>
        <v>1.961161348</v>
      </c>
      <c r="N12" s="10">
        <f>N11*(1+'Interest Rate Projection'!N12)</f>
        <v>1.438208012</v>
      </c>
      <c r="O12" s="10">
        <f>O11*(1+'Interest Rate Projection'!O12)</f>
        <v>1.714100472</v>
      </c>
      <c r="P12" s="10">
        <f>P11*(1+'Interest Rate Projection'!P12)</f>
        <v>1.640585137</v>
      </c>
      <c r="Q12" s="10">
        <f>Q11*(1+'Interest Rate Projection'!Q12)</f>
        <v>1.7603003</v>
      </c>
      <c r="R12" s="10">
        <f>R11*(1+'Interest Rate Projection'!R12)</f>
        <v>1.882255009</v>
      </c>
      <c r="S12" s="10">
        <f>S11*(1+'Interest Rate Projection'!S12)</f>
        <v>1.490211338</v>
      </c>
      <c r="T12" s="10">
        <f>T11*(1+'Interest Rate Projection'!T12)</f>
        <v>1.830751412</v>
      </c>
      <c r="U12" s="10">
        <f>U11*(1+'Interest Rate Projection'!U12)</f>
        <v>2.417352753</v>
      </c>
      <c r="V12" s="10">
        <f>V11*(1+'Interest Rate Projection'!V12)</f>
        <v>1.981538822</v>
      </c>
      <c r="W12" s="10">
        <f>W11*(1+'Interest Rate Projection'!W12)</f>
        <v>1.719158119</v>
      </c>
      <c r="X12" s="10">
        <f>X11*(1+'Interest Rate Projection'!X12)</f>
        <v>1.830967944</v>
      </c>
      <c r="Y12" s="10">
        <f>Y11*(1+'Interest Rate Projection'!Y12)</f>
        <v>2.016245029</v>
      </c>
      <c r="Z12" s="10">
        <f>Z11*(1+'Interest Rate Projection'!Z12)</f>
        <v>1.536016432</v>
      </c>
      <c r="AA12" s="10">
        <f>AA11*(1+'Interest Rate Projection'!AA12)</f>
        <v>1.53889039</v>
      </c>
      <c r="AB12" s="10">
        <f>AB11*(1+'Interest Rate Projection'!AB12)</f>
        <v>1.888037263</v>
      </c>
      <c r="AC12" s="10">
        <f>AC11*(1+'Interest Rate Projection'!AC12)</f>
        <v>1.388459423</v>
      </c>
      <c r="AD12" s="10">
        <f>AD11*(1+'Interest Rate Projection'!AD12)</f>
        <v>1.621723253</v>
      </c>
      <c r="AE12" s="10">
        <f>AE11*(1+'Interest Rate Projection'!AE12)</f>
        <v>1.852967317</v>
      </c>
      <c r="AF12" s="10">
        <f>AF11*(1+'Interest Rate Projection'!AF12)</f>
        <v>1.792219795</v>
      </c>
      <c r="AG12" s="10">
        <f>AG11*(1+'Interest Rate Projection'!AG12)</f>
        <v>1.438532171</v>
      </c>
      <c r="AH12" s="10">
        <f>AH11*(1+'Interest Rate Projection'!AH12)</f>
        <v>1.760385997</v>
      </c>
      <c r="AI12" s="10">
        <f>AI11*(1+'Interest Rate Projection'!AI12)</f>
        <v>1.547495234</v>
      </c>
      <c r="AJ12" s="10">
        <f>AJ11*(1+'Interest Rate Projection'!AJ12)</f>
        <v>1.526883922</v>
      </c>
      <c r="AK12" s="10">
        <f>AK11*(1+'Interest Rate Projection'!AK12)</f>
        <v>1.699143516</v>
      </c>
      <c r="AL12" s="10">
        <f>AL11*(1+'Interest Rate Projection'!AL12)</f>
        <v>1.627087896</v>
      </c>
      <c r="AM12" s="10">
        <f>AM11*(1+'Interest Rate Projection'!AM12)</f>
        <v>1.970188539</v>
      </c>
      <c r="AN12" s="10">
        <f>AN11*(1+'Interest Rate Projection'!AN12)</f>
        <v>1.490715105</v>
      </c>
      <c r="AO12" s="10">
        <f>AO11*(1+'Interest Rate Projection'!AO12)</f>
        <v>1.896196617</v>
      </c>
      <c r="AP12" s="10">
        <f>AP11*(1+'Interest Rate Projection'!AP12)</f>
        <v>2.260053742</v>
      </c>
      <c r="AQ12" s="10">
        <f>AQ11*(1+'Interest Rate Projection'!AQ12)</f>
        <v>1.419161964</v>
      </c>
      <c r="AR12" s="10">
        <f>AR11*(1+'Interest Rate Projection'!AR12)</f>
        <v>1.477333618</v>
      </c>
      <c r="AS12" s="10">
        <f>AS11*(1+'Interest Rate Projection'!AS12)</f>
        <v>1.731795711</v>
      </c>
      <c r="AT12" s="10">
        <f>AT11*(1+'Interest Rate Projection'!AT12)</f>
        <v>1.765764386</v>
      </c>
      <c r="AU12" s="10">
        <f>AU11*(1+'Interest Rate Projection'!AU12)</f>
        <v>1.638432915</v>
      </c>
      <c r="AV12" s="10">
        <f>AV11*(1+'Interest Rate Projection'!AV12)</f>
        <v>2.059026138</v>
      </c>
      <c r="AW12" s="10">
        <f>AW11*(1+'Interest Rate Projection'!AW12)</f>
        <v>1.621938338</v>
      </c>
      <c r="AX12" s="10">
        <f>AX11*(1+'Interest Rate Projection'!AX12)</f>
        <v>1.943199433</v>
      </c>
      <c r="AY12" s="10">
        <f>AY11*(1+'Interest Rate Projection'!AY12)</f>
        <v>1.86225655</v>
      </c>
      <c r="AZ12" s="10">
        <f>AZ11*(1+'Interest Rate Projection'!AZ12)</f>
        <v>1.599826922</v>
      </c>
      <c r="BA12" s="10">
        <f>BA11*(1+'Interest Rate Projection'!BA12)</f>
        <v>2.150784115</v>
      </c>
      <c r="BB12" s="10">
        <f>BB11*(1+'Interest Rate Projection'!BB12)</f>
        <v>1.540573894</v>
      </c>
      <c r="BC12" s="10">
        <f>BC11*(1+'Interest Rate Projection'!BC12)</f>
        <v>1.79313441</v>
      </c>
      <c r="BD12" s="10">
        <f>BD11*(1+'Interest Rate Projection'!BD12)</f>
        <v>2.036917999</v>
      </c>
      <c r="BE12" s="10">
        <f>BE11*(1+'Interest Rate Projection'!BE12)</f>
        <v>1.66059427</v>
      </c>
      <c r="BF12" s="10">
        <f>BF11*(1+'Interest Rate Projection'!BF12)</f>
        <v>1.945636329</v>
      </c>
      <c r="BG12" s="10">
        <f>BG11*(1+'Interest Rate Projection'!BG12)</f>
        <v>1.911798862</v>
      </c>
      <c r="BH12" s="10">
        <f>BH11*(1+'Interest Rate Projection'!BH12)</f>
        <v>1.775703274</v>
      </c>
      <c r="BI12" s="10">
        <f>BI11*(1+'Interest Rate Projection'!BI12)</f>
        <v>1.909105857</v>
      </c>
      <c r="BJ12" s="10">
        <f>BJ11*(1+'Interest Rate Projection'!BJ12)</f>
        <v>1.835819418</v>
      </c>
      <c r="BK12" s="10">
        <f>BK11*(1+'Interest Rate Projection'!BK12)</f>
        <v>1.876845988</v>
      </c>
      <c r="BL12" s="10">
        <f>BL11*(1+'Interest Rate Projection'!BL12)</f>
        <v>1.561290728</v>
      </c>
      <c r="BM12" s="10">
        <f>BM11*(1+'Interest Rate Projection'!BM12)</f>
        <v>1.702002525</v>
      </c>
      <c r="BN12" s="10">
        <f>BN11*(1+'Interest Rate Projection'!BN12)</f>
        <v>2.044598476</v>
      </c>
      <c r="BO12" s="10">
        <f>BO11*(1+'Interest Rate Projection'!BO12)</f>
        <v>1.627943718</v>
      </c>
      <c r="BP12" s="10">
        <f>BP11*(1+'Interest Rate Projection'!BP12)</f>
        <v>1.984590349</v>
      </c>
      <c r="BQ12" s="10">
        <f>BQ11*(1+'Interest Rate Projection'!BQ12)</f>
        <v>2.628000454</v>
      </c>
      <c r="BR12" s="10">
        <f>BR11*(1+'Interest Rate Projection'!BR12)</f>
        <v>1.920513813</v>
      </c>
      <c r="BS12" s="10">
        <f>BS11*(1+'Interest Rate Projection'!BS12)</f>
        <v>1.671358687</v>
      </c>
      <c r="BT12" s="10">
        <f>BT11*(1+'Interest Rate Projection'!BT12)</f>
        <v>1.653479762</v>
      </c>
      <c r="BU12" s="10">
        <f>BU11*(1+'Interest Rate Projection'!BU12)</f>
        <v>2.882803876</v>
      </c>
      <c r="BV12" s="10">
        <f>BV11*(1+'Interest Rate Projection'!BV12)</f>
        <v>1.411094218</v>
      </c>
      <c r="BW12" s="10">
        <f>BW11*(1+'Interest Rate Projection'!BW12)</f>
        <v>1.596573468</v>
      </c>
      <c r="BX12" s="10">
        <f>BX11*(1+'Interest Rate Projection'!BX12)</f>
        <v>1.942628325</v>
      </c>
      <c r="BY12" s="10">
        <f>BY11*(1+'Interest Rate Projection'!BY12)</f>
        <v>1.89309462</v>
      </c>
      <c r="BZ12" s="10">
        <f>BZ11*(1+'Interest Rate Projection'!BZ12)</f>
        <v>1.653803427</v>
      </c>
      <c r="CA12" s="10">
        <f>CA11*(1+'Interest Rate Projection'!CA12)</f>
        <v>1.864154537</v>
      </c>
      <c r="CB12" s="10">
        <f>CB11*(1+'Interest Rate Projection'!CB12)</f>
        <v>1.666048539</v>
      </c>
      <c r="CC12" s="10">
        <f>CC11*(1+'Interest Rate Projection'!CC12)</f>
        <v>2.084419284</v>
      </c>
      <c r="CD12" s="10">
        <f>CD11*(1+'Interest Rate Projection'!CD12)</f>
        <v>2.095331652</v>
      </c>
      <c r="CE12" s="10">
        <f>CE11*(1+'Interest Rate Projection'!CE12)</f>
        <v>1.743145225</v>
      </c>
      <c r="CF12" s="10">
        <f>CF11*(1+'Interest Rate Projection'!CF12)</f>
        <v>1.839314125</v>
      </c>
      <c r="CG12" s="10">
        <f>CG11*(1+'Interest Rate Projection'!CG12)</f>
        <v>1.611927426</v>
      </c>
      <c r="CH12" s="10">
        <f>CH11*(1+'Interest Rate Projection'!CH12)</f>
        <v>1.668057089</v>
      </c>
      <c r="CI12" s="10">
        <f>CI11*(1+'Interest Rate Projection'!CI12)</f>
        <v>1.587103993</v>
      </c>
      <c r="CJ12" s="10">
        <f>CJ11*(1+'Interest Rate Projection'!CJ12)</f>
        <v>1.909329707</v>
      </c>
      <c r="CK12" s="10">
        <f>CK11*(1+'Interest Rate Projection'!CK12)</f>
        <v>2.325250737</v>
      </c>
      <c r="CL12" s="10">
        <f>CL11*(1+'Interest Rate Projection'!CL12)</f>
        <v>1.652042159</v>
      </c>
      <c r="CM12" s="10">
        <f>CM11*(1+'Interest Rate Projection'!CM12)</f>
        <v>1.539061481</v>
      </c>
      <c r="CN12" s="10">
        <f>CN11*(1+'Interest Rate Projection'!CN12)</f>
        <v>2.308322181</v>
      </c>
      <c r="CO12" s="10">
        <f>CO11*(1+'Interest Rate Projection'!CO12)</f>
        <v>2.047277224</v>
      </c>
      <c r="CP12" s="10">
        <f>CP11*(1+'Interest Rate Projection'!CP12)</f>
        <v>1.576722368</v>
      </c>
      <c r="CQ12" s="10">
        <f>CQ11*(1+'Interest Rate Projection'!CQ12)</f>
        <v>1.769095763</v>
      </c>
      <c r="CR12" s="10">
        <f>CR11*(1+'Interest Rate Projection'!CR12)</f>
        <v>2.229681273</v>
      </c>
      <c r="CS12" s="10">
        <f>CS11*(1+'Interest Rate Projection'!CS12)</f>
        <v>2.180208916</v>
      </c>
      <c r="CT12" s="10">
        <f>CT11*(1+'Interest Rate Projection'!CT12)</f>
        <v>1.642858596</v>
      </c>
      <c r="CU12" s="10">
        <f>CU11*(1+'Interest Rate Projection'!CU12)</f>
        <v>1.950173242</v>
      </c>
      <c r="CV12" s="10">
        <f>CV11*(1+'Interest Rate Projection'!CV12)</f>
        <v>2.220691126</v>
      </c>
      <c r="CW12" s="10">
        <f>CW11*(1+'Interest Rate Projection'!CW12)</f>
        <v>1.878328333</v>
      </c>
    </row>
    <row r="13">
      <c r="A13" s="8">
        <v>2034.0</v>
      </c>
      <c r="B13" s="10">
        <f>B12*(1+'Interest Rate Projection'!B13)</f>
        <v>1.637137118</v>
      </c>
      <c r="C13" s="10">
        <f>C12*(1+'Interest Rate Projection'!C13)</f>
        <v>2.490758382</v>
      </c>
      <c r="D13" s="10">
        <f>D12*(1+'Interest Rate Projection'!D13)</f>
        <v>1.928755828</v>
      </c>
      <c r="E13" s="10">
        <f>E12*(1+'Interest Rate Projection'!E13)</f>
        <v>1.860789114</v>
      </c>
      <c r="F13" s="10">
        <f>F12*(1+'Interest Rate Projection'!F13)</f>
        <v>1.939974067</v>
      </c>
      <c r="G13" s="10">
        <f>G12*(1+'Interest Rate Projection'!G13)</f>
        <v>1.70255077</v>
      </c>
      <c r="H13" s="10">
        <f>H12*(1+'Interest Rate Projection'!H13)</f>
        <v>2.33523143</v>
      </c>
      <c r="I13" s="10">
        <f>I12*(1+'Interest Rate Projection'!I13)</f>
        <v>1.931349813</v>
      </c>
      <c r="J13" s="10">
        <f>J12*(1+'Interest Rate Projection'!J13)</f>
        <v>2.204901825</v>
      </c>
      <c r="K13" s="10">
        <f>K12*(1+'Interest Rate Projection'!K13)</f>
        <v>1.979530705</v>
      </c>
      <c r="L13" s="10">
        <f>L12*(1+'Interest Rate Projection'!L13)</f>
        <v>1.657627199</v>
      </c>
      <c r="M13" s="10">
        <f>M12*(1+'Interest Rate Projection'!M13)</f>
        <v>2.091475348</v>
      </c>
      <c r="N13" s="10">
        <f>N12*(1+'Interest Rate Projection'!N13)</f>
        <v>1.462885413</v>
      </c>
      <c r="O13" s="10">
        <f>O12*(1+'Interest Rate Projection'!O13)</f>
        <v>1.747248164</v>
      </c>
      <c r="P13" s="10">
        <f>P12*(1+'Interest Rate Projection'!P13)</f>
        <v>1.753182027</v>
      </c>
      <c r="Q13" s="10">
        <f>Q12*(1+'Interest Rate Projection'!Q13)</f>
        <v>1.892643237</v>
      </c>
      <c r="R13" s="10">
        <f>R12*(1+'Interest Rate Projection'!R13)</f>
        <v>1.986732203</v>
      </c>
      <c r="S13" s="10">
        <f>S12*(1+'Interest Rate Projection'!S13)</f>
        <v>1.59476226</v>
      </c>
      <c r="T13" s="10">
        <f>T12*(1+'Interest Rate Projection'!T13)</f>
        <v>1.945904153</v>
      </c>
      <c r="U13" s="10">
        <f>U12*(1+'Interest Rate Projection'!U13)</f>
        <v>2.4629908</v>
      </c>
      <c r="V13" s="10">
        <f>V12*(1+'Interest Rate Projection'!V13)</f>
        <v>2.030653363</v>
      </c>
      <c r="W13" s="10">
        <f>W12*(1+'Interest Rate Projection'!W13)</f>
        <v>1.988105616</v>
      </c>
      <c r="X13" s="10">
        <f>X12*(1+'Interest Rate Projection'!X13)</f>
        <v>1.915447432</v>
      </c>
      <c r="Y13" s="10">
        <f>Y12*(1+'Interest Rate Projection'!Y13)</f>
        <v>2.077986964</v>
      </c>
      <c r="Z13" s="10">
        <f>Z12*(1+'Interest Rate Projection'!Z13)</f>
        <v>1.545311694</v>
      </c>
      <c r="AA13" s="10">
        <f>AA12*(1+'Interest Rate Projection'!AA13)</f>
        <v>1.588823346</v>
      </c>
      <c r="AB13" s="10">
        <f>AB12*(1+'Interest Rate Projection'!AB13)</f>
        <v>1.925574901</v>
      </c>
      <c r="AC13" s="10">
        <f>AC12*(1+'Interest Rate Projection'!AC13)</f>
        <v>1.479688673</v>
      </c>
      <c r="AD13" s="10">
        <f>AD12*(1+'Interest Rate Projection'!AD13)</f>
        <v>1.950600469</v>
      </c>
      <c r="AE13" s="10">
        <f>AE12*(1+'Interest Rate Projection'!AE13)</f>
        <v>1.947769372</v>
      </c>
      <c r="AF13" s="10">
        <f>AF12*(1+'Interest Rate Projection'!AF13)</f>
        <v>2.084762183</v>
      </c>
      <c r="AG13" s="10">
        <f>AG12*(1+'Interest Rate Projection'!AG13)</f>
        <v>1.648316676</v>
      </c>
      <c r="AH13" s="10">
        <f>AH12*(1+'Interest Rate Projection'!AH13)</f>
        <v>1.824623187</v>
      </c>
      <c r="AI13" s="10">
        <f>AI12*(1+'Interest Rate Projection'!AI13)</f>
        <v>1.605340878</v>
      </c>
      <c r="AJ13" s="10">
        <f>AJ12*(1+'Interest Rate Projection'!AJ13)</f>
        <v>1.556901471</v>
      </c>
      <c r="AK13" s="10">
        <f>AK12*(1+'Interest Rate Projection'!AK13)</f>
        <v>1.728775726</v>
      </c>
      <c r="AL13" s="10">
        <f>AL12*(1+'Interest Rate Projection'!AL13)</f>
        <v>1.81934724</v>
      </c>
      <c r="AM13" s="10">
        <f>AM12*(1+'Interest Rate Projection'!AM13)</f>
        <v>1.99000024</v>
      </c>
      <c r="AN13" s="10">
        <f>AN12*(1+'Interest Rate Projection'!AN13)</f>
        <v>1.584587384</v>
      </c>
      <c r="AO13" s="10">
        <f>AO12*(1+'Interest Rate Projection'!AO13)</f>
        <v>2.012490033</v>
      </c>
      <c r="AP13" s="10">
        <f>AP12*(1+'Interest Rate Projection'!AP13)</f>
        <v>2.317105302</v>
      </c>
      <c r="AQ13" s="10">
        <f>AQ12*(1+'Interest Rate Projection'!AQ13)</f>
        <v>1.644187281</v>
      </c>
      <c r="AR13" s="10">
        <f>AR12*(1+'Interest Rate Projection'!AR13)</f>
        <v>1.509553607</v>
      </c>
      <c r="AS13" s="10">
        <f>AS12*(1+'Interest Rate Projection'!AS13)</f>
        <v>1.896438574</v>
      </c>
      <c r="AT13" s="10">
        <f>AT12*(1+'Interest Rate Projection'!AT13)</f>
        <v>1.869798281</v>
      </c>
      <c r="AU13" s="10">
        <f>AU12*(1+'Interest Rate Projection'!AU13)</f>
        <v>1.743811124</v>
      </c>
      <c r="AV13" s="10">
        <f>AV12*(1+'Interest Rate Projection'!AV13)</f>
        <v>2.092156431</v>
      </c>
      <c r="AW13" s="10">
        <f>AW12*(1+'Interest Rate Projection'!AW13)</f>
        <v>1.697603526</v>
      </c>
      <c r="AX13" s="10">
        <f>AX12*(1+'Interest Rate Projection'!AX13)</f>
        <v>1.987475113</v>
      </c>
      <c r="AY13" s="10">
        <f>AY12*(1+'Interest Rate Projection'!AY13)</f>
        <v>1.879498952</v>
      </c>
      <c r="AZ13" s="10">
        <f>AZ12*(1+'Interest Rate Projection'!AZ13)</f>
        <v>1.780697941</v>
      </c>
      <c r="BA13" s="10">
        <f>BA12*(1+'Interest Rate Projection'!BA13)</f>
        <v>2.302760142</v>
      </c>
      <c r="BB13" s="10">
        <f>BB12*(1+'Interest Rate Projection'!BB13)</f>
        <v>1.658018686</v>
      </c>
      <c r="BC13" s="10">
        <f>BC12*(1+'Interest Rate Projection'!BC13)</f>
        <v>1.850526341</v>
      </c>
      <c r="BD13" s="10">
        <f>BD12*(1+'Interest Rate Projection'!BD13)</f>
        <v>2.058965314</v>
      </c>
      <c r="BE13" s="10">
        <f>BE12*(1+'Interest Rate Projection'!BE13)</f>
        <v>1.767996808</v>
      </c>
      <c r="BF13" s="10">
        <f>BF12*(1+'Interest Rate Projection'!BF13)</f>
        <v>2.187452896</v>
      </c>
      <c r="BG13" s="10">
        <f>BG12*(1+'Interest Rate Projection'!BG13)</f>
        <v>2.122004764</v>
      </c>
      <c r="BH13" s="10">
        <f>BH12*(1+'Interest Rate Projection'!BH13)</f>
        <v>1.916492413</v>
      </c>
      <c r="BI13" s="10">
        <f>BI12*(1+'Interest Rate Projection'!BI13)</f>
        <v>2.137634616</v>
      </c>
      <c r="BJ13" s="10">
        <f>BJ12*(1+'Interest Rate Projection'!BJ13)</f>
        <v>2.019643332</v>
      </c>
      <c r="BK13" s="10">
        <f>BK12*(1+'Interest Rate Projection'!BK13)</f>
        <v>1.924145831</v>
      </c>
      <c r="BL13" s="10">
        <f>BL12*(1+'Interest Rate Projection'!BL13)</f>
        <v>1.571533357</v>
      </c>
      <c r="BM13" s="10">
        <f>BM12*(1+'Interest Rate Projection'!BM13)</f>
        <v>1.732009606</v>
      </c>
      <c r="BN13" s="10">
        <f>BN12*(1+'Interest Rate Projection'!BN13)</f>
        <v>2.260701175</v>
      </c>
      <c r="BO13" s="10">
        <f>BO12*(1+'Interest Rate Projection'!BO13)</f>
        <v>1.692752892</v>
      </c>
      <c r="BP13" s="10">
        <f>BP12*(1+'Interest Rate Projection'!BP13)</f>
        <v>2.061944702</v>
      </c>
      <c r="BQ13" s="10">
        <f>BQ12*(1+'Interest Rate Projection'!BQ13)</f>
        <v>2.752457457</v>
      </c>
      <c r="BR13" s="10">
        <f>BR12*(1+'Interest Rate Projection'!BR13)</f>
        <v>2.016136063</v>
      </c>
      <c r="BS13" s="10">
        <f>BS12*(1+'Interest Rate Projection'!BS13)</f>
        <v>1.749483535</v>
      </c>
      <c r="BT13" s="10">
        <f>BT12*(1+'Interest Rate Projection'!BT13)</f>
        <v>1.748740186</v>
      </c>
      <c r="BU13" s="10">
        <f>BU12*(1+'Interest Rate Projection'!BU13)</f>
        <v>2.93036136</v>
      </c>
      <c r="BV13" s="10">
        <f>BV12*(1+'Interest Rate Projection'!BV13)</f>
        <v>1.510239192</v>
      </c>
      <c r="BW13" s="10">
        <f>BW12*(1+'Interest Rate Projection'!BW13)</f>
        <v>1.769457542</v>
      </c>
      <c r="BX13" s="10">
        <f>BX12*(1+'Interest Rate Projection'!BX13)</f>
        <v>2.035154605</v>
      </c>
      <c r="BY13" s="10">
        <f>BY12*(1+'Interest Rate Projection'!BY13)</f>
        <v>2.011594895</v>
      </c>
      <c r="BZ13" s="10">
        <f>BZ12*(1+'Interest Rate Projection'!BZ13)</f>
        <v>1.715466576</v>
      </c>
      <c r="CA13" s="10">
        <f>CA12*(1+'Interest Rate Projection'!CA13)</f>
        <v>1.893379247</v>
      </c>
      <c r="CB13" s="10">
        <f>CB12*(1+'Interest Rate Projection'!CB13)</f>
        <v>1.72142858</v>
      </c>
      <c r="CC13" s="10">
        <f>CC12*(1+'Interest Rate Projection'!CC13)</f>
        <v>2.235415275</v>
      </c>
      <c r="CD13" s="10">
        <f>CD12*(1+'Interest Rate Projection'!CD13)</f>
        <v>2.101856076</v>
      </c>
      <c r="CE13" s="10">
        <f>CE12*(1+'Interest Rate Projection'!CE13)</f>
        <v>1.784557094</v>
      </c>
      <c r="CF13" s="10">
        <f>CF12*(1+'Interest Rate Projection'!CF13)</f>
        <v>1.945282261</v>
      </c>
      <c r="CG13" s="10">
        <f>CG12*(1+'Interest Rate Projection'!CG13)</f>
        <v>1.667015118</v>
      </c>
      <c r="CH13" s="10">
        <f>CH12*(1+'Interest Rate Projection'!CH13)</f>
        <v>1.681363327</v>
      </c>
      <c r="CI13" s="10">
        <f>CI12*(1+'Interest Rate Projection'!CI13)</f>
        <v>1.631478579</v>
      </c>
      <c r="CJ13" s="10">
        <f>CJ12*(1+'Interest Rate Projection'!CJ13)</f>
        <v>2.168550814</v>
      </c>
      <c r="CK13" s="10">
        <f>CK12*(1+'Interest Rate Projection'!CK13)</f>
        <v>2.614957457</v>
      </c>
      <c r="CL13" s="10">
        <f>CL12*(1+'Interest Rate Projection'!CL13)</f>
        <v>1.710775542</v>
      </c>
      <c r="CM13" s="10">
        <f>CM12*(1+'Interest Rate Projection'!CM13)</f>
        <v>1.646646273</v>
      </c>
      <c r="CN13" s="10">
        <f>CN12*(1+'Interest Rate Projection'!CN13)</f>
        <v>2.369160268</v>
      </c>
      <c r="CO13" s="10">
        <f>CO12*(1+'Interest Rate Projection'!CO13)</f>
        <v>2.236692978</v>
      </c>
      <c r="CP13" s="10">
        <f>CP12*(1+'Interest Rate Projection'!CP13)</f>
        <v>1.591661802</v>
      </c>
      <c r="CQ13" s="10">
        <f>CQ12*(1+'Interest Rate Projection'!CQ13)</f>
        <v>1.782381707</v>
      </c>
      <c r="CR13" s="10">
        <f>CR12*(1+'Interest Rate Projection'!CR13)</f>
        <v>2.480772623</v>
      </c>
      <c r="CS13" s="10">
        <f>CS12*(1+'Interest Rate Projection'!CS13)</f>
        <v>2.406117801</v>
      </c>
      <c r="CT13" s="10">
        <f>CT12*(1+'Interest Rate Projection'!CT13)</f>
        <v>1.708850777</v>
      </c>
      <c r="CU13" s="10">
        <f>CU12*(1+'Interest Rate Projection'!CU13)</f>
        <v>2.00026992</v>
      </c>
      <c r="CV13" s="10">
        <f>CV12*(1+'Interest Rate Projection'!CV13)</f>
        <v>2.256078934</v>
      </c>
      <c r="CW13" s="10">
        <f>CW12*(1+'Interest Rate Projection'!CW13)</f>
        <v>1.890247812</v>
      </c>
    </row>
    <row r="14">
      <c r="A14" s="8">
        <v>2035.0</v>
      </c>
      <c r="B14" s="10">
        <f>B13*(1+'Interest Rate Projection'!B14)</f>
        <v>1.690580684</v>
      </c>
      <c r="C14" s="10">
        <f>C13*(1+'Interest Rate Projection'!C14)</f>
        <v>2.664440835</v>
      </c>
      <c r="D14" s="10">
        <f>D13*(1+'Interest Rate Projection'!D14)</f>
        <v>1.947140553</v>
      </c>
      <c r="E14" s="10">
        <f>E13*(1+'Interest Rate Projection'!E14)</f>
        <v>1.970998986</v>
      </c>
      <c r="F14" s="10">
        <f>F13*(1+'Interest Rate Projection'!F14)</f>
        <v>1.982347915</v>
      </c>
      <c r="G14" s="10">
        <f>G13*(1+'Interest Rate Projection'!G14)</f>
        <v>1.817295233</v>
      </c>
      <c r="H14" s="10">
        <f>H13*(1+'Interest Rate Projection'!H14)</f>
        <v>2.451673727</v>
      </c>
      <c r="I14" s="10">
        <f>I13*(1+'Interest Rate Projection'!I14)</f>
        <v>1.972693321</v>
      </c>
      <c r="J14" s="10">
        <f>J13*(1+'Interest Rate Projection'!J14)</f>
        <v>2.832642874</v>
      </c>
      <c r="K14" s="10">
        <f>K13*(1+'Interest Rate Projection'!K14)</f>
        <v>2.205112923</v>
      </c>
      <c r="L14" s="10">
        <f>L13*(1+'Interest Rate Projection'!L14)</f>
        <v>1.815705415</v>
      </c>
      <c r="M14" s="10">
        <f>M13*(1+'Interest Rate Projection'!M14)</f>
        <v>2.195195383</v>
      </c>
      <c r="N14" s="10">
        <f>N13*(1+'Interest Rate Projection'!N14)</f>
        <v>1.541989686</v>
      </c>
      <c r="O14" s="10">
        <f>O13*(1+'Interest Rate Projection'!O14)</f>
        <v>1.799828279</v>
      </c>
      <c r="P14" s="10">
        <f>P13*(1+'Interest Rate Projection'!P14)</f>
        <v>1.760588796</v>
      </c>
      <c r="Q14" s="10">
        <f>Q13*(1+'Interest Rate Projection'!Q14)</f>
        <v>2.023120537</v>
      </c>
      <c r="R14" s="10">
        <f>R13*(1+'Interest Rate Projection'!R14)</f>
        <v>2.026421353</v>
      </c>
      <c r="S14" s="10">
        <f>S13*(1+'Interest Rate Projection'!S14)</f>
        <v>1.636796777</v>
      </c>
      <c r="T14" s="10">
        <f>T13*(1+'Interest Rate Projection'!T14)</f>
        <v>2.026414453</v>
      </c>
      <c r="U14" s="10">
        <f>U13*(1+'Interest Rate Projection'!U14)</f>
        <v>2.485774767</v>
      </c>
      <c r="V14" s="10">
        <f>V13*(1+'Interest Rate Projection'!V14)</f>
        <v>2.093447953</v>
      </c>
      <c r="W14" s="10">
        <f>W13*(1+'Interest Rate Projection'!W14)</f>
        <v>2.037610187</v>
      </c>
      <c r="X14" s="10">
        <f>X13*(1+'Interest Rate Projection'!X14)</f>
        <v>2.054454266</v>
      </c>
      <c r="Y14" s="10">
        <f>Y13*(1+'Interest Rate Projection'!Y14)</f>
        <v>2.142895323</v>
      </c>
      <c r="Z14" s="10">
        <f>Z13*(1+'Interest Rate Projection'!Z14)</f>
        <v>1.64947303</v>
      </c>
      <c r="AA14" s="10">
        <f>AA13*(1+'Interest Rate Projection'!AA14)</f>
        <v>1.599413818</v>
      </c>
      <c r="AB14" s="10">
        <f>AB13*(1+'Interest Rate Projection'!AB14)</f>
        <v>2.039611717</v>
      </c>
      <c r="AC14" s="10">
        <f>AC13*(1+'Interest Rate Projection'!AC14)</f>
        <v>1.531221919</v>
      </c>
      <c r="AD14" s="10">
        <f>AD13*(1+'Interest Rate Projection'!AD14)</f>
        <v>1.984129446</v>
      </c>
      <c r="AE14" s="10">
        <f>AE13*(1+'Interest Rate Projection'!AE14)</f>
        <v>2.067961513</v>
      </c>
      <c r="AF14" s="10">
        <f>AF13*(1+'Interest Rate Projection'!AF14)</f>
        <v>2.134300378</v>
      </c>
      <c r="AG14" s="10">
        <f>AG13*(1+'Interest Rate Projection'!AG14)</f>
        <v>1.699411281</v>
      </c>
      <c r="AH14" s="10">
        <f>AH13*(1+'Interest Rate Projection'!AH14)</f>
        <v>1.835063474</v>
      </c>
      <c r="AI14" s="10">
        <f>AI13*(1+'Interest Rate Projection'!AI14)</f>
        <v>1.650449191</v>
      </c>
      <c r="AJ14" s="10">
        <f>AJ13*(1+'Interest Rate Projection'!AJ14)</f>
        <v>1.805565924</v>
      </c>
      <c r="AK14" s="10">
        <f>AK13*(1+'Interest Rate Projection'!AK14)</f>
        <v>1.828913442</v>
      </c>
      <c r="AL14" s="10">
        <f>AL13*(1+'Interest Rate Projection'!AL14)</f>
        <v>1.953861778</v>
      </c>
      <c r="AM14" s="10">
        <f>AM13*(1+'Interest Rate Projection'!AM14)</f>
        <v>2.098286372</v>
      </c>
      <c r="AN14" s="10">
        <f>AN13*(1+'Interest Rate Projection'!AN14)</f>
        <v>1.627875055</v>
      </c>
      <c r="AO14" s="10">
        <f>AO13*(1+'Interest Rate Projection'!AO14)</f>
        <v>2.204377451</v>
      </c>
      <c r="AP14" s="10">
        <f>AP13*(1+'Interest Rate Projection'!AP14)</f>
        <v>2.633955322</v>
      </c>
      <c r="AQ14" s="10">
        <f>AQ13*(1+'Interest Rate Projection'!AQ14)</f>
        <v>1.677970488</v>
      </c>
      <c r="AR14" s="10">
        <f>AR13*(1+'Interest Rate Projection'!AR14)</f>
        <v>1.528306888</v>
      </c>
      <c r="AS14" s="10">
        <f>AS13*(1+'Interest Rate Projection'!AS14)</f>
        <v>2.114715999</v>
      </c>
      <c r="AT14" s="10">
        <f>AT13*(1+'Interest Rate Projection'!AT14)</f>
        <v>1.98164927</v>
      </c>
      <c r="AU14" s="10">
        <f>AU13*(1+'Interest Rate Projection'!AU14)</f>
        <v>1.782899227</v>
      </c>
      <c r="AV14" s="10">
        <f>AV13*(1+'Interest Rate Projection'!AV14)</f>
        <v>2.184860998</v>
      </c>
      <c r="AW14" s="10">
        <f>AW13*(1+'Interest Rate Projection'!AW14)</f>
        <v>1.93983335</v>
      </c>
      <c r="AX14" s="10">
        <f>AX13*(1+'Interest Rate Projection'!AX14)</f>
        <v>1.992303577</v>
      </c>
      <c r="AY14" s="10">
        <f>AY13*(1+'Interest Rate Projection'!AY14)</f>
        <v>2.120716316</v>
      </c>
      <c r="AZ14" s="10">
        <f>AZ13*(1+'Interest Rate Projection'!AZ14)</f>
        <v>1.9187027</v>
      </c>
      <c r="BA14" s="10">
        <f>BA13*(1+'Interest Rate Projection'!BA14)</f>
        <v>2.379801919</v>
      </c>
      <c r="BB14" s="10">
        <f>BB13*(1+'Interest Rate Projection'!BB14)</f>
        <v>1.738777732</v>
      </c>
      <c r="BC14" s="10">
        <f>BC13*(1+'Interest Rate Projection'!BC14)</f>
        <v>2.002115136</v>
      </c>
      <c r="BD14" s="10">
        <f>BD13*(1+'Interest Rate Projection'!BD14)</f>
        <v>2.145149163</v>
      </c>
      <c r="BE14" s="10">
        <f>BE13*(1+'Interest Rate Projection'!BE14)</f>
        <v>1.937498605</v>
      </c>
      <c r="BF14" s="10">
        <f>BF13*(1+'Interest Rate Projection'!BF14)</f>
        <v>2.452416688</v>
      </c>
      <c r="BG14" s="10">
        <f>BG13*(1+'Interest Rate Projection'!BG14)</f>
        <v>2.231149717</v>
      </c>
      <c r="BH14" s="10">
        <f>BH13*(1+'Interest Rate Projection'!BH14)</f>
        <v>1.999784376</v>
      </c>
      <c r="BI14" s="10">
        <f>BI13*(1+'Interest Rate Projection'!BI14)</f>
        <v>2.178985774</v>
      </c>
      <c r="BJ14" s="10">
        <f>BJ13*(1+'Interest Rate Projection'!BJ14)</f>
        <v>2.03892513</v>
      </c>
      <c r="BK14" s="10">
        <f>BK13*(1+'Interest Rate Projection'!BK14)</f>
        <v>1.976683724</v>
      </c>
      <c r="BL14" s="10">
        <f>BL13*(1+'Interest Rate Projection'!BL14)</f>
        <v>1.742208788</v>
      </c>
      <c r="BM14" s="10">
        <f>BM13*(1+'Interest Rate Projection'!BM14)</f>
        <v>1.838723199</v>
      </c>
      <c r="BN14" s="10">
        <f>BN13*(1+'Interest Rate Projection'!BN14)</f>
        <v>2.31699502</v>
      </c>
      <c r="BO14" s="10">
        <f>BO13*(1+'Interest Rate Projection'!BO14)</f>
        <v>1.735072202</v>
      </c>
      <c r="BP14" s="10">
        <f>BP13*(1+'Interest Rate Projection'!BP14)</f>
        <v>2.43641253</v>
      </c>
      <c r="BQ14" s="10">
        <f>BQ13*(1+'Interest Rate Projection'!BQ14)</f>
        <v>2.885786442</v>
      </c>
      <c r="BR14" s="10">
        <f>BR13*(1+'Interest Rate Projection'!BR14)</f>
        <v>2.28591049</v>
      </c>
      <c r="BS14" s="10">
        <f>BS13*(1+'Interest Rate Projection'!BS14)</f>
        <v>1.750091456</v>
      </c>
      <c r="BT14" s="10">
        <f>BT13*(1+'Interest Rate Projection'!BT14)</f>
        <v>1.805279135</v>
      </c>
      <c r="BU14" s="10">
        <f>BU13*(1+'Interest Rate Projection'!BU14)</f>
        <v>3.067947154</v>
      </c>
      <c r="BV14" s="10">
        <f>BV13*(1+'Interest Rate Projection'!BV14)</f>
        <v>1.630663935</v>
      </c>
      <c r="BW14" s="10">
        <f>BW13*(1+'Interest Rate Projection'!BW14)</f>
        <v>1.805807769</v>
      </c>
      <c r="BX14" s="10">
        <f>BX13*(1+'Interest Rate Projection'!BX14)</f>
        <v>2.251987123</v>
      </c>
      <c r="BY14" s="10">
        <f>BY13*(1+'Interest Rate Projection'!BY14)</f>
        <v>2.10109076</v>
      </c>
      <c r="BZ14" s="10">
        <f>BZ13*(1+'Interest Rate Projection'!BZ14)</f>
        <v>1.838979304</v>
      </c>
      <c r="CA14" s="10">
        <f>CA13*(1+'Interest Rate Projection'!CA14)</f>
        <v>2.265047237</v>
      </c>
      <c r="CB14" s="10">
        <f>CB13*(1+'Interest Rate Projection'!CB14)</f>
        <v>1.813174331</v>
      </c>
      <c r="CC14" s="10">
        <f>CC13*(1+'Interest Rate Projection'!CC14)</f>
        <v>2.361911279</v>
      </c>
      <c r="CD14" s="10">
        <f>CD13*(1+'Interest Rate Projection'!CD14)</f>
        <v>2.105171026</v>
      </c>
      <c r="CE14" s="10">
        <f>CE13*(1+'Interest Rate Projection'!CE14)</f>
        <v>1.872534244</v>
      </c>
      <c r="CF14" s="10">
        <f>CF13*(1+'Interest Rate Projection'!CF14)</f>
        <v>2.120810832</v>
      </c>
      <c r="CG14" s="10">
        <f>CG13*(1+'Interest Rate Projection'!CG14)</f>
        <v>1.703459507</v>
      </c>
      <c r="CH14" s="10">
        <f>CH13*(1+'Interest Rate Projection'!CH14)</f>
        <v>1.696353758</v>
      </c>
      <c r="CI14" s="10">
        <f>CI13*(1+'Interest Rate Projection'!CI14)</f>
        <v>1.691564361</v>
      </c>
      <c r="CJ14" s="10">
        <f>CJ13*(1+'Interest Rate Projection'!CJ14)</f>
        <v>2.201424163</v>
      </c>
      <c r="CK14" s="10">
        <f>CK13*(1+'Interest Rate Projection'!CK14)</f>
        <v>2.63024121</v>
      </c>
      <c r="CL14" s="10">
        <f>CL13*(1+'Interest Rate Projection'!CL14)</f>
        <v>1.817962687</v>
      </c>
      <c r="CM14" s="10">
        <f>CM13*(1+'Interest Rate Projection'!CM14)</f>
        <v>1.701272125</v>
      </c>
      <c r="CN14" s="10">
        <f>CN13*(1+'Interest Rate Projection'!CN14)</f>
        <v>2.462483842</v>
      </c>
      <c r="CO14" s="10">
        <f>CO13*(1+'Interest Rate Projection'!CO14)</f>
        <v>2.512066698</v>
      </c>
      <c r="CP14" s="10">
        <f>CP13*(1+'Interest Rate Projection'!CP14)</f>
        <v>1.696064884</v>
      </c>
      <c r="CQ14" s="10">
        <f>CQ13*(1+'Interest Rate Projection'!CQ14)</f>
        <v>1.851625485</v>
      </c>
      <c r="CR14" s="10">
        <f>CR13*(1+'Interest Rate Projection'!CR14)</f>
        <v>2.674089567</v>
      </c>
      <c r="CS14" s="10">
        <f>CS13*(1+'Interest Rate Projection'!CS14)</f>
        <v>2.919198166</v>
      </c>
      <c r="CT14" s="10">
        <f>CT13*(1+'Interest Rate Projection'!CT14)</f>
        <v>1.761822049</v>
      </c>
      <c r="CU14" s="10">
        <f>CU13*(1+'Interest Rate Projection'!CU14)</f>
        <v>2.212877954</v>
      </c>
      <c r="CV14" s="10">
        <f>CV13*(1+'Interest Rate Projection'!CV14)</f>
        <v>2.33815806</v>
      </c>
      <c r="CW14" s="10">
        <f>CW13*(1+'Interest Rate Projection'!CW14)</f>
        <v>2.010770625</v>
      </c>
    </row>
    <row r="15">
      <c r="A15" s="8">
        <v>2036.0</v>
      </c>
      <c r="B15" s="10">
        <f>B14*(1+'Interest Rate Projection'!B15)</f>
        <v>1.804510555</v>
      </c>
      <c r="C15" s="10">
        <f>C14*(1+'Interest Rate Projection'!C15)</f>
        <v>3.143095348</v>
      </c>
      <c r="D15" s="10">
        <f>D14*(1+'Interest Rate Projection'!D15)</f>
        <v>1.987504193</v>
      </c>
      <c r="E15" s="10">
        <f>E14*(1+'Interest Rate Projection'!E15)</f>
        <v>2.067814283</v>
      </c>
      <c r="F15" s="10">
        <f>F14*(1+'Interest Rate Projection'!F15)</f>
        <v>2.087948894</v>
      </c>
      <c r="G15" s="10">
        <f>G14*(1+'Interest Rate Projection'!G15)</f>
        <v>1.909475741</v>
      </c>
      <c r="H15" s="10">
        <f>H14*(1+'Interest Rate Projection'!H15)</f>
        <v>2.505957998</v>
      </c>
      <c r="I15" s="10">
        <f>I14*(1+'Interest Rate Projection'!I15)</f>
        <v>2.31479255</v>
      </c>
      <c r="J15" s="10">
        <f>J14*(1+'Interest Rate Projection'!J15)</f>
        <v>3.000529817</v>
      </c>
      <c r="K15" s="10">
        <f>K14*(1+'Interest Rate Projection'!K15)</f>
        <v>2.340010322</v>
      </c>
      <c r="L15" s="10">
        <f>L14*(1+'Interest Rate Projection'!L15)</f>
        <v>1.820326999</v>
      </c>
      <c r="M15" s="10">
        <f>M14*(1+'Interest Rate Projection'!M15)</f>
        <v>2.252177631</v>
      </c>
      <c r="N15" s="10">
        <f>N14*(1+'Interest Rate Projection'!N15)</f>
        <v>1.624993246</v>
      </c>
      <c r="O15" s="10">
        <f>O14*(1+'Interest Rate Projection'!O15)</f>
        <v>1.889666849</v>
      </c>
      <c r="P15" s="10">
        <f>P14*(1+'Interest Rate Projection'!P15)</f>
        <v>1.823506433</v>
      </c>
      <c r="Q15" s="10">
        <f>Q14*(1+'Interest Rate Projection'!Q15)</f>
        <v>2.284104303</v>
      </c>
      <c r="R15" s="10">
        <f>R14*(1+'Interest Rate Projection'!R15)</f>
        <v>2.105564521</v>
      </c>
      <c r="S15" s="10">
        <f>S14*(1+'Interest Rate Projection'!S15)</f>
        <v>1.792240132</v>
      </c>
      <c r="T15" s="10">
        <f>T14*(1+'Interest Rate Projection'!T15)</f>
        <v>2.126138744</v>
      </c>
      <c r="U15" s="10">
        <f>U14*(1+'Interest Rate Projection'!U15)</f>
        <v>2.614064242</v>
      </c>
      <c r="V15" s="10">
        <f>V14*(1+'Interest Rate Projection'!V15)</f>
        <v>2.176825222</v>
      </c>
      <c r="W15" s="10">
        <f>W14*(1+'Interest Rate Projection'!W15)</f>
        <v>2.092846827</v>
      </c>
      <c r="X15" s="10">
        <f>X14*(1+'Interest Rate Projection'!X15)</f>
        <v>2.231902482</v>
      </c>
      <c r="Y15" s="10">
        <f>Y14*(1+'Interest Rate Projection'!Y15)</f>
        <v>2.171737194</v>
      </c>
      <c r="Z15" s="10">
        <f>Z14*(1+'Interest Rate Projection'!Z15)</f>
        <v>1.667246743</v>
      </c>
      <c r="AA15" s="10">
        <f>AA14*(1+'Interest Rate Projection'!AA15)</f>
        <v>1.605643879</v>
      </c>
      <c r="AB15" s="10">
        <f>AB14*(1+'Interest Rate Projection'!AB15)</f>
        <v>2.212958868</v>
      </c>
      <c r="AC15" s="10">
        <f>AC14*(1+'Interest Rate Projection'!AC15)</f>
        <v>1.676602607</v>
      </c>
      <c r="AD15" s="10">
        <f>AD14*(1+'Interest Rate Projection'!AD15)</f>
        <v>2.013501294</v>
      </c>
      <c r="AE15" s="10">
        <f>AE14*(1+'Interest Rate Projection'!AE15)</f>
        <v>2.123921858</v>
      </c>
      <c r="AF15" s="10">
        <f>AF14*(1+'Interest Rate Projection'!AF15)</f>
        <v>2.208443627</v>
      </c>
      <c r="AG15" s="10">
        <f>AG14*(1+'Interest Rate Projection'!AG15)</f>
        <v>1.714857751</v>
      </c>
      <c r="AH15" s="10">
        <f>AH14*(1+'Interest Rate Projection'!AH15)</f>
        <v>1.936445241</v>
      </c>
      <c r="AI15" s="10">
        <f>AI14*(1+'Interest Rate Projection'!AI15)</f>
        <v>1.765076733</v>
      </c>
      <c r="AJ15" s="10">
        <f>AJ14*(1+'Interest Rate Projection'!AJ15)</f>
        <v>1.940152255</v>
      </c>
      <c r="AK15" s="10">
        <f>AK14*(1+'Interest Rate Projection'!AK15)</f>
        <v>1.926037911</v>
      </c>
      <c r="AL15" s="10">
        <f>AL14*(1+'Interest Rate Projection'!AL15)</f>
        <v>2.081939683</v>
      </c>
      <c r="AM15" s="10">
        <f>AM14*(1+'Interest Rate Projection'!AM15)</f>
        <v>2.105806187</v>
      </c>
      <c r="AN15" s="10">
        <f>AN14*(1+'Interest Rate Projection'!AN15)</f>
        <v>1.655015075</v>
      </c>
      <c r="AO15" s="10">
        <f>AO14*(1+'Interest Rate Projection'!AO15)</f>
        <v>2.253030765</v>
      </c>
      <c r="AP15" s="10">
        <f>AP14*(1+'Interest Rate Projection'!AP15)</f>
        <v>2.929721761</v>
      </c>
      <c r="AQ15" s="10">
        <f>AQ14*(1+'Interest Rate Projection'!AQ15)</f>
        <v>1.727268947</v>
      </c>
      <c r="AR15" s="10">
        <f>AR14*(1+'Interest Rate Projection'!AR15)</f>
        <v>1.575446704</v>
      </c>
      <c r="AS15" s="10">
        <f>AS14*(1+'Interest Rate Projection'!AS15)</f>
        <v>2.16619281</v>
      </c>
      <c r="AT15" s="10">
        <f>AT14*(1+'Interest Rate Projection'!AT15)</f>
        <v>2.390253272</v>
      </c>
      <c r="AU15" s="10">
        <f>AU14*(1+'Interest Rate Projection'!AU15)</f>
        <v>2.025106419</v>
      </c>
      <c r="AV15" s="10">
        <f>AV14*(1+'Interest Rate Projection'!AV15)</f>
        <v>2.211615879</v>
      </c>
      <c r="AW15" s="10">
        <f>AW14*(1+'Interest Rate Projection'!AW15)</f>
        <v>1.959191694</v>
      </c>
      <c r="AX15" s="10">
        <f>AX14*(1+'Interest Rate Projection'!AX15)</f>
        <v>2.310276722</v>
      </c>
      <c r="AY15" s="10">
        <f>AY14*(1+'Interest Rate Projection'!AY15)</f>
        <v>2.195320884</v>
      </c>
      <c r="AZ15" s="10">
        <f>AZ14*(1+'Interest Rate Projection'!AZ15)</f>
        <v>2.029909788</v>
      </c>
      <c r="BA15" s="10">
        <f>BA14*(1+'Interest Rate Projection'!BA15)</f>
        <v>2.463048426</v>
      </c>
      <c r="BB15" s="10">
        <f>BB14*(1+'Interest Rate Projection'!BB15)</f>
        <v>1.752478862</v>
      </c>
      <c r="BC15" s="10">
        <f>BC14*(1+'Interest Rate Projection'!BC15)</f>
        <v>2.097135752</v>
      </c>
      <c r="BD15" s="10">
        <f>BD14*(1+'Interest Rate Projection'!BD15)</f>
        <v>2.185922093</v>
      </c>
      <c r="BE15" s="10">
        <f>BE14*(1+'Interest Rate Projection'!BE15)</f>
        <v>1.959679616</v>
      </c>
      <c r="BF15" s="10">
        <f>BF14*(1+'Interest Rate Projection'!BF15)</f>
        <v>2.666052264</v>
      </c>
      <c r="BG15" s="10">
        <f>BG14*(1+'Interest Rate Projection'!BG15)</f>
        <v>2.305237141</v>
      </c>
      <c r="BH15" s="10">
        <f>BH14*(1+'Interest Rate Projection'!BH15)</f>
        <v>2.091915369</v>
      </c>
      <c r="BI15" s="10">
        <f>BI14*(1+'Interest Rate Projection'!BI15)</f>
        <v>2.261242515</v>
      </c>
      <c r="BJ15" s="10">
        <f>BJ14*(1+'Interest Rate Projection'!BJ15)</f>
        <v>2.275869053</v>
      </c>
      <c r="BK15" s="10">
        <f>BK14*(1+'Interest Rate Projection'!BK15)</f>
        <v>2.023290083</v>
      </c>
      <c r="BL15" s="10">
        <f>BL14*(1+'Interest Rate Projection'!BL15)</f>
        <v>1.804675075</v>
      </c>
      <c r="BM15" s="10">
        <f>BM14*(1+'Interest Rate Projection'!BM15)</f>
        <v>1.989712364</v>
      </c>
      <c r="BN15" s="10">
        <f>BN14*(1+'Interest Rate Projection'!BN15)</f>
        <v>2.392204376</v>
      </c>
      <c r="BO15" s="10">
        <f>BO14*(1+'Interest Rate Projection'!BO15)</f>
        <v>1.867544138</v>
      </c>
      <c r="BP15" s="10">
        <f>BP14*(1+'Interest Rate Projection'!BP15)</f>
        <v>2.442026171</v>
      </c>
      <c r="BQ15" s="10">
        <f>BQ14*(1+'Interest Rate Projection'!BQ15)</f>
        <v>3.165450952</v>
      </c>
      <c r="BR15" s="10">
        <f>BR14*(1+'Interest Rate Projection'!BR15)</f>
        <v>2.377734229</v>
      </c>
      <c r="BS15" s="10">
        <f>BS14*(1+'Interest Rate Projection'!BS15)</f>
        <v>1.853834471</v>
      </c>
      <c r="BT15" s="10">
        <f>BT14*(1+'Interest Rate Projection'!BT15)</f>
        <v>1.93027249</v>
      </c>
      <c r="BU15" s="10">
        <f>BU14*(1+'Interest Rate Projection'!BU15)</f>
        <v>3.224506656</v>
      </c>
      <c r="BV15" s="10">
        <f>BV14*(1+'Interest Rate Projection'!BV15)</f>
        <v>1.732044515</v>
      </c>
      <c r="BW15" s="10">
        <f>BW14*(1+'Interest Rate Projection'!BW15)</f>
        <v>2.121068665</v>
      </c>
      <c r="BX15" s="10">
        <f>BX14*(1+'Interest Rate Projection'!BX15)</f>
        <v>2.274017521</v>
      </c>
      <c r="BY15" s="10">
        <f>BY14*(1+'Interest Rate Projection'!BY15)</f>
        <v>2.125287404</v>
      </c>
      <c r="BZ15" s="10">
        <f>BZ14*(1+'Interest Rate Projection'!BZ15)</f>
        <v>1.968362776</v>
      </c>
      <c r="CA15" s="10">
        <f>CA14*(1+'Interest Rate Projection'!CA15)</f>
        <v>2.287982973</v>
      </c>
      <c r="CB15" s="10">
        <f>CB14*(1+'Interest Rate Projection'!CB15)</f>
        <v>1.826286322</v>
      </c>
      <c r="CC15" s="10">
        <f>CC14*(1+'Interest Rate Projection'!CC15)</f>
        <v>2.68656962</v>
      </c>
      <c r="CD15" s="10">
        <f>CD14*(1+'Interest Rate Projection'!CD15)</f>
        <v>2.228106977</v>
      </c>
      <c r="CE15" s="10">
        <f>CE14*(1+'Interest Rate Projection'!CE15)</f>
        <v>1.966471824</v>
      </c>
      <c r="CF15" s="10">
        <f>CF14*(1+'Interest Rate Projection'!CF15)</f>
        <v>2.278668022</v>
      </c>
      <c r="CG15" s="10">
        <f>CG14*(1+'Interest Rate Projection'!CG15)</f>
        <v>1.827860494</v>
      </c>
      <c r="CH15" s="10">
        <f>CH14*(1+'Interest Rate Projection'!CH15)</f>
        <v>1.799323546</v>
      </c>
      <c r="CI15" s="10">
        <f>CI14*(1+'Interest Rate Projection'!CI15)</f>
        <v>1.715629187</v>
      </c>
      <c r="CJ15" s="10">
        <f>CJ14*(1+'Interest Rate Projection'!CJ15)</f>
        <v>2.294166449</v>
      </c>
      <c r="CK15" s="10">
        <f>CK14*(1+'Interest Rate Projection'!CK15)</f>
        <v>2.722517092</v>
      </c>
      <c r="CL15" s="10">
        <f>CL14*(1+'Interest Rate Projection'!CL15)</f>
        <v>1.860086827</v>
      </c>
      <c r="CM15" s="10">
        <f>CM14*(1+'Interest Rate Projection'!CM15)</f>
        <v>1.941034817</v>
      </c>
      <c r="CN15" s="10">
        <f>CN14*(1+'Interest Rate Projection'!CN15)</f>
        <v>2.756861083</v>
      </c>
      <c r="CO15" s="10">
        <f>CO14*(1+'Interest Rate Projection'!CO15)</f>
        <v>2.548007345</v>
      </c>
      <c r="CP15" s="10">
        <f>CP14*(1+'Interest Rate Projection'!CP15)</f>
        <v>1.730916035</v>
      </c>
      <c r="CQ15" s="10">
        <f>CQ14*(1+'Interest Rate Projection'!CQ15)</f>
        <v>1.894133684</v>
      </c>
      <c r="CR15" s="10">
        <f>CR14*(1+'Interest Rate Projection'!CR15)</f>
        <v>2.993872052</v>
      </c>
      <c r="CS15" s="10">
        <f>CS14*(1+'Interest Rate Projection'!CS15)</f>
        <v>3.024288884</v>
      </c>
      <c r="CT15" s="10">
        <f>CT14*(1+'Interest Rate Projection'!CT15)</f>
        <v>1.847938123</v>
      </c>
      <c r="CU15" s="10">
        <f>CU14*(1+'Interest Rate Projection'!CU15)</f>
        <v>2.346646358</v>
      </c>
      <c r="CV15" s="10">
        <f>CV14*(1+'Interest Rate Projection'!CV15)</f>
        <v>2.467462126</v>
      </c>
      <c r="CW15" s="10">
        <f>CW14*(1+'Interest Rate Projection'!CW15)</f>
        <v>2.218696604</v>
      </c>
    </row>
    <row r="16">
      <c r="A16" s="8">
        <v>2037.0</v>
      </c>
      <c r="B16" s="10">
        <f>B15*(1+'Interest Rate Projection'!B16)</f>
        <v>2.000222569</v>
      </c>
      <c r="C16" s="10">
        <f>C15*(1+'Interest Rate Projection'!C16)</f>
        <v>3.283678397</v>
      </c>
      <c r="D16" s="10">
        <f>D15*(1+'Interest Rate Projection'!D16)</f>
        <v>2.060182491</v>
      </c>
      <c r="E16" s="10">
        <f>E15*(1+'Interest Rate Projection'!E16)</f>
        <v>2.119115306</v>
      </c>
      <c r="F16" s="10">
        <f>F15*(1+'Interest Rate Projection'!F16)</f>
        <v>2.201698316</v>
      </c>
      <c r="G16" s="10">
        <f>G15*(1+'Interest Rate Projection'!G16)</f>
        <v>2.038557804</v>
      </c>
      <c r="H16" s="10">
        <f>H15*(1+'Interest Rate Projection'!H16)</f>
        <v>2.707552445</v>
      </c>
      <c r="I16" s="10">
        <f>I15*(1+'Interest Rate Projection'!I16)</f>
        <v>2.547378688</v>
      </c>
      <c r="J16" s="10">
        <f>J15*(1+'Interest Rate Projection'!J16)</f>
        <v>3.281378115</v>
      </c>
      <c r="K16" s="10">
        <f>K15*(1+'Interest Rate Projection'!K16)</f>
        <v>2.42470476</v>
      </c>
      <c r="L16" s="10">
        <f>L15*(1+'Interest Rate Projection'!L16)</f>
        <v>1.849366796</v>
      </c>
      <c r="M16" s="10">
        <f>M15*(1+'Interest Rate Projection'!M16)</f>
        <v>2.356163765</v>
      </c>
      <c r="N16" s="10">
        <f>N15*(1+'Interest Rate Projection'!N16)</f>
        <v>1.737752943</v>
      </c>
      <c r="O16" s="10">
        <f>O15*(1+'Interest Rate Projection'!O16)</f>
        <v>2.068440399</v>
      </c>
      <c r="P16" s="10">
        <f>P15*(1+'Interest Rate Projection'!P16)</f>
        <v>2.005638435</v>
      </c>
      <c r="Q16" s="10">
        <f>Q15*(1+'Interest Rate Projection'!Q16)</f>
        <v>2.398573087</v>
      </c>
      <c r="R16" s="10">
        <f>R15*(1+'Interest Rate Projection'!R16)</f>
        <v>2.214119966</v>
      </c>
      <c r="S16" s="10">
        <f>S15*(1+'Interest Rate Projection'!S16)</f>
        <v>1.850629393</v>
      </c>
      <c r="T16" s="10">
        <f>T15*(1+'Interest Rate Projection'!T16)</f>
        <v>2.181797864</v>
      </c>
      <c r="U16" s="10">
        <f>U15*(1+'Interest Rate Projection'!U16)</f>
        <v>2.73302766</v>
      </c>
      <c r="V16" s="10">
        <f>V15*(1+'Interest Rate Projection'!V16)</f>
        <v>2.183803798</v>
      </c>
      <c r="W16" s="10">
        <f>W15*(1+'Interest Rate Projection'!W16)</f>
        <v>2.235624895</v>
      </c>
      <c r="X16" s="10">
        <f>X15*(1+'Interest Rate Projection'!X16)</f>
        <v>2.278310993</v>
      </c>
      <c r="Y16" s="10">
        <f>Y15*(1+'Interest Rate Projection'!Y16)</f>
        <v>2.207633623</v>
      </c>
      <c r="Z16" s="10">
        <f>Z15*(1+'Interest Rate Projection'!Z16)</f>
        <v>1.881934276</v>
      </c>
      <c r="AA16" s="10">
        <f>AA15*(1+'Interest Rate Projection'!AA16)</f>
        <v>1.721447991</v>
      </c>
      <c r="AB16" s="10">
        <f>AB15*(1+'Interest Rate Projection'!AB16)</f>
        <v>2.345744814</v>
      </c>
      <c r="AC16" s="10">
        <f>AC15*(1+'Interest Rate Projection'!AC16)</f>
        <v>1.770059762</v>
      </c>
      <c r="AD16" s="10">
        <f>AD15*(1+'Interest Rate Projection'!AD16)</f>
        <v>2.082145028</v>
      </c>
      <c r="AE16" s="10">
        <f>AE15*(1+'Interest Rate Projection'!AE16)</f>
        <v>2.245925693</v>
      </c>
      <c r="AF16" s="10">
        <f>AF15*(1+'Interest Rate Projection'!AF16)</f>
        <v>2.375317482</v>
      </c>
      <c r="AG16" s="10">
        <f>AG15*(1+'Interest Rate Projection'!AG16)</f>
        <v>1.728343386</v>
      </c>
      <c r="AH16" s="10">
        <f>AH15*(1+'Interest Rate Projection'!AH16)</f>
        <v>2.088998016</v>
      </c>
      <c r="AI16" s="10">
        <f>AI15*(1+'Interest Rate Projection'!AI16)</f>
        <v>1.917404598</v>
      </c>
      <c r="AJ16" s="10">
        <f>AJ15*(1+'Interest Rate Projection'!AJ16)</f>
        <v>1.947388706</v>
      </c>
      <c r="AK16" s="10">
        <f>AK15*(1+'Interest Rate Projection'!AK16)</f>
        <v>1.950915719</v>
      </c>
      <c r="AL16" s="10">
        <f>AL15*(1+'Interest Rate Projection'!AL16)</f>
        <v>2.209139039</v>
      </c>
      <c r="AM16" s="10">
        <f>AM15*(1+'Interest Rate Projection'!AM16)</f>
        <v>2.38476531</v>
      </c>
      <c r="AN16" s="10">
        <f>AN15*(1+'Interest Rate Projection'!AN16)</f>
        <v>1.688544407</v>
      </c>
      <c r="AO16" s="10">
        <f>AO15*(1+'Interest Rate Projection'!AO16)</f>
        <v>2.371917209</v>
      </c>
      <c r="AP16" s="10">
        <f>AP15*(1+'Interest Rate Projection'!AP16)</f>
        <v>3.266051653</v>
      </c>
      <c r="AQ16" s="10">
        <f>AQ15*(1+'Interest Rate Projection'!AQ16)</f>
        <v>1.966838066</v>
      </c>
      <c r="AR16" s="10">
        <f>AR15*(1+'Interest Rate Projection'!AR16)</f>
        <v>1.618694367</v>
      </c>
      <c r="AS16" s="10">
        <f>AS15*(1+'Interest Rate Projection'!AS16)</f>
        <v>2.250924825</v>
      </c>
      <c r="AT16" s="10">
        <f>AT15*(1+'Interest Rate Projection'!AT16)</f>
        <v>2.53110984</v>
      </c>
      <c r="AU16" s="10">
        <f>AU15*(1+'Interest Rate Projection'!AU16)</f>
        <v>2.494773052</v>
      </c>
      <c r="AV16" s="10">
        <f>AV15*(1+'Interest Rate Projection'!AV16)</f>
        <v>2.314988272</v>
      </c>
      <c r="AW16" s="10">
        <f>AW15*(1+'Interest Rate Projection'!AW16)</f>
        <v>1.966911494</v>
      </c>
      <c r="AX16" s="10">
        <f>AX15*(1+'Interest Rate Projection'!AX16)</f>
        <v>2.349942909</v>
      </c>
      <c r="AY16" s="10">
        <f>AY15*(1+'Interest Rate Projection'!AY16)</f>
        <v>2.293427373</v>
      </c>
      <c r="AZ16" s="10">
        <f>AZ15*(1+'Interest Rate Projection'!AZ16)</f>
        <v>2.088774687</v>
      </c>
      <c r="BA16" s="10">
        <f>BA15*(1+'Interest Rate Projection'!BA16)</f>
        <v>2.725035439</v>
      </c>
      <c r="BB16" s="10">
        <f>BB15*(1+'Interest Rate Projection'!BB16)</f>
        <v>1.781619342</v>
      </c>
      <c r="BC16" s="10">
        <f>BC15*(1+'Interest Rate Projection'!BC16)</f>
        <v>2.124226054</v>
      </c>
      <c r="BD16" s="10">
        <f>BD15*(1+'Interest Rate Projection'!BD16)</f>
        <v>2.277117047</v>
      </c>
      <c r="BE16" s="10">
        <f>BE15*(1+'Interest Rate Projection'!BE16)</f>
        <v>2.118986821</v>
      </c>
      <c r="BF16" s="10">
        <f>BF15*(1+'Interest Rate Projection'!BF16)</f>
        <v>2.774927295</v>
      </c>
      <c r="BG16" s="10">
        <f>BG15*(1+'Interest Rate Projection'!BG16)</f>
        <v>2.509085917</v>
      </c>
      <c r="BH16" s="10">
        <f>BH15*(1+'Interest Rate Projection'!BH16)</f>
        <v>2.354934943</v>
      </c>
      <c r="BI16" s="10">
        <f>BI15*(1+'Interest Rate Projection'!BI16)</f>
        <v>2.442092334</v>
      </c>
      <c r="BJ16" s="10">
        <f>BJ15*(1+'Interest Rate Projection'!BJ16)</f>
        <v>2.306527034</v>
      </c>
      <c r="BK16" s="10">
        <f>BK15*(1+'Interest Rate Projection'!BK16)</f>
        <v>2.160453897</v>
      </c>
      <c r="BL16" s="10">
        <f>BL15*(1+'Interest Rate Projection'!BL16)</f>
        <v>2.025085321</v>
      </c>
      <c r="BM16" s="10">
        <f>BM15*(1+'Interest Rate Projection'!BM16)</f>
        <v>2.017596438</v>
      </c>
      <c r="BN16" s="10">
        <f>BN15*(1+'Interest Rate Projection'!BN16)</f>
        <v>2.516084794</v>
      </c>
      <c r="BO16" s="10">
        <f>BO15*(1+'Interest Rate Projection'!BO16)</f>
        <v>1.902404205</v>
      </c>
      <c r="BP16" s="10">
        <f>BP15*(1+'Interest Rate Projection'!BP16)</f>
        <v>2.757413578</v>
      </c>
      <c r="BQ16" s="10">
        <f>BQ15*(1+'Interest Rate Projection'!BQ16)</f>
        <v>3.293291306</v>
      </c>
      <c r="BR16" s="10">
        <f>BR15*(1+'Interest Rate Projection'!BR16)</f>
        <v>2.450603453</v>
      </c>
      <c r="BS16" s="10">
        <f>BS15*(1+'Interest Rate Projection'!BS16)</f>
        <v>1.85770804</v>
      </c>
      <c r="BT16" s="10">
        <f>BT15*(1+'Interest Rate Projection'!BT16)</f>
        <v>2.061657008</v>
      </c>
      <c r="BU16" s="10">
        <f>BU15*(1+'Interest Rate Projection'!BU16)</f>
        <v>3.365324925</v>
      </c>
      <c r="BV16" s="10">
        <f>BV15*(1+'Interest Rate Projection'!BV16)</f>
        <v>1.783986306</v>
      </c>
      <c r="BW16" s="10">
        <f>BW15*(1+'Interest Rate Projection'!BW16)</f>
        <v>2.130002655</v>
      </c>
      <c r="BX16" s="10">
        <f>BX15*(1+'Interest Rate Projection'!BX16)</f>
        <v>2.313838377</v>
      </c>
      <c r="BY16" s="10">
        <f>BY15*(1+'Interest Rate Projection'!BY16)</f>
        <v>2.179649137</v>
      </c>
      <c r="BZ16" s="10">
        <f>BZ15*(1+'Interest Rate Projection'!BZ16)</f>
        <v>2.090012072</v>
      </c>
      <c r="CA16" s="10">
        <f>CA15*(1+'Interest Rate Projection'!CA16)</f>
        <v>2.375045567</v>
      </c>
      <c r="CB16" s="10">
        <f>CB15*(1+'Interest Rate Projection'!CB16)</f>
        <v>1.938653029</v>
      </c>
      <c r="CC16" s="10">
        <f>CC15*(1+'Interest Rate Projection'!CC16)</f>
        <v>2.724151159</v>
      </c>
      <c r="CD16" s="10">
        <f>CD15*(1+'Interest Rate Projection'!CD16)</f>
        <v>2.35924386</v>
      </c>
      <c r="CE16" s="10">
        <f>CE15*(1+'Interest Rate Projection'!CE16)</f>
        <v>2.083272262</v>
      </c>
      <c r="CF16" s="10">
        <f>CF15*(1+'Interest Rate Projection'!CF16)</f>
        <v>2.391244195</v>
      </c>
      <c r="CG16" s="10">
        <f>CG15*(1+'Interest Rate Projection'!CG16)</f>
        <v>1.930122024</v>
      </c>
      <c r="CH16" s="10">
        <f>CH15*(1+'Interest Rate Projection'!CH16)</f>
        <v>1.993166512</v>
      </c>
      <c r="CI16" s="10">
        <f>CI15*(1+'Interest Rate Projection'!CI16)</f>
        <v>1.760210358</v>
      </c>
      <c r="CJ16" s="10">
        <f>CJ15*(1+'Interest Rate Projection'!CJ16)</f>
        <v>2.426038361</v>
      </c>
      <c r="CK16" s="10">
        <f>CK15*(1+'Interest Rate Projection'!CK16)</f>
        <v>2.83129781</v>
      </c>
      <c r="CL16" s="10">
        <f>CL15*(1+'Interest Rate Projection'!CL16)</f>
        <v>1.903342485</v>
      </c>
      <c r="CM16" s="10">
        <f>CM15*(1+'Interest Rate Projection'!CM16)</f>
        <v>1.99906826</v>
      </c>
      <c r="CN16" s="10">
        <f>CN15*(1+'Interest Rate Projection'!CN16)</f>
        <v>3.019874247</v>
      </c>
      <c r="CO16" s="10">
        <f>CO15*(1+'Interest Rate Projection'!CO16)</f>
        <v>2.739193554</v>
      </c>
      <c r="CP16" s="10">
        <f>CP15*(1+'Interest Rate Projection'!CP16)</f>
        <v>1.917283531</v>
      </c>
      <c r="CQ16" s="10">
        <f>CQ15*(1+'Interest Rate Projection'!CQ16)</f>
        <v>2.148726538</v>
      </c>
      <c r="CR16" s="10">
        <f>CR15*(1+'Interest Rate Projection'!CR16)</f>
        <v>3.109675391</v>
      </c>
      <c r="CS16" s="10">
        <f>CS15*(1+'Interest Rate Projection'!CS16)</f>
        <v>3.258078625</v>
      </c>
      <c r="CT16" s="10">
        <f>CT15*(1+'Interest Rate Projection'!CT16)</f>
        <v>1.864703986</v>
      </c>
      <c r="CU16" s="10">
        <f>CU15*(1+'Interest Rate Projection'!CU16)</f>
        <v>2.451990492</v>
      </c>
      <c r="CV16" s="10">
        <f>CV15*(1+'Interest Rate Projection'!CV16)</f>
        <v>2.755678566</v>
      </c>
      <c r="CW16" s="10">
        <f>CW15*(1+'Interest Rate Projection'!CW16)</f>
        <v>2.228595608</v>
      </c>
    </row>
    <row r="17">
      <c r="A17" s="8">
        <v>2038.0</v>
      </c>
      <c r="B17" s="10">
        <f>B16*(1+'Interest Rate Projection'!B17)</f>
        <v>2.082507084</v>
      </c>
      <c r="C17" s="10">
        <f>C16*(1+'Interest Rate Projection'!C17)</f>
        <v>3.621747069</v>
      </c>
      <c r="D17" s="10">
        <f>D16*(1+'Interest Rate Projection'!D17)</f>
        <v>2.209584471</v>
      </c>
      <c r="E17" s="10">
        <f>E16*(1+'Interest Rate Projection'!E17)</f>
        <v>2.239551626</v>
      </c>
      <c r="F17" s="10">
        <f>F16*(1+'Interest Rate Projection'!F17)</f>
        <v>2.258426165</v>
      </c>
      <c r="G17" s="10">
        <f>G16*(1+'Interest Rate Projection'!G17)</f>
        <v>2.188351552</v>
      </c>
      <c r="H17" s="10">
        <f>H16*(1+'Interest Rate Projection'!H17)</f>
        <v>2.730293306</v>
      </c>
      <c r="I17" s="10">
        <f>I16*(1+'Interest Rate Projection'!I17)</f>
        <v>2.72121337</v>
      </c>
      <c r="J17" s="10">
        <f>J16*(1+'Interest Rate Projection'!J17)</f>
        <v>3.322749319</v>
      </c>
      <c r="K17" s="10">
        <f>K16*(1+'Interest Rate Projection'!K17)</f>
        <v>2.454824173</v>
      </c>
      <c r="L17" s="10">
        <f>L16*(1+'Interest Rate Projection'!L17)</f>
        <v>1.959272113</v>
      </c>
      <c r="M17" s="10">
        <f>M16*(1+'Interest Rate Projection'!M17)</f>
        <v>2.551571909</v>
      </c>
      <c r="N17" s="10">
        <f>N16*(1+'Interest Rate Projection'!N17)</f>
        <v>1.947645855</v>
      </c>
      <c r="O17" s="10">
        <f>O16*(1+'Interest Rate Projection'!O17)</f>
        <v>2.17306153</v>
      </c>
      <c r="P17" s="10">
        <f>P16*(1+'Interest Rate Projection'!P17)</f>
        <v>2.083626997</v>
      </c>
      <c r="Q17" s="10">
        <f>Q16*(1+'Interest Rate Projection'!Q17)</f>
        <v>2.50351099</v>
      </c>
      <c r="R17" s="10">
        <f>R16*(1+'Interest Rate Projection'!R17)</f>
        <v>2.420189057</v>
      </c>
      <c r="S17" s="10">
        <f>S16*(1+'Interest Rate Projection'!S17)</f>
        <v>1.998671877</v>
      </c>
      <c r="T17" s="10">
        <f>T16*(1+'Interest Rate Projection'!T17)</f>
        <v>2.381010526</v>
      </c>
      <c r="U17" s="10">
        <f>U16*(1+'Interest Rate Projection'!U17)</f>
        <v>2.921303282</v>
      </c>
      <c r="V17" s="10">
        <f>V16*(1+'Interest Rate Projection'!V17)</f>
        <v>2.243328091</v>
      </c>
      <c r="W17" s="10">
        <f>W16*(1+'Interest Rate Projection'!W17)</f>
        <v>2.409225966</v>
      </c>
      <c r="X17" s="10">
        <f>X16*(1+'Interest Rate Projection'!X17)</f>
        <v>2.343816801</v>
      </c>
      <c r="Y17" s="10">
        <f>Y16*(1+'Interest Rate Projection'!Y17)</f>
        <v>2.312466583</v>
      </c>
      <c r="Z17" s="10">
        <f>Z16*(1+'Interest Rate Projection'!Z17)</f>
        <v>1.892169831</v>
      </c>
      <c r="AA17" s="10">
        <f>AA16*(1+'Interest Rate Projection'!AA17)</f>
        <v>1.85920788</v>
      </c>
      <c r="AB17" s="10">
        <f>AB16*(1+'Interest Rate Projection'!AB17)</f>
        <v>2.537209354</v>
      </c>
      <c r="AC17" s="10">
        <f>AC16*(1+'Interest Rate Projection'!AC17)</f>
        <v>1.824349994</v>
      </c>
      <c r="AD17" s="10">
        <f>AD16*(1+'Interest Rate Projection'!AD17)</f>
        <v>2.417712177</v>
      </c>
      <c r="AE17" s="10">
        <f>AE16*(1+'Interest Rate Projection'!AE17)</f>
        <v>2.305882551</v>
      </c>
      <c r="AF17" s="10">
        <f>AF16*(1+'Interest Rate Projection'!AF17)</f>
        <v>2.42290685</v>
      </c>
      <c r="AG17" s="10">
        <f>AG16*(1+'Interest Rate Projection'!AG17)</f>
        <v>1.874374133</v>
      </c>
      <c r="AH17" s="10">
        <f>AH16*(1+'Interest Rate Projection'!AH17)</f>
        <v>2.138499089</v>
      </c>
      <c r="AI17" s="10">
        <f>AI16*(1+'Interest Rate Projection'!AI17)</f>
        <v>1.9389233</v>
      </c>
      <c r="AJ17" s="10">
        <f>AJ16*(1+'Interest Rate Projection'!AJ17)</f>
        <v>2.29210619</v>
      </c>
      <c r="AK17" s="10">
        <f>AK16*(1+'Interest Rate Projection'!AK17)</f>
        <v>2.09083331</v>
      </c>
      <c r="AL17" s="10">
        <f>AL16*(1+'Interest Rate Projection'!AL17)</f>
        <v>2.281557975</v>
      </c>
      <c r="AM17" s="10">
        <f>AM16*(1+'Interest Rate Projection'!AM17)</f>
        <v>2.426797163</v>
      </c>
      <c r="AN17" s="10">
        <f>AN16*(1+'Interest Rate Projection'!AN17)</f>
        <v>1.784051741</v>
      </c>
      <c r="AO17" s="10">
        <f>AO16*(1+'Interest Rate Projection'!AO17)</f>
        <v>2.426745704</v>
      </c>
      <c r="AP17" s="10">
        <f>AP16*(1+'Interest Rate Projection'!AP17)</f>
        <v>3.832981693</v>
      </c>
      <c r="AQ17" s="10">
        <f>AQ16*(1+'Interest Rate Projection'!AQ17)</f>
        <v>2.133059656</v>
      </c>
      <c r="AR17" s="10">
        <f>AR16*(1+'Interest Rate Projection'!AR17)</f>
        <v>1.819222097</v>
      </c>
      <c r="AS17" s="10">
        <f>AS16*(1+'Interest Rate Projection'!AS17)</f>
        <v>2.440437433</v>
      </c>
      <c r="AT17" s="10">
        <f>AT16*(1+'Interest Rate Projection'!AT17)</f>
        <v>2.536183418</v>
      </c>
      <c r="AU17" s="10">
        <f>AU16*(1+'Interest Rate Projection'!AU17)</f>
        <v>2.582946681</v>
      </c>
      <c r="AV17" s="10">
        <f>AV16*(1+'Interest Rate Projection'!AV17)</f>
        <v>2.699070433</v>
      </c>
      <c r="AW17" s="10">
        <f>AW16*(1+'Interest Rate Projection'!AW17)</f>
        <v>2.216187683</v>
      </c>
      <c r="AX17" s="10">
        <f>AX16*(1+'Interest Rate Projection'!AX17)</f>
        <v>2.499072292</v>
      </c>
      <c r="AY17" s="10">
        <f>AY16*(1+'Interest Rate Projection'!AY17)</f>
        <v>2.483815239</v>
      </c>
      <c r="AZ17" s="10">
        <f>AZ16*(1+'Interest Rate Projection'!AZ17)</f>
        <v>2.106394135</v>
      </c>
      <c r="BA17" s="10">
        <f>BA16*(1+'Interest Rate Projection'!BA17)</f>
        <v>2.859154698</v>
      </c>
      <c r="BB17" s="10">
        <f>BB16*(1+'Interest Rate Projection'!BB17)</f>
        <v>1.838465494</v>
      </c>
      <c r="BC17" s="10">
        <f>BC16*(1+'Interest Rate Projection'!BC17)</f>
        <v>2.391406011</v>
      </c>
      <c r="BD17" s="10">
        <f>BD16*(1+'Interest Rate Projection'!BD17)</f>
        <v>2.474314347</v>
      </c>
      <c r="BE17" s="10">
        <f>BE16*(1+'Interest Rate Projection'!BE17)</f>
        <v>2.289725864</v>
      </c>
      <c r="BF17" s="10">
        <f>BF16*(1+'Interest Rate Projection'!BF17)</f>
        <v>3.018632485</v>
      </c>
      <c r="BG17" s="10">
        <f>BG16*(1+'Interest Rate Projection'!BG17)</f>
        <v>2.529354504</v>
      </c>
      <c r="BH17" s="10">
        <f>BH16*(1+'Interest Rate Projection'!BH17)</f>
        <v>2.680204048</v>
      </c>
      <c r="BI17" s="10">
        <f>BI16*(1+'Interest Rate Projection'!BI17)</f>
        <v>2.847511236</v>
      </c>
      <c r="BJ17" s="10">
        <f>BJ16*(1+'Interest Rate Projection'!BJ17)</f>
        <v>2.591740033</v>
      </c>
      <c r="BK17" s="10">
        <f>BK16*(1+'Interest Rate Projection'!BK17)</f>
        <v>2.321643032</v>
      </c>
      <c r="BL17" s="10">
        <f>BL16*(1+'Interest Rate Projection'!BL17)</f>
        <v>2.131271971</v>
      </c>
      <c r="BM17" s="10">
        <f>BM16*(1+'Interest Rate Projection'!BM17)</f>
        <v>2.183471438</v>
      </c>
      <c r="BN17" s="10">
        <f>BN16*(1+'Interest Rate Projection'!BN17)</f>
        <v>2.798182628</v>
      </c>
      <c r="BO17" s="10">
        <f>BO16*(1+'Interest Rate Projection'!BO17)</f>
        <v>2.020940151</v>
      </c>
      <c r="BP17" s="10">
        <f>BP16*(1+'Interest Rate Projection'!BP17)</f>
        <v>2.757847615</v>
      </c>
      <c r="BQ17" s="10">
        <f>BQ16*(1+'Interest Rate Projection'!BQ17)</f>
        <v>3.314903591</v>
      </c>
      <c r="BR17" s="10">
        <f>BR16*(1+'Interest Rate Projection'!BR17)</f>
        <v>2.487361612</v>
      </c>
      <c r="BS17" s="10">
        <f>BS16*(1+'Interest Rate Projection'!BS17)</f>
        <v>2.029917051</v>
      </c>
      <c r="BT17" s="10">
        <f>BT16*(1+'Interest Rate Projection'!BT17)</f>
        <v>2.231843084</v>
      </c>
      <c r="BU17" s="10">
        <f>BU16*(1+'Interest Rate Projection'!BU17)</f>
        <v>3.811694391</v>
      </c>
      <c r="BV17" s="10">
        <f>BV16*(1+'Interest Rate Projection'!BV17)</f>
        <v>1.847561252</v>
      </c>
      <c r="BW17" s="10">
        <f>BW16*(1+'Interest Rate Projection'!BW17)</f>
        <v>2.225399441</v>
      </c>
      <c r="BX17" s="10">
        <f>BX16*(1+'Interest Rate Projection'!BX17)</f>
        <v>2.483297341</v>
      </c>
      <c r="BY17" s="10">
        <f>BY16*(1+'Interest Rate Projection'!BY17)</f>
        <v>2.361547378</v>
      </c>
      <c r="BZ17" s="10">
        <f>BZ16*(1+'Interest Rate Projection'!BZ17)</f>
        <v>2.198810091</v>
      </c>
      <c r="CA17" s="10">
        <f>CA16*(1+'Interest Rate Projection'!CA17)</f>
        <v>2.414556604</v>
      </c>
      <c r="CB17" s="10">
        <f>CB16*(1+'Interest Rate Projection'!CB17)</f>
        <v>2.164457024</v>
      </c>
      <c r="CC17" s="10">
        <f>CC16*(1+'Interest Rate Projection'!CC17)</f>
        <v>2.77984993</v>
      </c>
      <c r="CD17" s="10">
        <f>CD16*(1+'Interest Rate Projection'!CD17)</f>
        <v>2.582980855</v>
      </c>
      <c r="CE17" s="10">
        <f>CE16*(1+'Interest Rate Projection'!CE17)</f>
        <v>2.200496063</v>
      </c>
      <c r="CF17" s="10">
        <f>CF16*(1+'Interest Rate Projection'!CF17)</f>
        <v>2.528728493</v>
      </c>
      <c r="CG17" s="10">
        <f>CG16*(1+'Interest Rate Projection'!CG17)</f>
        <v>1.955625114</v>
      </c>
      <c r="CH17" s="10">
        <f>CH16*(1+'Interest Rate Projection'!CH17)</f>
        <v>2.112967426</v>
      </c>
      <c r="CI17" s="10">
        <f>CI16*(1+'Interest Rate Projection'!CI17)</f>
        <v>1.905713206</v>
      </c>
      <c r="CJ17" s="10">
        <f>CJ16*(1+'Interest Rate Projection'!CJ17)</f>
        <v>2.51722522</v>
      </c>
      <c r="CK17" s="10">
        <f>CK16*(1+'Interest Rate Projection'!CK17)</f>
        <v>3.001626927</v>
      </c>
      <c r="CL17" s="10">
        <f>CL16*(1+'Interest Rate Projection'!CL17)</f>
        <v>2.023934961</v>
      </c>
      <c r="CM17" s="10">
        <f>CM16*(1+'Interest Rate Projection'!CM17)</f>
        <v>2.283867116</v>
      </c>
      <c r="CN17" s="10">
        <f>CN16*(1+'Interest Rate Projection'!CN17)</f>
        <v>3.062724083</v>
      </c>
      <c r="CO17" s="10">
        <f>CO16*(1+'Interest Rate Projection'!CO17)</f>
        <v>2.767296073</v>
      </c>
      <c r="CP17" s="10">
        <f>CP16*(1+'Interest Rate Projection'!CP17)</f>
        <v>2.103647859</v>
      </c>
      <c r="CQ17" s="10">
        <f>CQ16*(1+'Interest Rate Projection'!CQ17)</f>
        <v>2.271529302</v>
      </c>
      <c r="CR17" s="10">
        <f>CR16*(1+'Interest Rate Projection'!CR17)</f>
        <v>3.408524059</v>
      </c>
      <c r="CS17" s="10">
        <f>CS16*(1+'Interest Rate Projection'!CS17)</f>
        <v>3.304847145</v>
      </c>
      <c r="CT17" s="10">
        <f>CT16*(1+'Interest Rate Projection'!CT17)</f>
        <v>1.925170815</v>
      </c>
      <c r="CU17" s="10">
        <f>CU16*(1+'Interest Rate Projection'!CU17)</f>
        <v>2.565923379</v>
      </c>
      <c r="CV17" s="10">
        <f>CV16*(1+'Interest Rate Projection'!CV17)</f>
        <v>3.001369165</v>
      </c>
      <c r="CW17" s="10">
        <f>CW16*(1+'Interest Rate Projection'!CW17)</f>
        <v>2.369671124</v>
      </c>
    </row>
    <row r="18">
      <c r="A18" s="8">
        <v>2039.0</v>
      </c>
      <c r="B18" s="10">
        <f>B17*(1+'Interest Rate Projection'!B18)</f>
        <v>2.100960211</v>
      </c>
      <c r="C18" s="10">
        <f>C17*(1+'Interest Rate Projection'!C18)</f>
        <v>3.842582288</v>
      </c>
      <c r="D18" s="10">
        <f>D17*(1+'Interest Rate Projection'!D18)</f>
        <v>2.245568228</v>
      </c>
      <c r="E18" s="10">
        <f>E17*(1+'Interest Rate Projection'!E18)</f>
        <v>2.358498988</v>
      </c>
      <c r="F18" s="10">
        <f>F17*(1+'Interest Rate Projection'!F18)</f>
        <v>2.492623458</v>
      </c>
      <c r="G18" s="10">
        <f>G17*(1+'Interest Rate Projection'!G18)</f>
        <v>2.221029494</v>
      </c>
      <c r="H18" s="10">
        <f>H17*(1+'Interest Rate Projection'!H18)</f>
        <v>2.912429734</v>
      </c>
      <c r="I18" s="10">
        <f>I17*(1+'Interest Rate Projection'!I18)</f>
        <v>2.950929283</v>
      </c>
      <c r="J18" s="10">
        <f>J17*(1+'Interest Rate Projection'!J18)</f>
        <v>3.73832554</v>
      </c>
      <c r="K18" s="10">
        <f>K17*(1+'Interest Rate Projection'!K18)</f>
        <v>2.605272571</v>
      </c>
      <c r="L18" s="10">
        <f>L17*(1+'Interest Rate Projection'!L18)</f>
        <v>2.076304878</v>
      </c>
      <c r="M18" s="10">
        <f>M17*(1+'Interest Rate Projection'!M18)</f>
        <v>2.715919892</v>
      </c>
      <c r="N18" s="10">
        <f>N17*(1+'Interest Rate Projection'!N18)</f>
        <v>2.06662177</v>
      </c>
      <c r="O18" s="10">
        <f>O17*(1+'Interest Rate Projection'!O18)</f>
        <v>2.284650043</v>
      </c>
      <c r="P18" s="10">
        <f>P17*(1+'Interest Rate Projection'!P18)</f>
        <v>2.185512829</v>
      </c>
      <c r="Q18" s="10">
        <f>Q17*(1+'Interest Rate Projection'!Q18)</f>
        <v>2.721596049</v>
      </c>
      <c r="R18" s="10">
        <f>R17*(1+'Interest Rate Projection'!R18)</f>
        <v>2.579693879</v>
      </c>
      <c r="S18" s="10">
        <f>S17*(1+'Interest Rate Projection'!S18)</f>
        <v>2.114495324</v>
      </c>
      <c r="T18" s="10">
        <f>T17*(1+'Interest Rate Projection'!T18)</f>
        <v>2.42035182</v>
      </c>
      <c r="U18" s="10">
        <f>U17*(1+'Interest Rate Projection'!U18)</f>
        <v>2.929964949</v>
      </c>
      <c r="V18" s="10">
        <f>V17*(1+'Interest Rate Projection'!V18)</f>
        <v>2.524689254</v>
      </c>
      <c r="W18" s="10">
        <f>W17*(1+'Interest Rate Projection'!W18)</f>
        <v>2.604228643</v>
      </c>
      <c r="X18" s="10">
        <f>X17*(1+'Interest Rate Projection'!X18)</f>
        <v>2.46412242</v>
      </c>
      <c r="Y18" s="10">
        <f>Y17*(1+'Interest Rate Projection'!Y18)</f>
        <v>2.394884625</v>
      </c>
      <c r="Z18" s="10">
        <f>Z17*(1+'Interest Rate Projection'!Z18)</f>
        <v>1.980014729</v>
      </c>
      <c r="AA18" s="10">
        <f>AA17*(1+'Interest Rate Projection'!AA18)</f>
        <v>1.897066973</v>
      </c>
      <c r="AB18" s="10">
        <f>AB17*(1+'Interest Rate Projection'!AB18)</f>
        <v>2.943370874</v>
      </c>
      <c r="AC18" s="10">
        <f>AC17*(1+'Interest Rate Projection'!AC18)</f>
        <v>1.871607787</v>
      </c>
      <c r="AD18" s="10">
        <f>AD17*(1+'Interest Rate Projection'!AD18)</f>
        <v>2.664793508</v>
      </c>
      <c r="AE18" s="10">
        <f>AE17*(1+'Interest Rate Projection'!AE18)</f>
        <v>2.395419412</v>
      </c>
      <c r="AF18" s="10">
        <f>AF17*(1+'Interest Rate Projection'!AF18)</f>
        <v>2.714793144</v>
      </c>
      <c r="AG18" s="10">
        <f>AG17*(1+'Interest Rate Projection'!AG18)</f>
        <v>1.918372412</v>
      </c>
      <c r="AH18" s="10">
        <f>AH17*(1+'Interest Rate Projection'!AH18)</f>
        <v>2.256840627</v>
      </c>
      <c r="AI18" s="10">
        <f>AI17*(1+'Interest Rate Projection'!AI18)</f>
        <v>1.962651509</v>
      </c>
      <c r="AJ18" s="10">
        <f>AJ17*(1+'Interest Rate Projection'!AJ18)</f>
        <v>2.327610469</v>
      </c>
      <c r="AK18" s="10">
        <f>AK17*(1+'Interest Rate Projection'!AK18)</f>
        <v>2.120765902</v>
      </c>
      <c r="AL18" s="10">
        <f>AL17*(1+'Interest Rate Projection'!AL18)</f>
        <v>2.41467844</v>
      </c>
      <c r="AM18" s="10">
        <f>AM17*(1+'Interest Rate Projection'!AM18)</f>
        <v>2.477880683</v>
      </c>
      <c r="AN18" s="10">
        <f>AN17*(1+'Interest Rate Projection'!AN18)</f>
        <v>1.920755272</v>
      </c>
      <c r="AO18" s="10">
        <f>AO17*(1+'Interest Rate Projection'!AO18)</f>
        <v>2.437618865</v>
      </c>
      <c r="AP18" s="10">
        <f>AP17*(1+'Interest Rate Projection'!AP18)</f>
        <v>3.865791578</v>
      </c>
      <c r="AQ18" s="10">
        <f>AQ17*(1+'Interest Rate Projection'!AQ18)</f>
        <v>2.502508118</v>
      </c>
      <c r="AR18" s="10">
        <f>AR17*(1+'Interest Rate Projection'!AR18)</f>
        <v>2.054118113</v>
      </c>
      <c r="AS18" s="10">
        <f>AS17*(1+'Interest Rate Projection'!AS18)</f>
        <v>2.495063787</v>
      </c>
      <c r="AT18" s="10">
        <f>AT17*(1+'Interest Rate Projection'!AT18)</f>
        <v>2.617532567</v>
      </c>
      <c r="AU18" s="10">
        <f>AU17*(1+'Interest Rate Projection'!AU18)</f>
        <v>2.813419934</v>
      </c>
      <c r="AV18" s="10">
        <f>AV17*(1+'Interest Rate Projection'!AV18)</f>
        <v>2.755075385</v>
      </c>
      <c r="AW18" s="10">
        <f>AW17*(1+'Interest Rate Projection'!AW18)</f>
        <v>2.289912272</v>
      </c>
      <c r="AX18" s="10">
        <f>AX17*(1+'Interest Rate Projection'!AX18)</f>
        <v>2.529839178</v>
      </c>
      <c r="AY18" s="10">
        <f>AY17*(1+'Interest Rate Projection'!AY18)</f>
        <v>2.580911684</v>
      </c>
      <c r="AZ18" s="10">
        <f>AZ17*(1+'Interest Rate Projection'!AZ18)</f>
        <v>2.184331027</v>
      </c>
      <c r="BA18" s="10">
        <f>BA17*(1+'Interest Rate Projection'!BA18)</f>
        <v>2.924233047</v>
      </c>
      <c r="BB18" s="10">
        <f>BB17*(1+'Interest Rate Projection'!BB18)</f>
        <v>1.879986583</v>
      </c>
      <c r="BC18" s="10">
        <f>BC17*(1+'Interest Rate Projection'!BC18)</f>
        <v>2.616963514</v>
      </c>
      <c r="BD18" s="10">
        <f>BD17*(1+'Interest Rate Projection'!BD18)</f>
        <v>2.590213553</v>
      </c>
      <c r="BE18" s="10">
        <f>BE17*(1+'Interest Rate Projection'!BE18)</f>
        <v>2.635208627</v>
      </c>
      <c r="BF18" s="10">
        <f>BF17*(1+'Interest Rate Projection'!BF18)</f>
        <v>3.360185347</v>
      </c>
      <c r="BG18" s="10">
        <f>BG17*(1+'Interest Rate Projection'!BG18)</f>
        <v>2.572650103</v>
      </c>
      <c r="BH18" s="10">
        <f>BH17*(1+'Interest Rate Projection'!BH18)</f>
        <v>2.914035797</v>
      </c>
      <c r="BI18" s="10">
        <f>BI17*(1+'Interest Rate Projection'!BI18)</f>
        <v>3.110699892</v>
      </c>
      <c r="BJ18" s="10">
        <f>BJ17*(1+'Interest Rate Projection'!BJ18)</f>
        <v>2.693035725</v>
      </c>
      <c r="BK18" s="10">
        <f>BK17*(1+'Interest Rate Projection'!BK18)</f>
        <v>2.671321305</v>
      </c>
      <c r="BL18" s="10">
        <f>BL17*(1+'Interest Rate Projection'!BL18)</f>
        <v>2.308428369</v>
      </c>
      <c r="BM18" s="10">
        <f>BM17*(1+'Interest Rate Projection'!BM18)</f>
        <v>2.266874516</v>
      </c>
      <c r="BN18" s="10">
        <f>BN17*(1+'Interest Rate Projection'!BN18)</f>
        <v>2.936713871</v>
      </c>
      <c r="BO18" s="10">
        <f>BO17*(1+'Interest Rate Projection'!BO18)</f>
        <v>2.227808503</v>
      </c>
      <c r="BP18" s="10">
        <f>BP17*(1+'Interest Rate Projection'!BP18)</f>
        <v>2.81546854</v>
      </c>
      <c r="BQ18" s="10">
        <f>BQ17*(1+'Interest Rate Projection'!BQ18)</f>
        <v>3.50724427</v>
      </c>
      <c r="BR18" s="10">
        <f>BR17*(1+'Interest Rate Projection'!BR18)</f>
        <v>2.512486524</v>
      </c>
      <c r="BS18" s="10">
        <f>BS17*(1+'Interest Rate Projection'!BS18)</f>
        <v>2.231503278</v>
      </c>
      <c r="BT18" s="10">
        <f>BT17*(1+'Interest Rate Projection'!BT18)</f>
        <v>2.267718801</v>
      </c>
      <c r="BU18" s="10">
        <f>BU17*(1+'Interest Rate Projection'!BU18)</f>
        <v>3.968422235</v>
      </c>
      <c r="BV18" s="10">
        <f>BV17*(1+'Interest Rate Projection'!BV18)</f>
        <v>1.887965282</v>
      </c>
      <c r="BW18" s="10">
        <f>BW17*(1+'Interest Rate Projection'!BW18)</f>
        <v>2.254503798</v>
      </c>
      <c r="BX18" s="10">
        <f>BX17*(1+'Interest Rate Projection'!BX18)</f>
        <v>2.74528802</v>
      </c>
      <c r="BY18" s="10">
        <f>BY17*(1+'Interest Rate Projection'!BY18)</f>
        <v>2.42426723</v>
      </c>
      <c r="BZ18" s="10">
        <f>BZ17*(1+'Interest Rate Projection'!BZ18)</f>
        <v>2.27173423</v>
      </c>
      <c r="CA18" s="10">
        <f>CA17*(1+'Interest Rate Projection'!CA18)</f>
        <v>2.452979698</v>
      </c>
      <c r="CB18" s="10">
        <f>CB17*(1+'Interest Rate Projection'!CB18)</f>
        <v>2.379948776</v>
      </c>
      <c r="CC18" s="10">
        <f>CC17*(1+'Interest Rate Projection'!CC18)</f>
        <v>2.97676876</v>
      </c>
      <c r="CD18" s="10">
        <f>CD17*(1+'Interest Rate Projection'!CD18)</f>
        <v>2.619298754</v>
      </c>
      <c r="CE18" s="10">
        <f>CE17*(1+'Interest Rate Projection'!CE18)</f>
        <v>2.341010716</v>
      </c>
      <c r="CF18" s="10">
        <f>CF17*(1+'Interest Rate Projection'!CF18)</f>
        <v>2.80438028</v>
      </c>
      <c r="CG18" s="10">
        <f>CG17*(1+'Interest Rate Projection'!CG18)</f>
        <v>2.048863809</v>
      </c>
      <c r="CH18" s="10">
        <f>CH17*(1+'Interest Rate Projection'!CH18)</f>
        <v>2.195715836</v>
      </c>
      <c r="CI18" s="10">
        <f>CI17*(1+'Interest Rate Projection'!CI18)</f>
        <v>2.006245159</v>
      </c>
      <c r="CJ18" s="10">
        <f>CJ17*(1+'Interest Rate Projection'!CJ18)</f>
        <v>2.985348395</v>
      </c>
      <c r="CK18" s="10">
        <f>CK17*(1+'Interest Rate Projection'!CK18)</f>
        <v>3.287893658</v>
      </c>
      <c r="CL18" s="10">
        <f>CL17*(1+'Interest Rate Projection'!CL18)</f>
        <v>2.097831249</v>
      </c>
      <c r="CM18" s="10">
        <f>CM17*(1+'Interest Rate Projection'!CM18)</f>
        <v>2.309385731</v>
      </c>
      <c r="CN18" s="10">
        <f>CN17*(1+'Interest Rate Projection'!CN18)</f>
        <v>3.176932481</v>
      </c>
      <c r="CO18" s="10">
        <f>CO17*(1+'Interest Rate Projection'!CO18)</f>
        <v>3.20264439</v>
      </c>
      <c r="CP18" s="10">
        <f>CP17*(1+'Interest Rate Projection'!CP18)</f>
        <v>2.188458531</v>
      </c>
      <c r="CQ18" s="10">
        <f>CQ17*(1+'Interest Rate Projection'!CQ18)</f>
        <v>2.438674932</v>
      </c>
      <c r="CR18" s="10">
        <f>CR17*(1+'Interest Rate Projection'!CR18)</f>
        <v>3.657446838</v>
      </c>
      <c r="CS18" s="10">
        <f>CS17*(1+'Interest Rate Projection'!CS18)</f>
        <v>3.451892575</v>
      </c>
      <c r="CT18" s="10">
        <f>CT17*(1+'Interest Rate Projection'!CT18)</f>
        <v>1.962191758</v>
      </c>
      <c r="CU18" s="10">
        <f>CU17*(1+'Interest Rate Projection'!CU18)</f>
        <v>2.599831212</v>
      </c>
      <c r="CV18" s="10">
        <f>CV17*(1+'Interest Rate Projection'!CV18)</f>
        <v>3.190320422</v>
      </c>
      <c r="CW18" s="10">
        <f>CW17*(1+'Interest Rate Projection'!CW18)</f>
        <v>2.426379105</v>
      </c>
    </row>
    <row r="19">
      <c r="A19" s="8">
        <v>2040.0</v>
      </c>
      <c r="B19" s="10">
        <f>B18*(1+'Interest Rate Projection'!B19)</f>
        <v>2.20311141</v>
      </c>
      <c r="C19" s="10">
        <f>C18*(1+'Interest Rate Projection'!C19)</f>
        <v>4.110640374</v>
      </c>
      <c r="D19" s="10">
        <f>D18*(1+'Interest Rate Projection'!D19)</f>
        <v>2.389144676</v>
      </c>
      <c r="E19" s="10">
        <f>E18*(1+'Interest Rate Projection'!E19)</f>
        <v>2.462314332</v>
      </c>
      <c r="F19" s="10">
        <f>F18*(1+'Interest Rate Projection'!F19)</f>
        <v>2.570236652</v>
      </c>
      <c r="G19" s="10">
        <f>G18*(1+'Interest Rate Projection'!G19)</f>
        <v>2.319714903</v>
      </c>
      <c r="H19" s="10">
        <f>H18*(1+'Interest Rate Projection'!H19)</f>
        <v>2.979797185</v>
      </c>
      <c r="I19" s="10">
        <f>I18*(1+'Interest Rate Projection'!I19)</f>
        <v>2.971795663</v>
      </c>
      <c r="J19" s="10">
        <f>J18*(1+'Interest Rate Projection'!J19)</f>
        <v>3.875865853</v>
      </c>
      <c r="K19" s="10">
        <f>K18*(1+'Interest Rate Projection'!K19)</f>
        <v>2.935571032</v>
      </c>
      <c r="L19" s="10">
        <f>L18*(1+'Interest Rate Projection'!L19)</f>
        <v>2.125159052</v>
      </c>
      <c r="M19" s="10">
        <f>M18*(1+'Interest Rate Projection'!M19)</f>
        <v>2.767824829</v>
      </c>
      <c r="N19" s="10">
        <f>N18*(1+'Interest Rate Projection'!N19)</f>
        <v>2.186249268</v>
      </c>
      <c r="O19" s="10">
        <f>O18*(1+'Interest Rate Projection'!O19)</f>
        <v>2.372397476</v>
      </c>
      <c r="P19" s="10">
        <f>P18*(1+'Interest Rate Projection'!P19)</f>
        <v>2.334441776</v>
      </c>
      <c r="Q19" s="10">
        <f>Q18*(1+'Interest Rate Projection'!Q19)</f>
        <v>2.846328819</v>
      </c>
      <c r="R19" s="10">
        <f>R18*(1+'Interest Rate Projection'!R19)</f>
        <v>2.604951188</v>
      </c>
      <c r="S19" s="10">
        <f>S18*(1+'Interest Rate Projection'!S19)</f>
        <v>2.272337176</v>
      </c>
      <c r="T19" s="10">
        <f>T18*(1+'Interest Rate Projection'!T19)</f>
        <v>2.637961683</v>
      </c>
      <c r="U19" s="10">
        <f>U18*(1+'Interest Rate Projection'!U19)</f>
        <v>3.182157203</v>
      </c>
      <c r="V19" s="10">
        <f>V18*(1+'Interest Rate Projection'!V19)</f>
        <v>2.578363398</v>
      </c>
      <c r="W19" s="10">
        <f>W18*(1+'Interest Rate Projection'!W19)</f>
        <v>2.816915233</v>
      </c>
      <c r="X19" s="10">
        <f>X18*(1+'Interest Rate Projection'!X19)</f>
        <v>2.496970924</v>
      </c>
      <c r="Y19" s="10">
        <f>Y18*(1+'Interest Rate Projection'!Y19)</f>
        <v>2.427335255</v>
      </c>
      <c r="Z19" s="10">
        <f>Z18*(1+'Interest Rate Projection'!Z19)</f>
        <v>2.111879407</v>
      </c>
      <c r="AA19" s="10">
        <f>AA18*(1+'Interest Rate Projection'!AA19)</f>
        <v>2.045304846</v>
      </c>
      <c r="AB19" s="10">
        <f>AB18*(1+'Interest Rate Projection'!AB19)</f>
        <v>3.054952949</v>
      </c>
      <c r="AC19" s="10">
        <f>AC18*(1+'Interest Rate Projection'!AC19)</f>
        <v>2.068822646</v>
      </c>
      <c r="AD19" s="10">
        <f>AD18*(1+'Interest Rate Projection'!AD19)</f>
        <v>2.741167623</v>
      </c>
      <c r="AE19" s="10">
        <f>AE18*(1+'Interest Rate Projection'!AE19)</f>
        <v>2.42599425</v>
      </c>
      <c r="AF19" s="10">
        <f>AF18*(1+'Interest Rate Projection'!AF19)</f>
        <v>2.905322775</v>
      </c>
      <c r="AG19" s="10">
        <f>AG18*(1+'Interest Rate Projection'!AG19)</f>
        <v>2.017596654</v>
      </c>
      <c r="AH19" s="10">
        <f>AH18*(1+'Interest Rate Projection'!AH19)</f>
        <v>2.317246289</v>
      </c>
      <c r="AI19" s="10">
        <f>AI18*(1+'Interest Rate Projection'!AI19)</f>
        <v>2.07236846</v>
      </c>
      <c r="AJ19" s="10">
        <f>AJ18*(1+'Interest Rate Projection'!AJ19)</f>
        <v>2.376470613</v>
      </c>
      <c r="AK19" s="10">
        <f>AK18*(1+'Interest Rate Projection'!AK19)</f>
        <v>2.13386369</v>
      </c>
      <c r="AL19" s="10">
        <f>AL18*(1+'Interest Rate Projection'!AL19)</f>
        <v>2.417977635</v>
      </c>
      <c r="AM19" s="10">
        <f>AM18*(1+'Interest Rate Projection'!AM19)</f>
        <v>2.507882193</v>
      </c>
      <c r="AN19" s="10">
        <f>AN18*(1+'Interest Rate Projection'!AN19)</f>
        <v>2.010767629</v>
      </c>
      <c r="AO19" s="10">
        <f>AO18*(1+'Interest Rate Projection'!AO19)</f>
        <v>2.524835121</v>
      </c>
      <c r="AP19" s="10">
        <f>AP18*(1+'Interest Rate Projection'!AP19)</f>
        <v>3.896242695</v>
      </c>
      <c r="AQ19" s="10">
        <f>AQ18*(1+'Interest Rate Projection'!AQ19)</f>
        <v>2.785673877</v>
      </c>
      <c r="AR19" s="10">
        <f>AR18*(1+'Interest Rate Projection'!AR19)</f>
        <v>2.11510276</v>
      </c>
      <c r="AS19" s="10">
        <f>AS18*(1+'Interest Rate Projection'!AS19)</f>
        <v>2.869202516</v>
      </c>
      <c r="AT19" s="10">
        <f>AT18*(1+'Interest Rate Projection'!AT19)</f>
        <v>2.707632228</v>
      </c>
      <c r="AU19" s="10">
        <f>AU18*(1+'Interest Rate Projection'!AU19)</f>
        <v>2.904148382</v>
      </c>
      <c r="AV19" s="10">
        <f>AV18*(1+'Interest Rate Projection'!AV19)</f>
        <v>2.944182389</v>
      </c>
      <c r="AW19" s="10">
        <f>AW18*(1+'Interest Rate Projection'!AW19)</f>
        <v>2.347001107</v>
      </c>
      <c r="AX19" s="10">
        <f>AX18*(1+'Interest Rate Projection'!AX19)</f>
        <v>2.557159618</v>
      </c>
      <c r="AY19" s="10">
        <f>AY18*(1+'Interest Rate Projection'!AY19)</f>
        <v>2.638067335</v>
      </c>
      <c r="AZ19" s="10">
        <f>AZ18*(1+'Interest Rate Projection'!AZ19)</f>
        <v>2.40954297</v>
      </c>
      <c r="BA19" s="10">
        <f>BA18*(1+'Interest Rate Projection'!BA19)</f>
        <v>2.979000539</v>
      </c>
      <c r="BB19" s="10">
        <f>BB18*(1+'Interest Rate Projection'!BB19)</f>
        <v>1.985540143</v>
      </c>
      <c r="BC19" s="10">
        <f>BC18*(1+'Interest Rate Projection'!BC19)</f>
        <v>2.729595331</v>
      </c>
      <c r="BD19" s="10">
        <f>BD18*(1+'Interest Rate Projection'!BD19)</f>
        <v>2.67034343</v>
      </c>
      <c r="BE19" s="10">
        <f>BE18*(1+'Interest Rate Projection'!BE19)</f>
        <v>2.867384668</v>
      </c>
      <c r="BF19" s="10">
        <f>BF18*(1+'Interest Rate Projection'!BF19)</f>
        <v>3.518910713</v>
      </c>
      <c r="BG19" s="10">
        <f>BG18*(1+'Interest Rate Projection'!BG19)</f>
        <v>2.636634351</v>
      </c>
      <c r="BH19" s="10">
        <f>BH18*(1+'Interest Rate Projection'!BH19)</f>
        <v>3.289532574</v>
      </c>
      <c r="BI19" s="10">
        <f>BI18*(1+'Interest Rate Projection'!BI19)</f>
        <v>3.222973019</v>
      </c>
      <c r="BJ19" s="10">
        <f>BJ18*(1+'Interest Rate Projection'!BJ19)</f>
        <v>2.90519141</v>
      </c>
      <c r="BK19" s="10">
        <f>BK18*(1+'Interest Rate Projection'!BK19)</f>
        <v>2.696250383</v>
      </c>
      <c r="BL19" s="10">
        <f>BL18*(1+'Interest Rate Projection'!BL19)</f>
        <v>2.438268659</v>
      </c>
      <c r="BM19" s="10">
        <f>BM18*(1+'Interest Rate Projection'!BM19)</f>
        <v>2.392429758</v>
      </c>
      <c r="BN19" s="10">
        <f>BN18*(1+'Interest Rate Projection'!BN19)</f>
        <v>3.052058236</v>
      </c>
      <c r="BO19" s="10">
        <f>BO18*(1+'Interest Rate Projection'!BO19)</f>
        <v>2.354848019</v>
      </c>
      <c r="BP19" s="10">
        <f>BP18*(1+'Interest Rate Projection'!BP19)</f>
        <v>2.989216645</v>
      </c>
      <c r="BQ19" s="10">
        <f>BQ18*(1+'Interest Rate Projection'!BQ19)</f>
        <v>3.569880839</v>
      </c>
      <c r="BR19" s="10">
        <f>BR18*(1+'Interest Rate Projection'!BR19)</f>
        <v>2.936460551</v>
      </c>
      <c r="BS19" s="10">
        <f>BS18*(1+'Interest Rate Projection'!BS19)</f>
        <v>2.425538993</v>
      </c>
      <c r="BT19" s="10">
        <f>BT18*(1+'Interest Rate Projection'!BT19)</f>
        <v>2.386549807</v>
      </c>
      <c r="BU19" s="10">
        <f>BU18*(1+'Interest Rate Projection'!BU19)</f>
        <v>4.065653829</v>
      </c>
      <c r="BV19" s="10">
        <f>BV18*(1+'Interest Rate Projection'!BV19)</f>
        <v>2.247020673</v>
      </c>
      <c r="BW19" s="10">
        <f>BW18*(1+'Interest Rate Projection'!BW19)</f>
        <v>2.482649863</v>
      </c>
      <c r="BX19" s="10">
        <f>BX18*(1+'Interest Rate Projection'!BX19)</f>
        <v>2.782869795</v>
      </c>
      <c r="BY19" s="10">
        <f>BY18*(1+'Interest Rate Projection'!BY19)</f>
        <v>2.463220403</v>
      </c>
      <c r="BZ19" s="10">
        <f>BZ18*(1+'Interest Rate Projection'!BZ19)</f>
        <v>2.344822872</v>
      </c>
      <c r="CA19" s="10">
        <f>CA18*(1+'Interest Rate Projection'!CA19)</f>
        <v>2.50499967</v>
      </c>
      <c r="CB19" s="10">
        <f>CB18*(1+'Interest Rate Projection'!CB19)</f>
        <v>2.457584283</v>
      </c>
      <c r="CC19" s="10">
        <f>CC18*(1+'Interest Rate Projection'!CC19)</f>
        <v>3.097218016</v>
      </c>
      <c r="CD19" s="10">
        <f>CD18*(1+'Interest Rate Projection'!CD19)</f>
        <v>2.680192309</v>
      </c>
      <c r="CE19" s="10">
        <f>CE18*(1+'Interest Rate Projection'!CE19)</f>
        <v>2.481884404</v>
      </c>
      <c r="CF19" s="10">
        <f>CF18*(1+'Interest Rate Projection'!CF19)</f>
        <v>2.937436719</v>
      </c>
      <c r="CG19" s="10">
        <f>CG18*(1+'Interest Rate Projection'!CG19)</f>
        <v>2.363274915</v>
      </c>
      <c r="CH19" s="10">
        <f>CH18*(1+'Interest Rate Projection'!CH19)</f>
        <v>2.209884376</v>
      </c>
      <c r="CI19" s="10">
        <f>CI18*(1+'Interest Rate Projection'!CI19)</f>
        <v>2.010693621</v>
      </c>
      <c r="CJ19" s="10">
        <f>CJ18*(1+'Interest Rate Projection'!CJ19)</f>
        <v>3.021345578</v>
      </c>
      <c r="CK19" s="10">
        <f>CK18*(1+'Interest Rate Projection'!CK19)</f>
        <v>3.547810679</v>
      </c>
      <c r="CL19" s="10">
        <f>CL18*(1+'Interest Rate Projection'!CL19)</f>
        <v>2.169889115</v>
      </c>
      <c r="CM19" s="10">
        <f>CM18*(1+'Interest Rate Projection'!CM19)</f>
        <v>2.428752909</v>
      </c>
      <c r="CN19" s="10">
        <f>CN18*(1+'Interest Rate Projection'!CN19)</f>
        <v>3.574651014</v>
      </c>
      <c r="CO19" s="10">
        <f>CO18*(1+'Interest Rate Projection'!CO19)</f>
        <v>3.256626546</v>
      </c>
      <c r="CP19" s="10">
        <f>CP18*(1+'Interest Rate Projection'!CP19)</f>
        <v>2.221227653</v>
      </c>
      <c r="CQ19" s="10">
        <f>CQ18*(1+'Interest Rate Projection'!CQ19)</f>
        <v>2.626482887</v>
      </c>
      <c r="CR19" s="10">
        <f>CR18*(1+'Interest Rate Projection'!CR19)</f>
        <v>4.15394741</v>
      </c>
      <c r="CS19" s="10">
        <f>CS18*(1+'Interest Rate Projection'!CS19)</f>
        <v>3.753228091</v>
      </c>
      <c r="CT19" s="10">
        <f>CT18*(1+'Interest Rate Projection'!CT19)</f>
        <v>2.048717169</v>
      </c>
      <c r="CU19" s="10">
        <f>CU18*(1+'Interest Rate Projection'!CU19)</f>
        <v>2.660903317</v>
      </c>
      <c r="CV19" s="10">
        <f>CV18*(1+'Interest Rate Projection'!CV19)</f>
        <v>3.314643034</v>
      </c>
      <c r="CW19" s="10">
        <f>CW18*(1+'Interest Rate Projection'!CW19)</f>
        <v>2.522535902</v>
      </c>
    </row>
    <row r="20">
      <c r="A20" s="8">
        <v>2041.0</v>
      </c>
      <c r="B20" s="10">
        <f>B19*(1+'Interest Rate Projection'!B20)</f>
        <v>2.297142986</v>
      </c>
      <c r="C20" s="10">
        <f>C19*(1+'Interest Rate Projection'!C20)</f>
        <v>4.607192376</v>
      </c>
      <c r="D20" s="10">
        <f>D19*(1+'Interest Rate Projection'!D20)</f>
        <v>2.485376577</v>
      </c>
      <c r="E20" s="10">
        <f>E19*(1+'Interest Rate Projection'!E20)</f>
        <v>2.55343531</v>
      </c>
      <c r="F20" s="10">
        <f>F19*(1+'Interest Rate Projection'!F20)</f>
        <v>2.765356011</v>
      </c>
      <c r="G20" s="10">
        <f>G19*(1+'Interest Rate Projection'!G20)</f>
        <v>2.748531311</v>
      </c>
      <c r="H20" s="10">
        <f>H19*(1+'Interest Rate Projection'!H20)</f>
        <v>3.065521938</v>
      </c>
      <c r="I20" s="10">
        <f>I19*(1+'Interest Rate Projection'!I20)</f>
        <v>3.133787415</v>
      </c>
      <c r="J20" s="10">
        <f>J19*(1+'Interest Rate Projection'!J20)</f>
        <v>3.950476581</v>
      </c>
      <c r="K20" s="10">
        <f>K19*(1+'Interest Rate Projection'!K20)</f>
        <v>3.002364207</v>
      </c>
      <c r="L20" s="10">
        <f>L19*(1+'Interest Rate Projection'!L20)</f>
        <v>2.202047067</v>
      </c>
      <c r="M20" s="10">
        <f>M19*(1+'Interest Rate Projection'!M20)</f>
        <v>2.769415489</v>
      </c>
      <c r="N20" s="10">
        <f>N19*(1+'Interest Rate Projection'!N20)</f>
        <v>2.522702448</v>
      </c>
      <c r="O20" s="10">
        <f>O19*(1+'Interest Rate Projection'!O20)</f>
        <v>2.619181468</v>
      </c>
      <c r="P20" s="10">
        <f>P19*(1+'Interest Rate Projection'!P20)</f>
        <v>2.614398577</v>
      </c>
      <c r="Q20" s="10">
        <f>Q19*(1+'Interest Rate Projection'!Q20)</f>
        <v>3.190438427</v>
      </c>
      <c r="R20" s="10">
        <f>R19*(1+'Interest Rate Projection'!R20)</f>
        <v>2.678378322</v>
      </c>
      <c r="S20" s="10">
        <f>S19*(1+'Interest Rate Projection'!S20)</f>
        <v>2.315415218</v>
      </c>
      <c r="T20" s="10">
        <f>T19*(1+'Interest Rate Projection'!T20)</f>
        <v>2.70187941</v>
      </c>
      <c r="U20" s="10">
        <f>U19*(1+'Interest Rate Projection'!U20)</f>
        <v>3.489392516</v>
      </c>
      <c r="V20" s="10">
        <f>V19*(1+'Interest Rate Projection'!V20)</f>
        <v>2.843037237</v>
      </c>
      <c r="W20" s="10">
        <f>W19*(1+'Interest Rate Projection'!W20)</f>
        <v>3.160860782</v>
      </c>
      <c r="X20" s="10">
        <f>X19*(1+'Interest Rate Projection'!X20)</f>
        <v>2.542907655</v>
      </c>
      <c r="Y20" s="10">
        <f>Y19*(1+'Interest Rate Projection'!Y20)</f>
        <v>2.548141121</v>
      </c>
      <c r="Z20" s="10">
        <f>Z19*(1+'Interest Rate Projection'!Z20)</f>
        <v>2.188676003</v>
      </c>
      <c r="AA20" s="10">
        <f>AA19*(1+'Interest Rate Projection'!AA20)</f>
        <v>2.264541985</v>
      </c>
      <c r="AB20" s="10">
        <f>AB19*(1+'Interest Rate Projection'!AB20)</f>
        <v>3.241947523</v>
      </c>
      <c r="AC20" s="10">
        <f>AC19*(1+'Interest Rate Projection'!AC20)</f>
        <v>2.080982103</v>
      </c>
      <c r="AD20" s="10">
        <f>AD19*(1+'Interest Rate Projection'!AD20)</f>
        <v>2.75751264</v>
      </c>
      <c r="AE20" s="10">
        <f>AE19*(1+'Interest Rate Projection'!AE20)</f>
        <v>2.476728635</v>
      </c>
      <c r="AF20" s="10">
        <f>AF19*(1+'Interest Rate Projection'!AF20)</f>
        <v>3.160893903</v>
      </c>
      <c r="AG20" s="10">
        <f>AG19*(1+'Interest Rate Projection'!AG20)</f>
        <v>2.131285743</v>
      </c>
      <c r="AH20" s="10">
        <f>AH19*(1+'Interest Rate Projection'!AH20)</f>
        <v>2.340531139</v>
      </c>
      <c r="AI20" s="10">
        <f>AI19*(1+'Interest Rate Projection'!AI20)</f>
        <v>2.139296019</v>
      </c>
      <c r="AJ20" s="10">
        <f>AJ19*(1+'Interest Rate Projection'!AJ20)</f>
        <v>2.40724225</v>
      </c>
      <c r="AK20" s="10">
        <f>AK19*(1+'Interest Rate Projection'!AK20)</f>
        <v>2.291883657</v>
      </c>
      <c r="AL20" s="10">
        <f>AL19*(1+'Interest Rate Projection'!AL20)</f>
        <v>2.448984293</v>
      </c>
      <c r="AM20" s="10">
        <f>AM19*(1+'Interest Rate Projection'!AM20)</f>
        <v>2.825794517</v>
      </c>
      <c r="AN20" s="10">
        <f>AN19*(1+'Interest Rate Projection'!AN20)</f>
        <v>2.068891636</v>
      </c>
      <c r="AO20" s="10">
        <f>AO19*(1+'Interest Rate Projection'!AO20)</f>
        <v>2.569100087</v>
      </c>
      <c r="AP20" s="10">
        <f>AP19*(1+'Interest Rate Projection'!AP20)</f>
        <v>4.576364652</v>
      </c>
      <c r="AQ20" s="10">
        <f>AQ19*(1+'Interest Rate Projection'!AQ20)</f>
        <v>3.020725978</v>
      </c>
      <c r="AR20" s="10">
        <f>AR19*(1+'Interest Rate Projection'!AR20)</f>
        <v>2.178946518</v>
      </c>
      <c r="AS20" s="10">
        <f>AS19*(1+'Interest Rate Projection'!AS20)</f>
        <v>3.539608357</v>
      </c>
      <c r="AT20" s="10">
        <f>AT19*(1+'Interest Rate Projection'!AT20)</f>
        <v>2.899336503</v>
      </c>
      <c r="AU20" s="10">
        <f>AU19*(1+'Interest Rate Projection'!AU20)</f>
        <v>2.933373744</v>
      </c>
      <c r="AV20" s="10">
        <f>AV19*(1+'Interest Rate Projection'!AV20)</f>
        <v>3.041923488</v>
      </c>
      <c r="AW20" s="10">
        <f>AW19*(1+'Interest Rate Projection'!AW20)</f>
        <v>2.430754959</v>
      </c>
      <c r="AX20" s="10">
        <f>AX19*(1+'Interest Rate Projection'!AX20)</f>
        <v>2.718797036</v>
      </c>
      <c r="AY20" s="10">
        <f>AY19*(1+'Interest Rate Projection'!AY20)</f>
        <v>2.695325651</v>
      </c>
      <c r="AZ20" s="10">
        <f>AZ19*(1+'Interest Rate Projection'!AZ20)</f>
        <v>2.673410827</v>
      </c>
      <c r="BA20" s="10">
        <f>BA19*(1+'Interest Rate Projection'!BA20)</f>
        <v>3.386699941</v>
      </c>
      <c r="BB20" s="10">
        <f>BB19*(1+'Interest Rate Projection'!BB20)</f>
        <v>2.054674494</v>
      </c>
      <c r="BC20" s="10">
        <f>BC19*(1+'Interest Rate Projection'!BC20)</f>
        <v>3.006398472</v>
      </c>
      <c r="BD20" s="10">
        <f>BD19*(1+'Interest Rate Projection'!BD20)</f>
        <v>2.80652809</v>
      </c>
      <c r="BE20" s="10">
        <f>BE19*(1+'Interest Rate Projection'!BE20)</f>
        <v>2.958302867</v>
      </c>
      <c r="BF20" s="10">
        <f>BF19*(1+'Interest Rate Projection'!BF20)</f>
        <v>3.790220634</v>
      </c>
      <c r="BG20" s="10">
        <f>BG19*(1+'Interest Rate Projection'!BG20)</f>
        <v>2.887688874</v>
      </c>
      <c r="BH20" s="10">
        <f>BH19*(1+'Interest Rate Projection'!BH20)</f>
        <v>3.392803761</v>
      </c>
      <c r="BI20" s="10">
        <f>BI19*(1+'Interest Rate Projection'!BI20)</f>
        <v>3.436211948</v>
      </c>
      <c r="BJ20" s="10">
        <f>BJ19*(1+'Interest Rate Projection'!BJ20)</f>
        <v>3.15346023</v>
      </c>
      <c r="BK20" s="10">
        <f>BK19*(1+'Interest Rate Projection'!BK20)</f>
        <v>2.770331172</v>
      </c>
      <c r="BL20" s="10">
        <f>BL19*(1+'Interest Rate Projection'!BL20)</f>
        <v>2.541921119</v>
      </c>
      <c r="BM20" s="10">
        <f>BM19*(1+'Interest Rate Projection'!BM20)</f>
        <v>2.428900787</v>
      </c>
      <c r="BN20" s="10">
        <f>BN19*(1+'Interest Rate Projection'!BN20)</f>
        <v>3.357482451</v>
      </c>
      <c r="BO20" s="10">
        <f>BO19*(1+'Interest Rate Projection'!BO20)</f>
        <v>2.508986423</v>
      </c>
      <c r="BP20" s="10">
        <f>BP19*(1+'Interest Rate Projection'!BP20)</f>
        <v>3.086934703</v>
      </c>
      <c r="BQ20" s="10">
        <f>BQ19*(1+'Interest Rate Projection'!BQ20)</f>
        <v>3.669553571</v>
      </c>
      <c r="BR20" s="10">
        <f>BR19*(1+'Interest Rate Projection'!BR20)</f>
        <v>3.069529352</v>
      </c>
      <c r="BS20" s="10">
        <f>BS19*(1+'Interest Rate Projection'!BS20)</f>
        <v>2.550537934</v>
      </c>
      <c r="BT20" s="10">
        <f>BT19*(1+'Interest Rate Projection'!BT20)</f>
        <v>2.567063455</v>
      </c>
      <c r="BU20" s="10">
        <f>BU19*(1+'Interest Rate Projection'!BU20)</f>
        <v>4.555953335</v>
      </c>
      <c r="BV20" s="10">
        <f>BV19*(1+'Interest Rate Projection'!BV20)</f>
        <v>2.366185527</v>
      </c>
      <c r="BW20" s="10">
        <f>BW19*(1+'Interest Rate Projection'!BW20)</f>
        <v>2.741296762</v>
      </c>
      <c r="BX20" s="10">
        <f>BX19*(1+'Interest Rate Projection'!BX20)</f>
        <v>2.917002588</v>
      </c>
      <c r="BY20" s="10">
        <f>BY19*(1+'Interest Rate Projection'!BY20)</f>
        <v>2.831646426</v>
      </c>
      <c r="BZ20" s="10">
        <f>BZ19*(1+'Interest Rate Projection'!BZ20)</f>
        <v>2.377118392</v>
      </c>
      <c r="CA20" s="10">
        <f>CA19*(1+'Interest Rate Projection'!CA20)</f>
        <v>2.686670577</v>
      </c>
      <c r="CB20" s="10">
        <f>CB19*(1+'Interest Rate Projection'!CB20)</f>
        <v>2.815268226</v>
      </c>
      <c r="CC20" s="10">
        <f>CC19*(1+'Interest Rate Projection'!CC20)</f>
        <v>3.319839637</v>
      </c>
      <c r="CD20" s="10">
        <f>CD19*(1+'Interest Rate Projection'!CD20)</f>
        <v>2.807609891</v>
      </c>
      <c r="CE20" s="10">
        <f>CE19*(1+'Interest Rate Projection'!CE20)</f>
        <v>2.597119842</v>
      </c>
      <c r="CF20" s="10">
        <f>CF19*(1+'Interest Rate Projection'!CF20)</f>
        <v>3.053592608</v>
      </c>
      <c r="CG20" s="10">
        <f>CG19*(1+'Interest Rate Projection'!CG20)</f>
        <v>2.52903074</v>
      </c>
      <c r="CH20" s="10">
        <f>CH19*(1+'Interest Rate Projection'!CH20)</f>
        <v>2.269947924</v>
      </c>
      <c r="CI20" s="10">
        <f>CI19*(1+'Interest Rate Projection'!CI20)</f>
        <v>2.236194975</v>
      </c>
      <c r="CJ20" s="10">
        <f>CJ19*(1+'Interest Rate Projection'!CJ20)</f>
        <v>3.23943435</v>
      </c>
      <c r="CK20" s="10">
        <f>CK19*(1+'Interest Rate Projection'!CK20)</f>
        <v>3.786131483</v>
      </c>
      <c r="CL20" s="10">
        <f>CL19*(1+'Interest Rate Projection'!CL20)</f>
        <v>2.2291663</v>
      </c>
      <c r="CM20" s="10">
        <f>CM19*(1+'Interest Rate Projection'!CM20)</f>
        <v>2.608438181</v>
      </c>
      <c r="CN20" s="10">
        <f>CN19*(1+'Interest Rate Projection'!CN20)</f>
        <v>3.832707406</v>
      </c>
      <c r="CO20" s="10">
        <f>CO19*(1+'Interest Rate Projection'!CO20)</f>
        <v>3.468320494</v>
      </c>
      <c r="CP20" s="10">
        <f>CP19*(1+'Interest Rate Projection'!CP20)</f>
        <v>2.34713967</v>
      </c>
      <c r="CQ20" s="10">
        <f>CQ19*(1+'Interest Rate Projection'!CQ20)</f>
        <v>2.669722727</v>
      </c>
      <c r="CR20" s="10">
        <f>CR19*(1+'Interest Rate Projection'!CR20)</f>
        <v>4.410664321</v>
      </c>
      <c r="CS20" s="10">
        <f>CS19*(1+'Interest Rate Projection'!CS20)</f>
        <v>4.230624466</v>
      </c>
      <c r="CT20" s="10">
        <f>CT19*(1+'Interest Rate Projection'!CT20)</f>
        <v>2.14656142</v>
      </c>
      <c r="CU20" s="10">
        <f>CU19*(1+'Interest Rate Projection'!CU20)</f>
        <v>2.813785991</v>
      </c>
      <c r="CV20" s="10">
        <f>CV19*(1+'Interest Rate Projection'!CV20)</f>
        <v>3.808543748</v>
      </c>
      <c r="CW20" s="10">
        <f>CW19*(1+'Interest Rate Projection'!CW20)</f>
        <v>2.903008811</v>
      </c>
    </row>
    <row r="21" ht="15.75" customHeight="1">
      <c r="A21" s="8">
        <v>2042.0</v>
      </c>
      <c r="B21" s="10">
        <f>B20*(1+'Interest Rate Projection'!B21)</f>
        <v>2.427727904</v>
      </c>
      <c r="C21" s="10">
        <f>C20*(1+'Interest Rate Projection'!C21)</f>
        <v>4.696021227</v>
      </c>
      <c r="D21" s="10">
        <f>D20*(1+'Interest Rate Projection'!D21)</f>
        <v>2.626840608</v>
      </c>
      <c r="E21" s="10">
        <f>E20*(1+'Interest Rate Projection'!E21)</f>
        <v>2.57134406</v>
      </c>
      <c r="F21" s="10">
        <f>F20*(1+'Interest Rate Projection'!F21)</f>
        <v>2.7814116</v>
      </c>
      <c r="G21" s="10">
        <f>G20*(1+'Interest Rate Projection'!G21)</f>
        <v>2.816863843</v>
      </c>
      <c r="H21" s="10">
        <f>H20*(1+'Interest Rate Projection'!H21)</f>
        <v>3.275035706</v>
      </c>
      <c r="I21" s="10">
        <f>I20*(1+'Interest Rate Projection'!I21)</f>
        <v>3.260915327</v>
      </c>
      <c r="J21" s="10">
        <f>J20*(1+'Interest Rate Projection'!J21)</f>
        <v>4.563846496</v>
      </c>
      <c r="K21" s="10">
        <f>K20*(1+'Interest Rate Projection'!K21)</f>
        <v>3.283474722</v>
      </c>
      <c r="L21" s="10">
        <f>L20*(1+'Interest Rate Projection'!L21)</f>
        <v>2.46107592</v>
      </c>
      <c r="M21" s="10">
        <f>M20*(1+'Interest Rate Projection'!M21)</f>
        <v>2.834802535</v>
      </c>
      <c r="N21" s="10">
        <f>N20*(1+'Interest Rate Projection'!N21)</f>
        <v>2.571706366</v>
      </c>
      <c r="O21" s="10">
        <f>O20*(1+'Interest Rate Projection'!O21)</f>
        <v>2.684221446</v>
      </c>
      <c r="P21" s="10">
        <f>P20*(1+'Interest Rate Projection'!P21)</f>
        <v>2.667231642</v>
      </c>
      <c r="Q21" s="10">
        <f>Q20*(1+'Interest Rate Projection'!Q21)</f>
        <v>3.202818834</v>
      </c>
      <c r="R21" s="10">
        <f>R20*(1+'Interest Rate Projection'!R21)</f>
        <v>2.997876895</v>
      </c>
      <c r="S21" s="10">
        <f>S20*(1+'Interest Rate Projection'!S21)</f>
        <v>2.377649342</v>
      </c>
      <c r="T21" s="10">
        <f>T20*(1+'Interest Rate Projection'!T21)</f>
        <v>2.999082645</v>
      </c>
      <c r="U21" s="10">
        <f>U20*(1+'Interest Rate Projection'!U21)</f>
        <v>3.661677926</v>
      </c>
      <c r="V21" s="10">
        <f>V20*(1+'Interest Rate Projection'!V21)</f>
        <v>2.94496895</v>
      </c>
      <c r="W21" s="10">
        <f>W20*(1+'Interest Rate Projection'!W21)</f>
        <v>3.453769508</v>
      </c>
      <c r="X21" s="10">
        <f>X20*(1+'Interest Rate Projection'!X21)</f>
        <v>2.626471788</v>
      </c>
      <c r="Y21" s="10">
        <f>Y20*(1+'Interest Rate Projection'!Y21)</f>
        <v>2.809652325</v>
      </c>
      <c r="Z21" s="10">
        <f>Z20*(1+'Interest Rate Projection'!Z21)</f>
        <v>2.250607065</v>
      </c>
      <c r="AA21" s="10">
        <f>AA20*(1+'Interest Rate Projection'!AA21)</f>
        <v>2.269841642</v>
      </c>
      <c r="AB21" s="10">
        <f>AB20*(1+'Interest Rate Projection'!AB21)</f>
        <v>3.363704576</v>
      </c>
      <c r="AC21" s="10">
        <f>AC20*(1+'Interest Rate Projection'!AC21)</f>
        <v>2.132165578</v>
      </c>
      <c r="AD21" s="10">
        <f>AD20*(1+'Interest Rate Projection'!AD21)</f>
        <v>2.882996785</v>
      </c>
      <c r="AE21" s="10">
        <f>AE20*(1+'Interest Rate Projection'!AE21)</f>
        <v>2.540604882</v>
      </c>
      <c r="AF21" s="10">
        <f>AF20*(1+'Interest Rate Projection'!AF21)</f>
        <v>3.172305673</v>
      </c>
      <c r="AG21" s="10">
        <f>AG20*(1+'Interest Rate Projection'!AG21)</f>
        <v>2.194257575</v>
      </c>
      <c r="AH21" s="10">
        <f>AH20*(1+'Interest Rate Projection'!AH21)</f>
        <v>2.36018293</v>
      </c>
      <c r="AI21" s="10">
        <f>AI20*(1+'Interest Rate Projection'!AI21)</f>
        <v>2.201582609</v>
      </c>
      <c r="AJ21" s="10">
        <f>AJ20*(1+'Interest Rate Projection'!AJ21)</f>
        <v>2.49298053</v>
      </c>
      <c r="AK21" s="10">
        <f>AK20*(1+'Interest Rate Projection'!AK21)</f>
        <v>2.510968768</v>
      </c>
      <c r="AL21" s="10">
        <f>AL20*(1+'Interest Rate Projection'!AL21)</f>
        <v>2.532676275</v>
      </c>
      <c r="AM21" s="10">
        <f>AM20*(1+'Interest Rate Projection'!AM21)</f>
        <v>2.843761393</v>
      </c>
      <c r="AN21" s="10">
        <f>AN20*(1+'Interest Rate Projection'!AN21)</f>
        <v>2.081414257</v>
      </c>
      <c r="AO21" s="10">
        <f>AO20*(1+'Interest Rate Projection'!AO21)</f>
        <v>2.807562066</v>
      </c>
      <c r="AP21" s="10">
        <f>AP20*(1+'Interest Rate Projection'!AP21)</f>
        <v>4.604706895</v>
      </c>
      <c r="AQ21" s="10">
        <f>AQ20*(1+'Interest Rate Projection'!AQ21)</f>
        <v>3.201309852</v>
      </c>
      <c r="AR21" s="10">
        <f>AR20*(1+'Interest Rate Projection'!AR21)</f>
        <v>2.328380712</v>
      </c>
      <c r="AS21" s="10">
        <f>AS20*(1+'Interest Rate Projection'!AS21)</f>
        <v>3.73658589</v>
      </c>
      <c r="AT21" s="10">
        <f>AT20*(1+'Interest Rate Projection'!AT21)</f>
        <v>3.27132188</v>
      </c>
      <c r="AU21" s="10">
        <f>AU20*(1+'Interest Rate Projection'!AU21)</f>
        <v>3.061276916</v>
      </c>
      <c r="AV21" s="10">
        <f>AV20*(1+'Interest Rate Projection'!AV21)</f>
        <v>3.129405762</v>
      </c>
      <c r="AW21" s="10">
        <f>AW20*(1+'Interest Rate Projection'!AW21)</f>
        <v>2.600954821</v>
      </c>
      <c r="AX21" s="10">
        <f>AX20*(1+'Interest Rate Projection'!AX21)</f>
        <v>2.751568806</v>
      </c>
      <c r="AY21" s="10">
        <f>AY20*(1+'Interest Rate Projection'!AY21)</f>
        <v>2.765646393</v>
      </c>
      <c r="AZ21" s="10">
        <f>AZ20*(1+'Interest Rate Projection'!AZ21)</f>
        <v>2.717387508</v>
      </c>
      <c r="BA21" s="10">
        <f>BA20*(1+'Interest Rate Projection'!BA21)</f>
        <v>3.85154461</v>
      </c>
      <c r="BB21" s="10">
        <f>BB20*(1+'Interest Rate Projection'!BB21)</f>
        <v>2.650091735</v>
      </c>
      <c r="BC21" s="10">
        <f>BC20*(1+'Interest Rate Projection'!BC21)</f>
        <v>3.506767516</v>
      </c>
      <c r="BD21" s="10">
        <f>BD20*(1+'Interest Rate Projection'!BD21)</f>
        <v>3.013050967</v>
      </c>
      <c r="BE21" s="10">
        <f>BE20*(1+'Interest Rate Projection'!BE21)</f>
        <v>3.049997395</v>
      </c>
      <c r="BF21" s="10">
        <f>BF20*(1+'Interest Rate Projection'!BF21)</f>
        <v>3.847752569</v>
      </c>
      <c r="BG21" s="10">
        <f>BG20*(1+'Interest Rate Projection'!BG21)</f>
        <v>3.083804327</v>
      </c>
      <c r="BH21" s="10">
        <f>BH20*(1+'Interest Rate Projection'!BH21)</f>
        <v>3.63714405</v>
      </c>
      <c r="BI21" s="10">
        <f>BI20*(1+'Interest Rate Projection'!BI21)</f>
        <v>3.509704937</v>
      </c>
      <c r="BJ21" s="10">
        <f>BJ20*(1+'Interest Rate Projection'!BJ21)</f>
        <v>3.28583411</v>
      </c>
      <c r="BK21" s="10">
        <f>BK20*(1+'Interest Rate Projection'!BK21)</f>
        <v>3.068288226</v>
      </c>
      <c r="BL21" s="10">
        <f>BL20*(1+'Interest Rate Projection'!BL21)</f>
        <v>2.574609846</v>
      </c>
      <c r="BM21" s="10">
        <f>BM20*(1+'Interest Rate Projection'!BM21)</f>
        <v>2.462188256</v>
      </c>
      <c r="BN21" s="10">
        <f>BN20*(1+'Interest Rate Projection'!BN21)</f>
        <v>3.37564103</v>
      </c>
      <c r="BO21" s="10">
        <f>BO20*(1+'Interest Rate Projection'!BO21)</f>
        <v>2.555117386</v>
      </c>
      <c r="BP21" s="10">
        <f>BP20*(1+'Interest Rate Projection'!BP21)</f>
        <v>3.143818834</v>
      </c>
      <c r="BQ21" s="10">
        <f>BQ20*(1+'Interest Rate Projection'!BQ21)</f>
        <v>4.047274889</v>
      </c>
      <c r="BR21" s="10">
        <f>BR20*(1+'Interest Rate Projection'!BR21)</f>
        <v>3.133959939</v>
      </c>
      <c r="BS21" s="10">
        <f>BS20*(1+'Interest Rate Projection'!BS21)</f>
        <v>2.687066079</v>
      </c>
      <c r="BT21" s="10">
        <f>BT20*(1+'Interest Rate Projection'!BT21)</f>
        <v>2.659833691</v>
      </c>
      <c r="BU21" s="10">
        <f>BU20*(1+'Interest Rate Projection'!BU21)</f>
        <v>4.7362956</v>
      </c>
      <c r="BV21" s="10">
        <f>BV20*(1+'Interest Rate Projection'!BV21)</f>
        <v>2.512325744</v>
      </c>
      <c r="BW21" s="10">
        <f>BW20*(1+'Interest Rate Projection'!BW21)</f>
        <v>2.790440892</v>
      </c>
      <c r="BX21" s="10">
        <f>BX20*(1+'Interest Rate Projection'!BX21)</f>
        <v>3.046429608</v>
      </c>
      <c r="BY21" s="10">
        <f>BY20*(1+'Interest Rate Projection'!BY21)</f>
        <v>2.882277062</v>
      </c>
      <c r="BZ21" s="10">
        <f>BZ20*(1+'Interest Rate Projection'!BZ21)</f>
        <v>2.411358572</v>
      </c>
      <c r="CA21" s="10">
        <f>CA20*(1+'Interest Rate Projection'!CA21)</f>
        <v>2.796081629</v>
      </c>
      <c r="CB21" s="10">
        <f>CB20*(1+'Interest Rate Projection'!CB21)</f>
        <v>2.925320991</v>
      </c>
      <c r="CC21" s="10">
        <f>CC20*(1+'Interest Rate Projection'!CC21)</f>
        <v>3.52442997</v>
      </c>
      <c r="CD21" s="10">
        <f>CD20*(1+'Interest Rate Projection'!CD21)</f>
        <v>3.084971328</v>
      </c>
      <c r="CE21" s="10">
        <f>CE20*(1+'Interest Rate Projection'!CE21)</f>
        <v>2.612732082</v>
      </c>
      <c r="CF21" s="10">
        <f>CF20*(1+'Interest Rate Projection'!CF21)</f>
        <v>3.184879539</v>
      </c>
      <c r="CG21" s="10">
        <f>CG20*(1+'Interest Rate Projection'!CG21)</f>
        <v>2.671438705</v>
      </c>
      <c r="CH21" s="10">
        <f>CH20*(1+'Interest Rate Projection'!CH21)</f>
        <v>2.293727588</v>
      </c>
      <c r="CI21" s="10">
        <f>CI20*(1+'Interest Rate Projection'!CI21)</f>
        <v>2.484636451</v>
      </c>
      <c r="CJ21" s="10">
        <f>CJ20*(1+'Interest Rate Projection'!CJ21)</f>
        <v>3.273405279</v>
      </c>
      <c r="CK21" s="10">
        <f>CK20*(1+'Interest Rate Projection'!CK21)</f>
        <v>3.829689771</v>
      </c>
      <c r="CL21" s="10">
        <f>CL20*(1+'Interest Rate Projection'!CL21)</f>
        <v>2.333525916</v>
      </c>
      <c r="CM21" s="10">
        <f>CM20*(1+'Interest Rate Projection'!CM21)</f>
        <v>2.644596577</v>
      </c>
      <c r="CN21" s="10">
        <f>CN20*(1+'Interest Rate Projection'!CN21)</f>
        <v>3.850197152</v>
      </c>
      <c r="CO21" s="10">
        <f>CO20*(1+'Interest Rate Projection'!CO21)</f>
        <v>3.613871668</v>
      </c>
      <c r="CP21" s="10">
        <f>CP20*(1+'Interest Rate Projection'!CP21)</f>
        <v>2.712970796</v>
      </c>
      <c r="CQ21" s="10">
        <f>CQ20*(1+'Interest Rate Projection'!CQ21)</f>
        <v>2.727479703</v>
      </c>
      <c r="CR21" s="10">
        <f>CR20*(1+'Interest Rate Projection'!CR21)</f>
        <v>4.514932049</v>
      </c>
      <c r="CS21" s="10">
        <f>CS20*(1+'Interest Rate Projection'!CS21)</f>
        <v>4.317270122</v>
      </c>
      <c r="CT21" s="10">
        <f>CT20*(1+'Interest Rate Projection'!CT21)</f>
        <v>2.251407642</v>
      </c>
      <c r="CU21" s="10">
        <f>CU20*(1+'Interest Rate Projection'!CU21)</f>
        <v>3.092646221</v>
      </c>
      <c r="CV21" s="10">
        <f>CV20*(1+'Interest Rate Projection'!CV21)</f>
        <v>3.823183753</v>
      </c>
      <c r="CW21" s="10">
        <f>CW20*(1+'Interest Rate Projection'!CW21)</f>
        <v>2.949829866</v>
      </c>
    </row>
    <row r="22" ht="15.75" customHeight="1">
      <c r="A22" s="8">
        <v>2043.0</v>
      </c>
      <c r="B22" s="10">
        <f>B21*(1+'Interest Rate Projection'!B22)</f>
        <v>2.649659258</v>
      </c>
      <c r="C22" s="10">
        <f>C21*(1+'Interest Rate Projection'!C22)</f>
        <v>5.083835046</v>
      </c>
      <c r="D22" s="10">
        <f>D21*(1+'Interest Rate Projection'!D22)</f>
        <v>3.031159466</v>
      </c>
      <c r="E22" s="10">
        <f>E21*(1+'Interest Rate Projection'!E22)</f>
        <v>2.636218202</v>
      </c>
      <c r="F22" s="10">
        <f>F21*(1+'Interest Rate Projection'!F22)</f>
        <v>2.799267355</v>
      </c>
      <c r="G22" s="10">
        <f>G21*(1+'Interest Rate Projection'!G22)</f>
        <v>3.285767835</v>
      </c>
      <c r="H22" s="10">
        <f>H21*(1+'Interest Rate Projection'!H22)</f>
        <v>3.315747089</v>
      </c>
      <c r="I22" s="10">
        <f>I21*(1+'Interest Rate Projection'!I22)</f>
        <v>3.262908805</v>
      </c>
      <c r="J22" s="10">
        <f>J21*(1+'Interest Rate Projection'!J22)</f>
        <v>4.752705274</v>
      </c>
      <c r="K22" s="10">
        <f>K21*(1+'Interest Rate Projection'!K22)</f>
        <v>3.563966072</v>
      </c>
      <c r="L22" s="10">
        <f>L21*(1+'Interest Rate Projection'!L22)</f>
        <v>2.608642313</v>
      </c>
      <c r="M22" s="10">
        <f>M21*(1+'Interest Rate Projection'!M22)</f>
        <v>2.849341278</v>
      </c>
      <c r="N22" s="10">
        <f>N21*(1+'Interest Rate Projection'!N22)</f>
        <v>2.674517075</v>
      </c>
      <c r="O22" s="10">
        <f>O21*(1+'Interest Rate Projection'!O22)</f>
        <v>2.869805988</v>
      </c>
      <c r="P22" s="10">
        <f>P21*(1+'Interest Rate Projection'!P22)</f>
        <v>2.672051386</v>
      </c>
      <c r="Q22" s="10">
        <f>Q21*(1+'Interest Rate Projection'!Q22)</f>
        <v>3.928125644</v>
      </c>
      <c r="R22" s="10">
        <f>R21*(1+'Interest Rate Projection'!R22)</f>
        <v>3.187068474</v>
      </c>
      <c r="S22" s="10">
        <f>S21*(1+'Interest Rate Projection'!S22)</f>
        <v>2.462152069</v>
      </c>
      <c r="T22" s="10">
        <f>T21*(1+'Interest Rate Projection'!T22)</f>
        <v>3.008545124</v>
      </c>
      <c r="U22" s="10">
        <f>U21*(1+'Interest Rate Projection'!U22)</f>
        <v>3.908659772</v>
      </c>
      <c r="V22" s="10">
        <f>V21*(1+'Interest Rate Projection'!V22)</f>
        <v>3.489010687</v>
      </c>
      <c r="W22" s="10">
        <f>W21*(1+'Interest Rate Projection'!W22)</f>
        <v>3.81084185</v>
      </c>
      <c r="X22" s="10">
        <f>X21*(1+'Interest Rate Projection'!X22)</f>
        <v>2.805151356</v>
      </c>
      <c r="Y22" s="10">
        <f>Y21*(1+'Interest Rate Projection'!Y22)</f>
        <v>2.864677146</v>
      </c>
      <c r="Z22" s="10">
        <f>Z21*(1+'Interest Rate Projection'!Z22)</f>
        <v>2.36815714</v>
      </c>
      <c r="AA22" s="10">
        <f>AA21*(1+'Interest Rate Projection'!AA22)</f>
        <v>2.328163316</v>
      </c>
      <c r="AB22" s="10">
        <f>AB21*(1+'Interest Rate Projection'!AB22)</f>
        <v>3.452028528</v>
      </c>
      <c r="AC22" s="10">
        <f>AC21*(1+'Interest Rate Projection'!AC22)</f>
        <v>2.383639382</v>
      </c>
      <c r="AD22" s="10">
        <f>AD21*(1+'Interest Rate Projection'!AD22)</f>
        <v>3.147146062</v>
      </c>
      <c r="AE22" s="10">
        <f>AE21*(1+'Interest Rate Projection'!AE22)</f>
        <v>2.575229589</v>
      </c>
      <c r="AF22" s="10">
        <f>AF21*(1+'Interest Rate Projection'!AF22)</f>
        <v>3.27119809</v>
      </c>
      <c r="AG22" s="10">
        <f>AG21*(1+'Interest Rate Projection'!AG22)</f>
        <v>2.260543118</v>
      </c>
      <c r="AH22" s="10">
        <f>AH21*(1+'Interest Rate Projection'!AH22)</f>
        <v>2.438819505</v>
      </c>
      <c r="AI22" s="10">
        <f>AI21*(1+'Interest Rate Projection'!AI22)</f>
        <v>2.22896192</v>
      </c>
      <c r="AJ22" s="10">
        <f>AJ21*(1+'Interest Rate Projection'!AJ22)</f>
        <v>2.643971459</v>
      </c>
      <c r="AK22" s="10">
        <f>AK21*(1+'Interest Rate Projection'!AK22)</f>
        <v>2.59155482</v>
      </c>
      <c r="AL22" s="10">
        <f>AL21*(1+'Interest Rate Projection'!AL22)</f>
        <v>2.567901199</v>
      </c>
      <c r="AM22" s="10">
        <f>AM21*(1+'Interest Rate Projection'!AM22)</f>
        <v>2.897294849</v>
      </c>
      <c r="AN22" s="10">
        <f>AN21*(1+'Interest Rate Projection'!AN22)</f>
        <v>2.114880091</v>
      </c>
      <c r="AO22" s="10">
        <f>AO21*(1+'Interest Rate Projection'!AO22)</f>
        <v>2.825609675</v>
      </c>
      <c r="AP22" s="10">
        <f>AP21*(1+'Interest Rate Projection'!AP22)</f>
        <v>4.712348415</v>
      </c>
      <c r="AQ22" s="10">
        <f>AQ21*(1+'Interest Rate Projection'!AQ22)</f>
        <v>3.375257934</v>
      </c>
      <c r="AR22" s="10">
        <f>AR21*(1+'Interest Rate Projection'!AR22)</f>
        <v>2.375584607</v>
      </c>
      <c r="AS22" s="10">
        <f>AS21*(1+'Interest Rate Projection'!AS22)</f>
        <v>4.023091484</v>
      </c>
      <c r="AT22" s="10">
        <f>AT21*(1+'Interest Rate Projection'!AT22)</f>
        <v>3.312871309</v>
      </c>
      <c r="AU22" s="10">
        <f>AU21*(1+'Interest Rate Projection'!AU22)</f>
        <v>3.289852215</v>
      </c>
      <c r="AV22" s="10">
        <f>AV21*(1+'Interest Rate Projection'!AV22)</f>
        <v>3.217089761</v>
      </c>
      <c r="AW22" s="10">
        <f>AW21*(1+'Interest Rate Projection'!AW22)</f>
        <v>2.610281935</v>
      </c>
      <c r="AX22" s="10">
        <f>AX21*(1+'Interest Rate Projection'!AX22)</f>
        <v>2.846733059</v>
      </c>
      <c r="AY22" s="10">
        <f>AY21*(1+'Interest Rate Projection'!AY22)</f>
        <v>2.851609011</v>
      </c>
      <c r="AZ22" s="10">
        <f>AZ21*(1+'Interest Rate Projection'!AZ22)</f>
        <v>2.773143978</v>
      </c>
      <c r="BA22" s="10">
        <f>BA21*(1+'Interest Rate Projection'!BA22)</f>
        <v>4.132524718</v>
      </c>
      <c r="BB22" s="10">
        <f>BB21*(1+'Interest Rate Projection'!BB22)</f>
        <v>3.03493711</v>
      </c>
      <c r="BC22" s="10">
        <f>BC21*(1+'Interest Rate Projection'!BC22)</f>
        <v>3.631665817</v>
      </c>
      <c r="BD22" s="10">
        <f>BD21*(1+'Interest Rate Projection'!BD22)</f>
        <v>3.512689413</v>
      </c>
      <c r="BE22" s="10">
        <f>BE21*(1+'Interest Rate Projection'!BE22)</f>
        <v>3.446805271</v>
      </c>
      <c r="BF22" s="10">
        <f>BF21*(1+'Interest Rate Projection'!BF22)</f>
        <v>4.404350431</v>
      </c>
      <c r="BG22" s="10">
        <f>BG21*(1+'Interest Rate Projection'!BG22)</f>
        <v>3.115098468</v>
      </c>
      <c r="BH22" s="10">
        <f>BH21*(1+'Interest Rate Projection'!BH22)</f>
        <v>3.973811112</v>
      </c>
      <c r="BI22" s="10">
        <f>BI21*(1+'Interest Rate Projection'!BI22)</f>
        <v>4.114114159</v>
      </c>
      <c r="BJ22" s="10">
        <f>BJ21*(1+'Interest Rate Projection'!BJ22)</f>
        <v>3.563905028</v>
      </c>
      <c r="BK22" s="10">
        <f>BK21*(1+'Interest Rate Projection'!BK22)</f>
        <v>3.414894828</v>
      </c>
      <c r="BL22" s="10">
        <f>BL21*(1+'Interest Rate Projection'!BL22)</f>
        <v>2.644554701</v>
      </c>
      <c r="BM22" s="10">
        <f>BM21*(1+'Interest Rate Projection'!BM22)</f>
        <v>2.559208669</v>
      </c>
      <c r="BN22" s="10">
        <f>BN21*(1+'Interest Rate Projection'!BN22)</f>
        <v>3.413476837</v>
      </c>
      <c r="BO22" s="10">
        <f>BO21*(1+'Interest Rate Projection'!BO22)</f>
        <v>2.668768318</v>
      </c>
      <c r="BP22" s="10">
        <f>BP21*(1+'Interest Rate Projection'!BP22)</f>
        <v>3.19996369</v>
      </c>
      <c r="BQ22" s="10">
        <f>BQ21*(1+'Interest Rate Projection'!BQ22)</f>
        <v>4.113890312</v>
      </c>
      <c r="BR22" s="10">
        <f>BR21*(1+'Interest Rate Projection'!BR22)</f>
        <v>3.417434998</v>
      </c>
      <c r="BS22" s="10">
        <f>BS21*(1+'Interest Rate Projection'!BS22)</f>
        <v>2.972640216</v>
      </c>
      <c r="BT22" s="10">
        <f>BT21*(1+'Interest Rate Projection'!BT22)</f>
        <v>2.779633573</v>
      </c>
      <c r="BU22" s="10">
        <f>BU21*(1+'Interest Rate Projection'!BU22)</f>
        <v>4.842375016</v>
      </c>
      <c r="BV22" s="10">
        <f>BV21*(1+'Interest Rate Projection'!BV22)</f>
        <v>2.527134824</v>
      </c>
      <c r="BW22" s="10">
        <f>BW21*(1+'Interest Rate Projection'!BW22)</f>
        <v>2.848291686</v>
      </c>
      <c r="BX22" s="10">
        <f>BX21*(1+'Interest Rate Projection'!BX22)</f>
        <v>3.185633976</v>
      </c>
      <c r="BY22" s="10">
        <f>BY21*(1+'Interest Rate Projection'!BY22)</f>
        <v>2.885072748</v>
      </c>
      <c r="BZ22" s="10">
        <f>BZ21*(1+'Interest Rate Projection'!BZ22)</f>
        <v>2.45738631</v>
      </c>
      <c r="CA22" s="10">
        <f>CA21*(1+'Interest Rate Projection'!CA22)</f>
        <v>2.805927159</v>
      </c>
      <c r="CB22" s="10">
        <f>CB21*(1+'Interest Rate Projection'!CB22)</f>
        <v>3.143618345</v>
      </c>
      <c r="CC22" s="10">
        <f>CC21*(1+'Interest Rate Projection'!CC22)</f>
        <v>3.534278573</v>
      </c>
      <c r="CD22" s="10">
        <f>CD21*(1+'Interest Rate Projection'!CD22)</f>
        <v>3.508926613</v>
      </c>
      <c r="CE22" s="10">
        <f>CE21*(1+'Interest Rate Projection'!CE22)</f>
        <v>3.035418773</v>
      </c>
      <c r="CF22" s="10">
        <f>CF21*(1+'Interest Rate Projection'!CF22)</f>
        <v>3.641693797</v>
      </c>
      <c r="CG22" s="10">
        <f>CG21*(1+'Interest Rate Projection'!CG22)</f>
        <v>2.705539241</v>
      </c>
      <c r="CH22" s="10">
        <f>CH21*(1+'Interest Rate Projection'!CH22)</f>
        <v>2.3257246</v>
      </c>
      <c r="CI22" s="10">
        <f>CI21*(1+'Interest Rate Projection'!CI22)</f>
        <v>2.492535385</v>
      </c>
      <c r="CJ22" s="10">
        <f>CJ21*(1+'Interest Rate Projection'!CJ22)</f>
        <v>3.327698327</v>
      </c>
      <c r="CK22" s="10">
        <f>CK21*(1+'Interest Rate Projection'!CK22)</f>
        <v>3.973019431</v>
      </c>
      <c r="CL22" s="10">
        <f>CL21*(1+'Interest Rate Projection'!CL22)</f>
        <v>2.70186527</v>
      </c>
      <c r="CM22" s="10">
        <f>CM21*(1+'Interest Rate Projection'!CM22)</f>
        <v>2.73557013</v>
      </c>
      <c r="CN22" s="10">
        <f>CN21*(1+'Interest Rate Projection'!CN22)</f>
        <v>4.110402263</v>
      </c>
      <c r="CO22" s="10">
        <f>CO21*(1+'Interest Rate Projection'!CO22)</f>
        <v>3.690874119</v>
      </c>
      <c r="CP22" s="10">
        <f>CP21*(1+'Interest Rate Projection'!CP22)</f>
        <v>2.948831623</v>
      </c>
      <c r="CQ22" s="10">
        <f>CQ21*(1+'Interest Rate Projection'!CQ22)</f>
        <v>2.860760887</v>
      </c>
      <c r="CR22" s="10">
        <f>CR21*(1+'Interest Rate Projection'!CR22)</f>
        <v>4.523074415</v>
      </c>
      <c r="CS22" s="10">
        <f>CS21*(1+'Interest Rate Projection'!CS22)</f>
        <v>4.378929942</v>
      </c>
      <c r="CT22" s="10">
        <f>CT21*(1+'Interest Rate Projection'!CT22)</f>
        <v>2.310296812</v>
      </c>
      <c r="CU22" s="10">
        <f>CU21*(1+'Interest Rate Projection'!CU22)</f>
        <v>3.143388585</v>
      </c>
      <c r="CV22" s="10">
        <f>CV21*(1+'Interest Rate Projection'!CV22)</f>
        <v>4.2755247</v>
      </c>
      <c r="CW22" s="10">
        <f>CW21*(1+'Interest Rate Projection'!CW22)</f>
        <v>2.950225286</v>
      </c>
    </row>
    <row r="23" ht="15.75" customHeight="1">
      <c r="A23" s="8">
        <v>2044.0</v>
      </c>
      <c r="B23" s="10">
        <f>B22*(1+'Interest Rate Projection'!B23)</f>
        <v>2.871961426</v>
      </c>
      <c r="C23" s="10">
        <f>C22*(1+'Interest Rate Projection'!C23)</f>
        <v>5.407198432</v>
      </c>
      <c r="D23" s="10">
        <f>D22*(1+'Interest Rate Projection'!D23)</f>
        <v>3.351215529</v>
      </c>
      <c r="E23" s="10">
        <f>E22*(1+'Interest Rate Projection'!E23)</f>
        <v>2.687216517</v>
      </c>
      <c r="F23" s="10">
        <f>F22*(1+'Interest Rate Projection'!F23)</f>
        <v>2.827931467</v>
      </c>
      <c r="G23" s="10">
        <f>G22*(1+'Interest Rate Projection'!G23)</f>
        <v>3.456435508</v>
      </c>
      <c r="H23" s="10">
        <f>H22*(1+'Interest Rate Projection'!H23)</f>
        <v>3.395369955</v>
      </c>
      <c r="I23" s="10">
        <f>I22*(1+'Interest Rate Projection'!I23)</f>
        <v>3.400726365</v>
      </c>
      <c r="J23" s="10">
        <f>J22*(1+'Interest Rate Projection'!J23)</f>
        <v>4.79114869</v>
      </c>
      <c r="K23" s="10">
        <f>K22*(1+'Interest Rate Projection'!K23)</f>
        <v>3.750715939</v>
      </c>
      <c r="L23" s="10">
        <f>L22*(1+'Interest Rate Projection'!L23)</f>
        <v>2.634246557</v>
      </c>
      <c r="M23" s="10">
        <f>M22*(1+'Interest Rate Projection'!M23)</f>
        <v>2.945513016</v>
      </c>
      <c r="N23" s="10">
        <f>N22*(1+'Interest Rate Projection'!N23)</f>
        <v>2.909237273</v>
      </c>
      <c r="O23" s="10">
        <f>O22*(1+'Interest Rate Projection'!O23)</f>
        <v>2.953431211</v>
      </c>
      <c r="P23" s="10">
        <f>P22*(1+'Interest Rate Projection'!P23)</f>
        <v>2.810033629</v>
      </c>
      <c r="Q23" s="10">
        <f>Q22*(1+'Interest Rate Projection'!Q23)</f>
        <v>4.212490526</v>
      </c>
      <c r="R23" s="10">
        <f>R22*(1+'Interest Rate Projection'!R23)</f>
        <v>3.377618697</v>
      </c>
      <c r="S23" s="10">
        <f>S22*(1+'Interest Rate Projection'!S23)</f>
        <v>2.653829171</v>
      </c>
      <c r="T23" s="10">
        <f>T22*(1+'Interest Rate Projection'!T23)</f>
        <v>3.05226306</v>
      </c>
      <c r="U23" s="10">
        <f>U22*(1+'Interest Rate Projection'!U23)</f>
        <v>4.090469591</v>
      </c>
      <c r="V23" s="10">
        <f>V22*(1+'Interest Rate Projection'!V23)</f>
        <v>3.54117912</v>
      </c>
      <c r="W23" s="10">
        <f>W22*(1+'Interest Rate Projection'!W23)</f>
        <v>4.807129911</v>
      </c>
      <c r="X23" s="10">
        <f>X22*(1+'Interest Rate Projection'!X23)</f>
        <v>2.953041964</v>
      </c>
      <c r="Y23" s="10">
        <f>Y22*(1+'Interest Rate Projection'!Y23)</f>
        <v>2.883548979</v>
      </c>
      <c r="Z23" s="10">
        <f>Z22*(1+'Interest Rate Projection'!Z23)</f>
        <v>2.415653314</v>
      </c>
      <c r="AA23" s="10">
        <f>AA22*(1+'Interest Rate Projection'!AA23)</f>
        <v>2.423973555</v>
      </c>
      <c r="AB23" s="10">
        <f>AB22*(1+'Interest Rate Projection'!AB23)</f>
        <v>3.754522118</v>
      </c>
      <c r="AC23" s="10">
        <f>AC22*(1+'Interest Rate Projection'!AC23)</f>
        <v>2.634484326</v>
      </c>
      <c r="AD23" s="10">
        <f>AD22*(1+'Interest Rate Projection'!AD23)</f>
        <v>3.537963799</v>
      </c>
      <c r="AE23" s="10">
        <f>AE22*(1+'Interest Rate Projection'!AE23)</f>
        <v>2.809644729</v>
      </c>
      <c r="AF23" s="10">
        <f>AF22*(1+'Interest Rate Projection'!AF23)</f>
        <v>3.292691444</v>
      </c>
      <c r="AG23" s="10">
        <f>AG22*(1+'Interest Rate Projection'!AG23)</f>
        <v>2.431637851</v>
      </c>
      <c r="AH23" s="10">
        <f>AH22*(1+'Interest Rate Projection'!AH23)</f>
        <v>2.573349886</v>
      </c>
      <c r="AI23" s="10">
        <f>AI22*(1+'Interest Rate Projection'!AI23)</f>
        <v>2.576623768</v>
      </c>
      <c r="AJ23" s="10">
        <f>AJ22*(1+'Interest Rate Projection'!AJ23)</f>
        <v>2.877087662</v>
      </c>
      <c r="AK23" s="10">
        <f>AK22*(1+'Interest Rate Projection'!AK23)</f>
        <v>2.770873053</v>
      </c>
      <c r="AL23" s="10">
        <f>AL22*(1+'Interest Rate Projection'!AL23)</f>
        <v>2.819949244</v>
      </c>
      <c r="AM23" s="10">
        <f>AM22*(1+'Interest Rate Projection'!AM23)</f>
        <v>2.916686081</v>
      </c>
      <c r="AN23" s="10">
        <f>AN22*(1+'Interest Rate Projection'!AN23)</f>
        <v>2.285722514</v>
      </c>
      <c r="AO23" s="10">
        <f>AO22*(1+'Interest Rate Projection'!AO23)</f>
        <v>2.837654456</v>
      </c>
      <c r="AP23" s="10">
        <f>AP22*(1+'Interest Rate Projection'!AP23)</f>
        <v>4.930480558</v>
      </c>
      <c r="AQ23" s="10">
        <f>AQ22*(1+'Interest Rate Projection'!AQ23)</f>
        <v>3.529134813</v>
      </c>
      <c r="AR23" s="10">
        <f>AR22*(1+'Interest Rate Projection'!AR23)</f>
        <v>2.669422821</v>
      </c>
      <c r="AS23" s="10">
        <f>AS22*(1+'Interest Rate Projection'!AS23)</f>
        <v>4.118711909</v>
      </c>
      <c r="AT23" s="10">
        <f>AT22*(1+'Interest Rate Projection'!AT23)</f>
        <v>3.540946298</v>
      </c>
      <c r="AU23" s="10">
        <f>AU22*(1+'Interest Rate Projection'!AU23)</f>
        <v>3.844754467</v>
      </c>
      <c r="AV23" s="10">
        <f>AV22*(1+'Interest Rate Projection'!AV23)</f>
        <v>3.351488166</v>
      </c>
      <c r="AW23" s="10">
        <f>AW22*(1+'Interest Rate Projection'!AW23)</f>
        <v>2.65567438</v>
      </c>
      <c r="AX23" s="10">
        <f>AX22*(1+'Interest Rate Projection'!AX23)</f>
        <v>3.061346232</v>
      </c>
      <c r="AY23" s="10">
        <f>AY22*(1+'Interest Rate Projection'!AY23)</f>
        <v>2.941453852</v>
      </c>
      <c r="AZ23" s="10">
        <f>AZ22*(1+'Interest Rate Projection'!AZ23)</f>
        <v>3.092298174</v>
      </c>
      <c r="BA23" s="10">
        <f>BA22*(1+'Interest Rate Projection'!BA23)</f>
        <v>4.517483501</v>
      </c>
      <c r="BB23" s="10">
        <f>BB22*(1+'Interest Rate Projection'!BB23)</f>
        <v>3.0987767</v>
      </c>
      <c r="BC23" s="10">
        <f>BC22*(1+'Interest Rate Projection'!BC23)</f>
        <v>3.966096595</v>
      </c>
      <c r="BD23" s="10">
        <f>BD22*(1+'Interest Rate Projection'!BD23)</f>
        <v>3.950505333</v>
      </c>
      <c r="BE23" s="10">
        <f>BE22*(1+'Interest Rate Projection'!BE23)</f>
        <v>3.589470539</v>
      </c>
      <c r="BF23" s="10">
        <f>BF22*(1+'Interest Rate Projection'!BF23)</f>
        <v>4.419979936</v>
      </c>
      <c r="BG23" s="10">
        <f>BG22*(1+'Interest Rate Projection'!BG23)</f>
        <v>3.36822376</v>
      </c>
      <c r="BH23" s="10">
        <f>BH22*(1+'Interest Rate Projection'!BH23)</f>
        <v>4.153419222</v>
      </c>
      <c r="BI23" s="10">
        <f>BI22*(1+'Interest Rate Projection'!BI23)</f>
        <v>4.363579926</v>
      </c>
      <c r="BJ23" s="10">
        <f>BJ22*(1+'Interest Rate Projection'!BJ23)</f>
        <v>3.631906477</v>
      </c>
      <c r="BK23" s="10">
        <f>BK22*(1+'Interest Rate Projection'!BK23)</f>
        <v>3.767134496</v>
      </c>
      <c r="BL23" s="10">
        <f>BL22*(1+'Interest Rate Projection'!BL23)</f>
        <v>2.925996649</v>
      </c>
      <c r="BM23" s="10">
        <f>BM22*(1+'Interest Rate Projection'!BM23)</f>
        <v>2.591351434</v>
      </c>
      <c r="BN23" s="10">
        <f>BN22*(1+'Interest Rate Projection'!BN23)</f>
        <v>3.457055567</v>
      </c>
      <c r="BO23" s="10">
        <f>BO22*(1+'Interest Rate Projection'!BO23)</f>
        <v>2.672650869</v>
      </c>
      <c r="BP23" s="10">
        <f>BP22*(1+'Interest Rate Projection'!BP23)</f>
        <v>3.341862834</v>
      </c>
      <c r="BQ23" s="10">
        <f>BQ22*(1+'Interest Rate Projection'!BQ23)</f>
        <v>4.753980032</v>
      </c>
      <c r="BR23" s="10">
        <f>BR22*(1+'Interest Rate Projection'!BR23)</f>
        <v>3.532576785</v>
      </c>
      <c r="BS23" s="10">
        <f>BS22*(1+'Interest Rate Projection'!BS23)</f>
        <v>3.065371305</v>
      </c>
      <c r="BT23" s="10">
        <f>BT22*(1+'Interest Rate Projection'!BT23)</f>
        <v>2.806480252</v>
      </c>
      <c r="BU23" s="10">
        <f>BU22*(1+'Interest Rate Projection'!BU23)</f>
        <v>5.025121411</v>
      </c>
      <c r="BV23" s="10">
        <f>BV22*(1+'Interest Rate Projection'!BV23)</f>
        <v>2.754942514</v>
      </c>
      <c r="BW23" s="10">
        <f>BW22*(1+'Interest Rate Projection'!BW23)</f>
        <v>2.92842216</v>
      </c>
      <c r="BX23" s="10">
        <f>BX22*(1+'Interest Rate Projection'!BX23)</f>
        <v>3.375361441</v>
      </c>
      <c r="BY23" s="10">
        <f>BY22*(1+'Interest Rate Projection'!BY23)</f>
        <v>2.903786643</v>
      </c>
      <c r="BZ23" s="10">
        <f>BZ22*(1+'Interest Rate Projection'!BZ23)</f>
        <v>2.571330332</v>
      </c>
      <c r="CA23" s="10">
        <f>CA22*(1+'Interest Rate Projection'!CA23)</f>
        <v>2.947775389</v>
      </c>
      <c r="CB23" s="10">
        <f>CB22*(1+'Interest Rate Projection'!CB23)</f>
        <v>3.235674457</v>
      </c>
      <c r="CC23" s="10">
        <f>CC22*(1+'Interest Rate Projection'!CC23)</f>
        <v>3.742988789</v>
      </c>
      <c r="CD23" s="10">
        <f>CD22*(1+'Interest Rate Projection'!CD23)</f>
        <v>3.842886096</v>
      </c>
      <c r="CE23" s="10">
        <f>CE22*(1+'Interest Rate Projection'!CE23)</f>
        <v>3.535735157</v>
      </c>
      <c r="CF23" s="10">
        <f>CF22*(1+'Interest Rate Projection'!CF23)</f>
        <v>3.876038052</v>
      </c>
      <c r="CG23" s="10">
        <f>CG22*(1+'Interest Rate Projection'!CG23)</f>
        <v>2.749976029</v>
      </c>
      <c r="CH23" s="10">
        <f>CH22*(1+'Interest Rate Projection'!CH23)</f>
        <v>2.400231843</v>
      </c>
      <c r="CI23" s="10">
        <f>CI22*(1+'Interest Rate Projection'!CI23)</f>
        <v>2.673559119</v>
      </c>
      <c r="CJ23" s="10">
        <f>CJ22*(1+'Interest Rate Projection'!CJ23)</f>
        <v>3.431135715</v>
      </c>
      <c r="CK23" s="10">
        <f>CK22*(1+'Interest Rate Projection'!CK23)</f>
        <v>4.715112631</v>
      </c>
      <c r="CL23" s="10">
        <f>CL22*(1+'Interest Rate Projection'!CL23)</f>
        <v>3.091513423</v>
      </c>
      <c r="CM23" s="10">
        <f>CM22*(1+'Interest Rate Projection'!CM23)</f>
        <v>2.789843498</v>
      </c>
      <c r="CN23" s="10">
        <f>CN22*(1+'Interest Rate Projection'!CN23)</f>
        <v>4.241343391</v>
      </c>
      <c r="CO23" s="10">
        <f>CO22*(1+'Interest Rate Projection'!CO23)</f>
        <v>3.888223136</v>
      </c>
      <c r="CP23" s="10">
        <f>CP22*(1+'Interest Rate Projection'!CP23)</f>
        <v>3.147180686</v>
      </c>
      <c r="CQ23" s="10">
        <f>CQ22*(1+'Interest Rate Projection'!CQ23)</f>
        <v>2.893720821</v>
      </c>
      <c r="CR23" s="10">
        <f>CR22*(1+'Interest Rate Projection'!CR23)</f>
        <v>5.073929917</v>
      </c>
      <c r="CS23" s="10">
        <f>CS22*(1+'Interest Rate Projection'!CS23)</f>
        <v>4.719679451</v>
      </c>
      <c r="CT23" s="10">
        <f>CT22*(1+'Interest Rate Projection'!CT23)</f>
        <v>2.598758416</v>
      </c>
      <c r="CU23" s="10">
        <f>CU22*(1+'Interest Rate Projection'!CU23)</f>
        <v>3.232005152</v>
      </c>
      <c r="CV23" s="10">
        <f>CV22*(1+'Interest Rate Projection'!CV23)</f>
        <v>4.456490764</v>
      </c>
      <c r="CW23" s="10">
        <f>CW22*(1+'Interest Rate Projection'!CW23)</f>
        <v>3.0914837</v>
      </c>
    </row>
    <row r="24" ht="15.75" customHeight="1">
      <c r="A24" s="8">
        <v>2045.0</v>
      </c>
      <c r="B24" s="10">
        <f>B23*(1+'Interest Rate Projection'!B24)</f>
        <v>2.99339433</v>
      </c>
      <c r="C24" s="10">
        <f>C23*(1+'Interest Rate Projection'!C24)</f>
        <v>5.593908393</v>
      </c>
      <c r="D24" s="10">
        <f>D23*(1+'Interest Rate Projection'!D24)</f>
        <v>3.68202664</v>
      </c>
      <c r="E24" s="10">
        <f>E23*(1+'Interest Rate Projection'!E24)</f>
        <v>2.727824315</v>
      </c>
      <c r="F24" s="10">
        <f>F23*(1+'Interest Rate Projection'!F24)</f>
        <v>2.844978882</v>
      </c>
      <c r="G24" s="10">
        <f>G23*(1+'Interest Rate Projection'!G24)</f>
        <v>3.672831171</v>
      </c>
      <c r="H24" s="10">
        <f>H23*(1+'Interest Rate Projection'!H24)</f>
        <v>3.550664412</v>
      </c>
      <c r="I24" s="10">
        <f>I23*(1+'Interest Rate Projection'!I24)</f>
        <v>3.576072371</v>
      </c>
      <c r="J24" s="10">
        <f>J23*(1+'Interest Rate Projection'!J24)</f>
        <v>4.867989775</v>
      </c>
      <c r="K24" s="10">
        <f>K23*(1+'Interest Rate Projection'!K24)</f>
        <v>3.786244146</v>
      </c>
      <c r="L24" s="10">
        <f>L23*(1+'Interest Rate Projection'!L24)</f>
        <v>2.74956066</v>
      </c>
      <c r="M24" s="10">
        <f>M23*(1+'Interest Rate Projection'!M24)</f>
        <v>3.364826739</v>
      </c>
      <c r="N24" s="10">
        <f>N23*(1+'Interest Rate Projection'!N24)</f>
        <v>3.023694409</v>
      </c>
      <c r="O24" s="10">
        <f>O23*(1+'Interest Rate Projection'!O24)</f>
        <v>3.049808403</v>
      </c>
      <c r="P24" s="10">
        <f>P23*(1+'Interest Rate Projection'!P24)</f>
        <v>2.942691672</v>
      </c>
      <c r="Q24" s="10">
        <f>Q23*(1+'Interest Rate Projection'!Q24)</f>
        <v>4.258576418</v>
      </c>
      <c r="R24" s="10">
        <f>R23*(1+'Interest Rate Projection'!R24)</f>
        <v>3.629079208</v>
      </c>
      <c r="S24" s="10">
        <f>S23*(1+'Interest Rate Projection'!S24)</f>
        <v>2.752053475</v>
      </c>
      <c r="T24" s="10">
        <f>T23*(1+'Interest Rate Projection'!T24)</f>
        <v>3.220233549</v>
      </c>
      <c r="U24" s="10">
        <f>U23*(1+'Interest Rate Projection'!U24)</f>
        <v>4.128769596</v>
      </c>
      <c r="V24" s="10">
        <f>V23*(1+'Interest Rate Projection'!V24)</f>
        <v>3.590397439</v>
      </c>
      <c r="W24" s="10">
        <f>W23*(1+'Interest Rate Projection'!W24)</f>
        <v>4.979544953</v>
      </c>
      <c r="X24" s="10">
        <f>X23*(1+'Interest Rate Projection'!X24)</f>
        <v>3.346544137</v>
      </c>
      <c r="Y24" s="10">
        <f>Y23*(1+'Interest Rate Projection'!Y24)</f>
        <v>2.933812183</v>
      </c>
      <c r="Z24" s="10">
        <f>Z23*(1+'Interest Rate Projection'!Z24)</f>
        <v>2.426952069</v>
      </c>
      <c r="AA24" s="10">
        <f>AA23*(1+'Interest Rate Projection'!AA24)</f>
        <v>2.613684504</v>
      </c>
      <c r="AB24" s="10">
        <f>AB23*(1+'Interest Rate Projection'!AB24)</f>
        <v>3.770076536</v>
      </c>
      <c r="AC24" s="10">
        <f>AC23*(1+'Interest Rate Projection'!AC24)</f>
        <v>3.016866746</v>
      </c>
      <c r="AD24" s="10">
        <f>AD23*(1+'Interest Rate Projection'!AD24)</f>
        <v>3.548181982</v>
      </c>
      <c r="AE24" s="10">
        <f>AE23*(1+'Interest Rate Projection'!AE24)</f>
        <v>2.846567213</v>
      </c>
      <c r="AF24" s="10">
        <f>AF23*(1+'Interest Rate Projection'!AF24)</f>
        <v>3.481804096</v>
      </c>
      <c r="AG24" s="10">
        <f>AG23*(1+'Interest Rate Projection'!AG24)</f>
        <v>2.471838909</v>
      </c>
      <c r="AH24" s="10">
        <f>AH23*(1+'Interest Rate Projection'!AH24)</f>
        <v>2.94204892</v>
      </c>
      <c r="AI24" s="10">
        <f>AI23*(1+'Interest Rate Projection'!AI24)</f>
        <v>2.683328989</v>
      </c>
      <c r="AJ24" s="10">
        <f>AJ23*(1+'Interest Rate Projection'!AJ24)</f>
        <v>3.063601944</v>
      </c>
      <c r="AK24" s="10">
        <f>AK23*(1+'Interest Rate Projection'!AK24)</f>
        <v>3.102843125</v>
      </c>
      <c r="AL24" s="10">
        <f>AL23*(1+'Interest Rate Projection'!AL24)</f>
        <v>3.2030067</v>
      </c>
      <c r="AM24" s="10">
        <f>AM23*(1+'Interest Rate Projection'!AM24)</f>
        <v>3.286409817</v>
      </c>
      <c r="AN24" s="10">
        <f>AN23*(1+'Interest Rate Projection'!AN24)</f>
        <v>2.373048282</v>
      </c>
      <c r="AO24" s="10">
        <f>AO23*(1+'Interest Rate Projection'!AO24)</f>
        <v>2.949382922</v>
      </c>
      <c r="AP24" s="10">
        <f>AP23*(1+'Interest Rate Projection'!AP24)</f>
        <v>5.080401306</v>
      </c>
      <c r="AQ24" s="10">
        <f>AQ23*(1+'Interest Rate Projection'!AQ24)</f>
        <v>3.98155367</v>
      </c>
      <c r="AR24" s="10">
        <f>AR23*(1+'Interest Rate Projection'!AR24)</f>
        <v>2.759999328</v>
      </c>
      <c r="AS24" s="10">
        <f>AS23*(1+'Interest Rate Projection'!AS24)</f>
        <v>4.239207338</v>
      </c>
      <c r="AT24" s="10">
        <f>AT23*(1+'Interest Rate Projection'!AT24)</f>
        <v>3.833648239</v>
      </c>
      <c r="AU24" s="10">
        <f>AU23*(1+'Interest Rate Projection'!AU24)</f>
        <v>3.898933827</v>
      </c>
      <c r="AV24" s="10">
        <f>AV23*(1+'Interest Rate Projection'!AV24)</f>
        <v>3.43035987</v>
      </c>
      <c r="AW24" s="10">
        <f>AW23*(1+'Interest Rate Projection'!AW24)</f>
        <v>2.74107282</v>
      </c>
      <c r="AX24" s="10">
        <f>AX23*(1+'Interest Rate Projection'!AX24)</f>
        <v>3.092041942</v>
      </c>
      <c r="AY24" s="10">
        <f>AY23*(1+'Interest Rate Projection'!AY24)</f>
        <v>3.074531576</v>
      </c>
      <c r="AZ24" s="10">
        <f>AZ23*(1+'Interest Rate Projection'!AZ24)</f>
        <v>3.110620997</v>
      </c>
      <c r="BA24" s="10">
        <f>BA23*(1+'Interest Rate Projection'!BA24)</f>
        <v>4.765431076</v>
      </c>
      <c r="BB24" s="10">
        <f>BB23*(1+'Interest Rate Projection'!BB24)</f>
        <v>3.210127678</v>
      </c>
      <c r="BC24" s="10">
        <f>BC23*(1+'Interest Rate Projection'!BC24)</f>
        <v>4.030938982</v>
      </c>
      <c r="BD24" s="10">
        <f>BD23*(1+'Interest Rate Projection'!BD24)</f>
        <v>4.642539803</v>
      </c>
      <c r="BE24" s="10">
        <f>BE23*(1+'Interest Rate Projection'!BE24)</f>
        <v>3.687647181</v>
      </c>
      <c r="BF24" s="10">
        <f>BF23*(1+'Interest Rate Projection'!BF24)</f>
        <v>4.455570297</v>
      </c>
      <c r="BG24" s="10">
        <f>BG23*(1+'Interest Rate Projection'!BG24)</f>
        <v>3.546141117</v>
      </c>
      <c r="BH24" s="10">
        <f>BH23*(1+'Interest Rate Projection'!BH24)</f>
        <v>4.352521474</v>
      </c>
      <c r="BI24" s="10">
        <f>BI23*(1+'Interest Rate Projection'!BI24)</f>
        <v>4.394719932</v>
      </c>
      <c r="BJ24" s="10">
        <f>BJ23*(1+'Interest Rate Projection'!BJ24)</f>
        <v>3.882977399</v>
      </c>
      <c r="BK24" s="10">
        <f>BK23*(1+'Interest Rate Projection'!BK24)</f>
        <v>3.892697234</v>
      </c>
      <c r="BL24" s="10">
        <f>BL23*(1+'Interest Rate Projection'!BL24)</f>
        <v>3.041092371</v>
      </c>
      <c r="BM24" s="10">
        <f>BM23*(1+'Interest Rate Projection'!BM24)</f>
        <v>2.75153749</v>
      </c>
      <c r="BN24" s="10">
        <f>BN23*(1+'Interest Rate Projection'!BN24)</f>
        <v>3.50608996</v>
      </c>
      <c r="BO24" s="10">
        <f>BO23*(1+'Interest Rate Projection'!BO24)</f>
        <v>2.794368489</v>
      </c>
      <c r="BP24" s="10">
        <f>BP23*(1+'Interest Rate Projection'!BP24)</f>
        <v>3.574587753</v>
      </c>
      <c r="BQ24" s="10">
        <f>BQ23*(1+'Interest Rate Projection'!BQ24)</f>
        <v>4.808118798</v>
      </c>
      <c r="BR24" s="10">
        <f>BR23*(1+'Interest Rate Projection'!BR24)</f>
        <v>3.699556851</v>
      </c>
      <c r="BS24" s="10">
        <f>BS23*(1+'Interest Rate Projection'!BS24)</f>
        <v>3.105252361</v>
      </c>
      <c r="BT24" s="10">
        <f>BT23*(1+'Interest Rate Projection'!BT24)</f>
        <v>2.943538487</v>
      </c>
      <c r="BU24" s="10">
        <f>BU23*(1+'Interest Rate Projection'!BU24)</f>
        <v>5.416564253</v>
      </c>
      <c r="BV24" s="10">
        <f>BV23*(1+'Interest Rate Projection'!BV24)</f>
        <v>2.80358865</v>
      </c>
      <c r="BW24" s="10">
        <f>BW23*(1+'Interest Rate Projection'!BW24)</f>
        <v>3.120260688</v>
      </c>
      <c r="BX24" s="10">
        <f>BX23*(1+'Interest Rate Projection'!BX24)</f>
        <v>3.505712687</v>
      </c>
      <c r="BY24" s="10">
        <f>BY23*(1+'Interest Rate Projection'!BY24)</f>
        <v>2.937448668</v>
      </c>
      <c r="BZ24" s="10">
        <f>BZ23*(1+'Interest Rate Projection'!BZ24)</f>
        <v>2.772142545</v>
      </c>
      <c r="CA24" s="10">
        <f>CA23*(1+'Interest Rate Projection'!CA24)</f>
        <v>3.208557995</v>
      </c>
      <c r="CB24" s="10">
        <f>CB23*(1+'Interest Rate Projection'!CB24)</f>
        <v>3.277401089</v>
      </c>
      <c r="CC24" s="10">
        <f>CC23*(1+'Interest Rate Projection'!CC24)</f>
        <v>4.958132718</v>
      </c>
      <c r="CD24" s="10">
        <f>CD23*(1+'Interest Rate Projection'!CD24)</f>
        <v>3.874302012</v>
      </c>
      <c r="CE24" s="10">
        <f>CE23*(1+'Interest Rate Projection'!CE24)</f>
        <v>3.675849099</v>
      </c>
      <c r="CF24" s="10">
        <f>CF23*(1+'Interest Rate Projection'!CF24)</f>
        <v>4.094493877</v>
      </c>
      <c r="CG24" s="10">
        <f>CG23*(1+'Interest Rate Projection'!CG24)</f>
        <v>2.857277809</v>
      </c>
      <c r="CH24" s="10">
        <f>CH23*(1+'Interest Rate Projection'!CH24)</f>
        <v>2.456126154</v>
      </c>
      <c r="CI24" s="10">
        <f>CI23*(1+'Interest Rate Projection'!CI24)</f>
        <v>2.890976733</v>
      </c>
      <c r="CJ24" s="10">
        <f>CJ23*(1+'Interest Rate Projection'!CJ24)</f>
        <v>3.464499806</v>
      </c>
      <c r="CK24" s="10">
        <f>CK23*(1+'Interest Rate Projection'!CK24)</f>
        <v>5.078569213</v>
      </c>
      <c r="CL24" s="10">
        <f>CL23*(1+'Interest Rate Projection'!CL24)</f>
        <v>3.292144068</v>
      </c>
      <c r="CM24" s="10">
        <f>CM23*(1+'Interest Rate Projection'!CM24)</f>
        <v>2.840879791</v>
      </c>
      <c r="CN24" s="10">
        <f>CN23*(1+'Interest Rate Projection'!CN24)</f>
        <v>4.277333105</v>
      </c>
      <c r="CO24" s="10">
        <f>CO23*(1+'Interest Rate Projection'!CO24)</f>
        <v>4.047964467</v>
      </c>
      <c r="CP24" s="10">
        <f>CP23*(1+'Interest Rate Projection'!CP24)</f>
        <v>3.53230994</v>
      </c>
      <c r="CQ24" s="10">
        <f>CQ23*(1+'Interest Rate Projection'!CQ24)</f>
        <v>2.995565824</v>
      </c>
      <c r="CR24" s="10">
        <f>CR23*(1+'Interest Rate Projection'!CR24)</f>
        <v>5.206602925</v>
      </c>
      <c r="CS24" s="10">
        <f>CS23*(1+'Interest Rate Projection'!CS24)</f>
        <v>4.878212751</v>
      </c>
      <c r="CT24" s="10">
        <f>CT23*(1+'Interest Rate Projection'!CT24)</f>
        <v>2.857350789</v>
      </c>
      <c r="CU24" s="10">
        <f>CU23*(1+'Interest Rate Projection'!CU24)</f>
        <v>3.317265466</v>
      </c>
      <c r="CV24" s="10">
        <f>CV23*(1+'Interest Rate Projection'!CV24)</f>
        <v>4.78431215</v>
      </c>
      <c r="CW24" s="10">
        <f>CW23*(1+'Interest Rate Projection'!CW24)</f>
        <v>3.246673064</v>
      </c>
    </row>
    <row r="25" ht="15.75" customHeight="1">
      <c r="A25" s="8">
        <v>2046.0</v>
      </c>
      <c r="B25" s="10">
        <f>B24*(1+'Interest Rate Projection'!B25)</f>
        <v>3.355745025</v>
      </c>
      <c r="C25" s="10">
        <f>C24*(1+'Interest Rate Projection'!C25)</f>
        <v>5.98252194</v>
      </c>
      <c r="D25" s="10">
        <f>D24*(1+'Interest Rate Projection'!D25)</f>
        <v>4.42565646</v>
      </c>
      <c r="E25" s="10">
        <f>E24*(1+'Interest Rate Projection'!E25)</f>
        <v>2.783693556</v>
      </c>
      <c r="F25" s="10">
        <f>F24*(1+'Interest Rate Projection'!F25)</f>
        <v>2.882279136</v>
      </c>
      <c r="G25" s="10">
        <f>G24*(1+'Interest Rate Projection'!G25)</f>
        <v>3.920167328</v>
      </c>
      <c r="H25" s="10">
        <f>H24*(1+'Interest Rate Projection'!H25)</f>
        <v>3.593600441</v>
      </c>
      <c r="I25" s="10">
        <f>I24*(1+'Interest Rate Projection'!I25)</f>
        <v>4.038872188</v>
      </c>
      <c r="J25" s="10">
        <f>J24*(1+'Interest Rate Projection'!J25)</f>
        <v>5.365569973</v>
      </c>
      <c r="K25" s="10">
        <f>K24*(1+'Interest Rate Projection'!K25)</f>
        <v>4.275521707</v>
      </c>
      <c r="L25" s="10">
        <f>L24*(1+'Interest Rate Projection'!L25)</f>
        <v>2.84657992</v>
      </c>
      <c r="M25" s="10">
        <f>M24*(1+'Interest Rate Projection'!M25)</f>
        <v>3.663812152</v>
      </c>
      <c r="N25" s="10">
        <f>N24*(1+'Interest Rate Projection'!N25)</f>
        <v>3.428811341</v>
      </c>
      <c r="O25" s="10">
        <f>O24*(1+'Interest Rate Projection'!O25)</f>
        <v>3.337109814</v>
      </c>
      <c r="P25" s="10">
        <f>P24*(1+'Interest Rate Projection'!P25)</f>
        <v>3.197093843</v>
      </c>
      <c r="Q25" s="10">
        <f>Q24*(1+'Interest Rate Projection'!Q25)</f>
        <v>4.407819979</v>
      </c>
      <c r="R25" s="10">
        <f>R24*(1+'Interest Rate Projection'!R25)</f>
        <v>3.776076869</v>
      </c>
      <c r="S25" s="10">
        <f>S24*(1+'Interest Rate Projection'!S25)</f>
        <v>2.769716187</v>
      </c>
      <c r="T25" s="10">
        <f>T24*(1+'Interest Rate Projection'!T25)</f>
        <v>3.374322238</v>
      </c>
      <c r="U25" s="10">
        <f>U24*(1+'Interest Rate Projection'!U25)</f>
        <v>4.30624086</v>
      </c>
      <c r="V25" s="10">
        <f>V24*(1+'Interest Rate Projection'!V25)</f>
        <v>3.881035739</v>
      </c>
      <c r="W25" s="10">
        <f>W24*(1+'Interest Rate Projection'!W25)</f>
        <v>5.206032402</v>
      </c>
      <c r="X25" s="10">
        <f>X24*(1+'Interest Rate Projection'!X25)</f>
        <v>3.372845602</v>
      </c>
      <c r="Y25" s="10">
        <f>Y24*(1+'Interest Rate Projection'!Y25)</f>
        <v>2.962604721</v>
      </c>
      <c r="Z25" s="10">
        <f>Z24*(1+'Interest Rate Projection'!Z25)</f>
        <v>2.528026836</v>
      </c>
      <c r="AA25" s="10">
        <f>AA24*(1+'Interest Rate Projection'!AA25)</f>
        <v>2.693628889</v>
      </c>
      <c r="AB25" s="10">
        <f>AB24*(1+'Interest Rate Projection'!AB25)</f>
        <v>3.821408</v>
      </c>
      <c r="AC25" s="10">
        <f>AC24*(1+'Interest Rate Projection'!AC25)</f>
        <v>3.156588782</v>
      </c>
      <c r="AD25" s="10">
        <f>AD24*(1+'Interest Rate Projection'!AD25)</f>
        <v>3.673376757</v>
      </c>
      <c r="AE25" s="10">
        <f>AE24*(1+'Interest Rate Projection'!AE25)</f>
        <v>3.38929244</v>
      </c>
      <c r="AF25" s="10">
        <f>AF24*(1+'Interest Rate Projection'!AF25)</f>
        <v>3.727407873</v>
      </c>
      <c r="AG25" s="10">
        <f>AG24*(1+'Interest Rate Projection'!AG25)</f>
        <v>2.533493893</v>
      </c>
      <c r="AH25" s="10">
        <f>AH24*(1+'Interest Rate Projection'!AH25)</f>
        <v>3.129277842</v>
      </c>
      <c r="AI25" s="10">
        <f>AI24*(1+'Interest Rate Projection'!AI25)</f>
        <v>2.70512255</v>
      </c>
      <c r="AJ25" s="10">
        <f>AJ24*(1+'Interest Rate Projection'!AJ25)</f>
        <v>3.064699801</v>
      </c>
      <c r="AK25" s="10">
        <f>AK24*(1+'Interest Rate Projection'!AK25)</f>
        <v>3.153169443</v>
      </c>
      <c r="AL25" s="10">
        <f>AL24*(1+'Interest Rate Projection'!AL25)</f>
        <v>3.380174174</v>
      </c>
      <c r="AM25" s="10">
        <f>AM24*(1+'Interest Rate Projection'!AM25)</f>
        <v>3.442322424</v>
      </c>
      <c r="AN25" s="10">
        <f>AN24*(1+'Interest Rate Projection'!AN25)</f>
        <v>2.473842682</v>
      </c>
      <c r="AO25" s="10">
        <f>AO24*(1+'Interest Rate Projection'!AO25)</f>
        <v>3.009559222</v>
      </c>
      <c r="AP25" s="10">
        <f>AP24*(1+'Interest Rate Projection'!AP25)</f>
        <v>5.524176712</v>
      </c>
      <c r="AQ25" s="10">
        <f>AQ24*(1+'Interest Rate Projection'!AQ25)</f>
        <v>4.159237257</v>
      </c>
      <c r="AR25" s="10">
        <f>AR24*(1+'Interest Rate Projection'!AR25)</f>
        <v>3.049417987</v>
      </c>
      <c r="AS25" s="10">
        <f>AS24*(1+'Interest Rate Projection'!AS25)</f>
        <v>4.545833444</v>
      </c>
      <c r="AT25" s="10">
        <f>AT24*(1+'Interest Rate Projection'!AT25)</f>
        <v>3.880112712</v>
      </c>
      <c r="AU25" s="10">
        <f>AU24*(1+'Interest Rate Projection'!AU25)</f>
        <v>4.036315457</v>
      </c>
      <c r="AV25" s="10">
        <f>AV24*(1+'Interest Rate Projection'!AV25)</f>
        <v>3.477705351</v>
      </c>
      <c r="AW25" s="10">
        <f>AW24*(1+'Interest Rate Projection'!AW25)</f>
        <v>2.789893639</v>
      </c>
      <c r="AX25" s="10">
        <f>AX24*(1+'Interest Rate Projection'!AX25)</f>
        <v>3.28555237</v>
      </c>
      <c r="AY25" s="10">
        <f>AY24*(1+'Interest Rate Projection'!AY25)</f>
        <v>3.4182867</v>
      </c>
      <c r="AZ25" s="10">
        <f>AZ24*(1+'Interest Rate Projection'!AZ25)</f>
        <v>3.255983605</v>
      </c>
      <c r="BA25" s="10">
        <f>BA24*(1+'Interest Rate Projection'!BA25)</f>
        <v>4.943786179</v>
      </c>
      <c r="BB25" s="10">
        <f>BB24*(1+'Interest Rate Projection'!BB25)</f>
        <v>3.454635619</v>
      </c>
      <c r="BC25" s="10">
        <f>BC24*(1+'Interest Rate Projection'!BC25)</f>
        <v>4.459159268</v>
      </c>
      <c r="BD25" s="10">
        <f>BD24*(1+'Interest Rate Projection'!BD25)</f>
        <v>4.836439458</v>
      </c>
      <c r="BE25" s="10">
        <f>BE24*(1+'Interest Rate Projection'!BE25)</f>
        <v>3.834410787</v>
      </c>
      <c r="BF25" s="10">
        <f>BF24*(1+'Interest Rate Projection'!BF25)</f>
        <v>5.330331647</v>
      </c>
      <c r="BG25" s="10">
        <f>BG24*(1+'Interest Rate Projection'!BG25)</f>
        <v>3.708588038</v>
      </c>
      <c r="BH25" s="10">
        <f>BH24*(1+'Interest Rate Projection'!BH25)</f>
        <v>4.664200766</v>
      </c>
      <c r="BI25" s="10">
        <f>BI24*(1+'Interest Rate Projection'!BI25)</f>
        <v>4.615231003</v>
      </c>
      <c r="BJ25" s="10">
        <f>BJ24*(1+'Interest Rate Projection'!BJ25)</f>
        <v>3.962905241</v>
      </c>
      <c r="BK25" s="10">
        <f>BK24*(1+'Interest Rate Projection'!BK25)</f>
        <v>3.967457797</v>
      </c>
      <c r="BL25" s="10">
        <f>BL24*(1+'Interest Rate Projection'!BL25)</f>
        <v>3.103624114</v>
      </c>
      <c r="BM25" s="10">
        <f>BM24*(1+'Interest Rate Projection'!BM25)</f>
        <v>2.816204557</v>
      </c>
      <c r="BN25" s="10">
        <f>BN24*(1+'Interest Rate Projection'!BN25)</f>
        <v>3.686406327</v>
      </c>
      <c r="BO25" s="10">
        <f>BO24*(1+'Interest Rate Projection'!BO25)</f>
        <v>2.960221451</v>
      </c>
      <c r="BP25" s="10">
        <f>BP24*(1+'Interest Rate Projection'!BP25)</f>
        <v>3.647278955</v>
      </c>
      <c r="BQ25" s="10">
        <f>BQ24*(1+'Interest Rate Projection'!BQ25)</f>
        <v>4.963378873</v>
      </c>
      <c r="BR25" s="10">
        <f>BR24*(1+'Interest Rate Projection'!BR25)</f>
        <v>3.809955912</v>
      </c>
      <c r="BS25" s="10">
        <f>BS24*(1+'Interest Rate Projection'!BS25)</f>
        <v>3.309520423</v>
      </c>
      <c r="BT25" s="10">
        <f>BT24*(1+'Interest Rate Projection'!BT25)</f>
        <v>2.992572631</v>
      </c>
      <c r="BU25" s="10">
        <f>BU24*(1+'Interest Rate Projection'!BU25)</f>
        <v>6.040626351</v>
      </c>
      <c r="BV25" s="10">
        <f>BV24*(1+'Interest Rate Projection'!BV25)</f>
        <v>2.844282365</v>
      </c>
      <c r="BW25" s="10">
        <f>BW24*(1+'Interest Rate Projection'!BW25)</f>
        <v>3.263451186</v>
      </c>
      <c r="BX25" s="10">
        <f>BX24*(1+'Interest Rate Projection'!BX25)</f>
        <v>3.818711155</v>
      </c>
      <c r="BY25" s="10">
        <f>BY24*(1+'Interest Rate Projection'!BY25)</f>
        <v>2.976960563</v>
      </c>
      <c r="BZ25" s="10">
        <f>BZ24*(1+'Interest Rate Projection'!BZ25)</f>
        <v>3.044006161</v>
      </c>
      <c r="CA25" s="10">
        <f>CA24*(1+'Interest Rate Projection'!CA25)</f>
        <v>3.365710201</v>
      </c>
      <c r="CB25" s="10">
        <f>CB24*(1+'Interest Rate Projection'!CB25)</f>
        <v>3.308621893</v>
      </c>
      <c r="CC25" s="10">
        <f>CC24*(1+'Interest Rate Projection'!CC25)</f>
        <v>5.247314973</v>
      </c>
      <c r="CD25" s="10">
        <f>CD24*(1+'Interest Rate Projection'!CD25)</f>
        <v>4.054542631</v>
      </c>
      <c r="CE25" s="10">
        <f>CE24*(1+'Interest Rate Projection'!CE25)</f>
        <v>3.812885465</v>
      </c>
      <c r="CF25" s="10">
        <f>CF24*(1+'Interest Rate Projection'!CF25)</f>
        <v>4.18311547</v>
      </c>
      <c r="CG25" s="10">
        <f>CG24*(1+'Interest Rate Projection'!CG25)</f>
        <v>2.893823939</v>
      </c>
      <c r="CH25" s="10">
        <f>CH24*(1+'Interest Rate Projection'!CH25)</f>
        <v>2.569179429</v>
      </c>
      <c r="CI25" s="10">
        <f>CI24*(1+'Interest Rate Projection'!CI25)</f>
        <v>2.912675845</v>
      </c>
      <c r="CJ25" s="10">
        <f>CJ24*(1+'Interest Rate Projection'!CJ25)</f>
        <v>3.720514484</v>
      </c>
      <c r="CK25" s="10">
        <f>CK24*(1+'Interest Rate Projection'!CK25)</f>
        <v>5.428504748</v>
      </c>
      <c r="CL25" s="10">
        <f>CL24*(1+'Interest Rate Projection'!CL25)</f>
        <v>3.416134131</v>
      </c>
      <c r="CM25" s="10">
        <f>CM24*(1+'Interest Rate Projection'!CM25)</f>
        <v>3.009862919</v>
      </c>
      <c r="CN25" s="10">
        <f>CN24*(1+'Interest Rate Projection'!CN25)</f>
        <v>4.383964307</v>
      </c>
      <c r="CO25" s="10">
        <f>CO24*(1+'Interest Rate Projection'!CO25)</f>
        <v>4.278032234</v>
      </c>
      <c r="CP25" s="10">
        <f>CP24*(1+'Interest Rate Projection'!CP25)</f>
        <v>3.57067617</v>
      </c>
      <c r="CQ25" s="10">
        <f>CQ24*(1+'Interest Rate Projection'!CQ25)</f>
        <v>3.136256759</v>
      </c>
      <c r="CR25" s="10">
        <f>CR24*(1+'Interest Rate Projection'!CR25)</f>
        <v>5.742495475</v>
      </c>
      <c r="CS25" s="10">
        <f>CS24*(1+'Interest Rate Projection'!CS25)</f>
        <v>5.047953286</v>
      </c>
      <c r="CT25" s="10">
        <f>CT24*(1+'Interest Rate Projection'!CT25)</f>
        <v>3.033361059</v>
      </c>
      <c r="CU25" s="10">
        <f>CU24*(1+'Interest Rate Projection'!CU25)</f>
        <v>3.433771425</v>
      </c>
      <c r="CV25" s="10">
        <f>CV24*(1+'Interest Rate Projection'!CV25)</f>
        <v>5.113041373</v>
      </c>
      <c r="CW25" s="10">
        <f>CW24*(1+'Interest Rate Projection'!CW25)</f>
        <v>3.561411224</v>
      </c>
    </row>
    <row r="26" ht="15.75" customHeight="1">
      <c r="A26" s="8">
        <v>2047.0</v>
      </c>
      <c r="B26" s="10">
        <f>B25*(1+'Interest Rate Projection'!B26)</f>
        <v>3.569875458</v>
      </c>
      <c r="C26" s="10">
        <f>C25*(1+'Interest Rate Projection'!C26)</f>
        <v>6.108348868</v>
      </c>
      <c r="D26" s="10">
        <f>D25*(1+'Interest Rate Projection'!D26)</f>
        <v>4.650133225</v>
      </c>
      <c r="E26" s="10">
        <f>E25*(1+'Interest Rate Projection'!E26)</f>
        <v>2.859792833</v>
      </c>
      <c r="F26" s="10">
        <f>F25*(1+'Interest Rate Projection'!F26)</f>
        <v>3.159825398</v>
      </c>
      <c r="G26" s="10">
        <f>G25*(1+'Interest Rate Projection'!G26)</f>
        <v>3.981459871</v>
      </c>
      <c r="H26" s="10">
        <f>H25*(1+'Interest Rate Projection'!H26)</f>
        <v>4.260765602</v>
      </c>
      <c r="I26" s="10">
        <f>I25*(1+'Interest Rate Projection'!I26)</f>
        <v>4.292098605</v>
      </c>
      <c r="J26" s="10">
        <f>J25*(1+'Interest Rate Projection'!J26)</f>
        <v>5.474207072</v>
      </c>
      <c r="K26" s="10">
        <f>K25*(1+'Interest Rate Projection'!K26)</f>
        <v>4.425144164</v>
      </c>
      <c r="L26" s="10">
        <f>L25*(1+'Interest Rate Projection'!L26)</f>
        <v>2.993556581</v>
      </c>
      <c r="M26" s="10">
        <f>M25*(1+'Interest Rate Projection'!M26)</f>
        <v>3.968178087</v>
      </c>
      <c r="N26" s="10">
        <f>N25*(1+'Interest Rate Projection'!N26)</f>
        <v>3.710601455</v>
      </c>
      <c r="O26" s="10">
        <f>O25*(1+'Interest Rate Projection'!O26)</f>
        <v>3.829134168</v>
      </c>
      <c r="P26" s="10">
        <f>P25*(1+'Interest Rate Projection'!P26)</f>
        <v>3.307080912</v>
      </c>
      <c r="Q26" s="10">
        <f>Q25*(1+'Interest Rate Projection'!Q26)</f>
        <v>4.828932369</v>
      </c>
      <c r="R26" s="10">
        <f>R25*(1+'Interest Rate Projection'!R26)</f>
        <v>4.043165224</v>
      </c>
      <c r="S26" s="10">
        <f>S25*(1+'Interest Rate Projection'!S26)</f>
        <v>2.800252291</v>
      </c>
      <c r="T26" s="10">
        <f>T25*(1+'Interest Rate Projection'!T26)</f>
        <v>3.666903933</v>
      </c>
      <c r="U26" s="10">
        <f>U25*(1+'Interest Rate Projection'!U26)</f>
        <v>4.392433174</v>
      </c>
      <c r="V26" s="10">
        <f>V25*(1+'Interest Rate Projection'!V26)</f>
        <v>4.049408699</v>
      </c>
      <c r="W26" s="10">
        <f>W25*(1+'Interest Rate Projection'!W26)</f>
        <v>5.381934097</v>
      </c>
      <c r="X26" s="10">
        <f>X25*(1+'Interest Rate Projection'!X26)</f>
        <v>3.483136795</v>
      </c>
      <c r="Y26" s="10">
        <f>Y25*(1+'Interest Rate Projection'!Y26)</f>
        <v>3.121228857</v>
      </c>
      <c r="Z26" s="10">
        <f>Z25*(1+'Interest Rate Projection'!Z26)</f>
        <v>2.757747602</v>
      </c>
      <c r="AA26" s="10">
        <f>AA25*(1+'Interest Rate Projection'!AA26)</f>
        <v>2.830133545</v>
      </c>
      <c r="AB26" s="10">
        <f>AB25*(1+'Interest Rate Projection'!AB26)</f>
        <v>4.368722485</v>
      </c>
      <c r="AC26" s="10">
        <f>AC25*(1+'Interest Rate Projection'!AC26)</f>
        <v>3.445218525</v>
      </c>
      <c r="AD26" s="10">
        <f>AD25*(1+'Interest Rate Projection'!AD26)</f>
        <v>3.907579845</v>
      </c>
      <c r="AE26" s="10">
        <f>AE25*(1+'Interest Rate Projection'!AE26)</f>
        <v>3.598530617</v>
      </c>
      <c r="AF26" s="10">
        <f>AF25*(1+'Interest Rate Projection'!AF26)</f>
        <v>3.9424999</v>
      </c>
      <c r="AG26" s="10">
        <f>AG25*(1+'Interest Rate Projection'!AG26)</f>
        <v>2.555997061</v>
      </c>
      <c r="AH26" s="10">
        <f>AH25*(1+'Interest Rate Projection'!AH26)</f>
        <v>3.195691014</v>
      </c>
      <c r="AI26" s="10">
        <f>AI25*(1+'Interest Rate Projection'!AI26)</f>
        <v>3.062199198</v>
      </c>
      <c r="AJ26" s="10">
        <f>AJ25*(1+'Interest Rate Projection'!AJ26)</f>
        <v>3.281080705</v>
      </c>
      <c r="AK26" s="10">
        <f>AK25*(1+'Interest Rate Projection'!AK26)</f>
        <v>3.409054244</v>
      </c>
      <c r="AL26" s="10">
        <f>AL25*(1+'Interest Rate Projection'!AL26)</f>
        <v>4.352716038</v>
      </c>
      <c r="AM26" s="10">
        <f>AM25*(1+'Interest Rate Projection'!AM26)</f>
        <v>3.902815787</v>
      </c>
      <c r="AN26" s="10">
        <f>AN25*(1+'Interest Rate Projection'!AN26)</f>
        <v>2.697754735</v>
      </c>
      <c r="AO26" s="10">
        <f>AO25*(1+'Interest Rate Projection'!AO26)</f>
        <v>3.154230094</v>
      </c>
      <c r="AP26" s="10">
        <f>AP25*(1+'Interest Rate Projection'!AP26)</f>
        <v>5.871516723</v>
      </c>
      <c r="AQ26" s="10">
        <f>AQ25*(1+'Interest Rate Projection'!AQ26)</f>
        <v>4.317111549</v>
      </c>
      <c r="AR26" s="10">
        <f>AR25*(1+'Interest Rate Projection'!AR26)</f>
        <v>3.296848416</v>
      </c>
      <c r="AS26" s="10">
        <f>AS25*(1+'Interest Rate Projection'!AS26)</f>
        <v>4.653770386</v>
      </c>
      <c r="AT26" s="10">
        <f>AT25*(1+'Interest Rate Projection'!AT26)</f>
        <v>3.944659193</v>
      </c>
      <c r="AU26" s="10">
        <f>AU25*(1+'Interest Rate Projection'!AU26)</f>
        <v>4.193423248</v>
      </c>
      <c r="AV26" s="10">
        <f>AV25*(1+'Interest Rate Projection'!AV26)</f>
        <v>3.699041528</v>
      </c>
      <c r="AW26" s="10">
        <f>AW25*(1+'Interest Rate Projection'!AW26)</f>
        <v>2.823580909</v>
      </c>
      <c r="AX26" s="10">
        <f>AX25*(1+'Interest Rate Projection'!AX26)</f>
        <v>3.55314955</v>
      </c>
      <c r="AY26" s="10">
        <f>AY25*(1+'Interest Rate Projection'!AY26)</f>
        <v>3.492403817</v>
      </c>
      <c r="AZ26" s="10">
        <f>AZ25*(1+'Interest Rate Projection'!AZ26)</f>
        <v>3.558089366</v>
      </c>
      <c r="BA26" s="10">
        <f>BA25*(1+'Interest Rate Projection'!BA26)</f>
        <v>5.163393226</v>
      </c>
      <c r="BB26" s="10">
        <f>BB25*(1+'Interest Rate Projection'!BB26)</f>
        <v>3.856743956</v>
      </c>
      <c r="BC26" s="10">
        <f>BC25*(1+'Interest Rate Projection'!BC26)</f>
        <v>4.598057838</v>
      </c>
      <c r="BD26" s="10">
        <f>BD25*(1+'Interest Rate Projection'!BD26)</f>
        <v>5.312604802</v>
      </c>
      <c r="BE26" s="10">
        <f>BE25*(1+'Interest Rate Projection'!BE26)</f>
        <v>3.854682322</v>
      </c>
      <c r="BF26" s="10">
        <f>BF25*(1+'Interest Rate Projection'!BF26)</f>
        <v>5.46101567</v>
      </c>
      <c r="BG26" s="10">
        <f>BG25*(1+'Interest Rate Projection'!BG26)</f>
        <v>3.896322249</v>
      </c>
      <c r="BH26" s="10">
        <f>BH25*(1+'Interest Rate Projection'!BH26)</f>
        <v>4.904790541</v>
      </c>
      <c r="BI26" s="10">
        <f>BI25*(1+'Interest Rate Projection'!BI26)</f>
        <v>4.90513771</v>
      </c>
      <c r="BJ26" s="10">
        <f>BJ25*(1+'Interest Rate Projection'!BJ26)</f>
        <v>4.364326324</v>
      </c>
      <c r="BK26" s="10">
        <f>BK25*(1+'Interest Rate Projection'!BK26)</f>
        <v>4.383199838</v>
      </c>
      <c r="BL26" s="10">
        <f>BL25*(1+'Interest Rate Projection'!BL26)</f>
        <v>3.125930569</v>
      </c>
      <c r="BM26" s="10">
        <f>BM25*(1+'Interest Rate Projection'!BM26)</f>
        <v>2.93835013</v>
      </c>
      <c r="BN26" s="10">
        <f>BN25*(1+'Interest Rate Projection'!BN26)</f>
        <v>4.060180434</v>
      </c>
      <c r="BO26" s="10">
        <f>BO25*(1+'Interest Rate Projection'!BO26)</f>
        <v>3.113903664</v>
      </c>
      <c r="BP26" s="10">
        <f>BP25*(1+'Interest Rate Projection'!BP26)</f>
        <v>3.888912568</v>
      </c>
      <c r="BQ26" s="10">
        <f>BQ25*(1+'Interest Rate Projection'!BQ26)</f>
        <v>5.621730164</v>
      </c>
      <c r="BR26" s="10">
        <f>BR25*(1+'Interest Rate Projection'!BR26)</f>
        <v>4.096629459</v>
      </c>
      <c r="BS26" s="10">
        <f>BS25*(1+'Interest Rate Projection'!BS26)</f>
        <v>3.363938189</v>
      </c>
      <c r="BT26" s="10">
        <f>BT25*(1+'Interest Rate Projection'!BT26)</f>
        <v>2.995621926</v>
      </c>
      <c r="BU26" s="10">
        <f>BU25*(1+'Interest Rate Projection'!BU26)</f>
        <v>6.412668264</v>
      </c>
      <c r="BV26" s="10">
        <f>BV25*(1+'Interest Rate Projection'!BV26)</f>
        <v>2.898960694</v>
      </c>
      <c r="BW26" s="10">
        <f>BW25*(1+'Interest Rate Projection'!BW26)</f>
        <v>3.398786504</v>
      </c>
      <c r="BX26" s="10">
        <f>BX25*(1+'Interest Rate Projection'!BX26)</f>
        <v>4.214624647</v>
      </c>
      <c r="BY26" s="10">
        <f>BY25*(1+'Interest Rate Projection'!BY26)</f>
        <v>3.117333934</v>
      </c>
      <c r="BZ26" s="10">
        <f>BZ25*(1+'Interest Rate Projection'!BZ26)</f>
        <v>3.108734611</v>
      </c>
      <c r="CA26" s="10">
        <f>CA25*(1+'Interest Rate Projection'!CA26)</f>
        <v>3.505093918</v>
      </c>
      <c r="CB26" s="10">
        <f>CB25*(1+'Interest Rate Projection'!CB26)</f>
        <v>3.412064181</v>
      </c>
      <c r="CC26" s="10">
        <f>CC25*(1+'Interest Rate Projection'!CC26)</f>
        <v>5.621428831</v>
      </c>
      <c r="CD26" s="10">
        <f>CD25*(1+'Interest Rate Projection'!CD26)</f>
        <v>4.069441194</v>
      </c>
      <c r="CE26" s="10">
        <f>CE25*(1+'Interest Rate Projection'!CE26)</f>
        <v>3.963825563</v>
      </c>
      <c r="CF26" s="10">
        <f>CF25*(1+'Interest Rate Projection'!CF26)</f>
        <v>4.55692755</v>
      </c>
      <c r="CG26" s="10">
        <f>CG25*(1+'Interest Rate Projection'!CG26)</f>
        <v>3.060919771</v>
      </c>
      <c r="CH26" s="10">
        <f>CH25*(1+'Interest Rate Projection'!CH26)</f>
        <v>2.582628172</v>
      </c>
      <c r="CI26" s="10">
        <f>CI25*(1+'Interest Rate Projection'!CI26)</f>
        <v>3.299644072</v>
      </c>
      <c r="CJ26" s="10">
        <f>CJ25*(1+'Interest Rate Projection'!CJ26)</f>
        <v>4.057551036</v>
      </c>
      <c r="CK26" s="10">
        <f>CK25*(1+'Interest Rate Projection'!CK26)</f>
        <v>6.018450199</v>
      </c>
      <c r="CL26" s="10">
        <f>CL25*(1+'Interest Rate Projection'!CL26)</f>
        <v>4.352601836</v>
      </c>
      <c r="CM26" s="10">
        <f>CM25*(1+'Interest Rate Projection'!CM26)</f>
        <v>3.218165174</v>
      </c>
      <c r="CN26" s="10">
        <f>CN25*(1+'Interest Rate Projection'!CN26)</f>
        <v>4.467574639</v>
      </c>
      <c r="CO26" s="10">
        <f>CO25*(1+'Interest Rate Projection'!CO26)</f>
        <v>4.430344728</v>
      </c>
      <c r="CP26" s="10">
        <f>CP25*(1+'Interest Rate Projection'!CP26)</f>
        <v>3.923317482</v>
      </c>
      <c r="CQ26" s="10">
        <f>CQ25*(1+'Interest Rate Projection'!CQ26)</f>
        <v>3.390287206</v>
      </c>
      <c r="CR26" s="10">
        <f>CR25*(1+'Interest Rate Projection'!CR26)</f>
        <v>5.789317066</v>
      </c>
      <c r="CS26" s="10">
        <f>CS25*(1+'Interest Rate Projection'!CS26)</f>
        <v>5.198207218</v>
      </c>
      <c r="CT26" s="10">
        <f>CT25*(1+'Interest Rate Projection'!CT26)</f>
        <v>3.305241478</v>
      </c>
      <c r="CU26" s="10">
        <f>CU25*(1+'Interest Rate Projection'!CU26)</f>
        <v>3.55992111</v>
      </c>
      <c r="CV26" s="10">
        <f>CV25*(1+'Interest Rate Projection'!CV26)</f>
        <v>5.508878079</v>
      </c>
      <c r="CW26" s="10">
        <f>CW25*(1+'Interest Rate Projection'!CW26)</f>
        <v>3.592189574</v>
      </c>
    </row>
    <row r="27" ht="15.75" customHeight="1">
      <c r="A27" s="8">
        <v>2048.0</v>
      </c>
      <c r="B27" s="10">
        <f>B26*(1+'Interest Rate Projection'!B27)</f>
        <v>3.767474864</v>
      </c>
      <c r="C27" s="10">
        <f>C26*(1+'Interest Rate Projection'!C27)</f>
        <v>6.739005835</v>
      </c>
      <c r="D27" s="10">
        <f>D26*(1+'Interest Rate Projection'!D27)</f>
        <v>4.696290528</v>
      </c>
      <c r="E27" s="10">
        <f>E26*(1+'Interest Rate Projection'!E27)</f>
        <v>2.946258628</v>
      </c>
      <c r="F27" s="10">
        <f>F26*(1+'Interest Rate Projection'!F27)</f>
        <v>3.442253312</v>
      </c>
      <c r="G27" s="10">
        <f>G26*(1+'Interest Rate Projection'!G27)</f>
        <v>4.372801541</v>
      </c>
      <c r="H27" s="10">
        <f>H26*(1+'Interest Rate Projection'!H27)</f>
        <v>4.880091887</v>
      </c>
      <c r="I27" s="10">
        <f>I26*(1+'Interest Rate Projection'!I27)</f>
        <v>4.645165219</v>
      </c>
      <c r="J27" s="10">
        <f>J26*(1+'Interest Rate Projection'!J27)</f>
        <v>5.539477373</v>
      </c>
      <c r="K27" s="10">
        <f>K26*(1+'Interest Rate Projection'!K27)</f>
        <v>5.00005975</v>
      </c>
      <c r="L27" s="10">
        <f>L26*(1+'Interest Rate Projection'!L27)</f>
        <v>3.073961305</v>
      </c>
      <c r="M27" s="10">
        <f>M26*(1+'Interest Rate Projection'!M27)</f>
        <v>4.141831971</v>
      </c>
      <c r="N27" s="10">
        <f>N26*(1+'Interest Rate Projection'!N27)</f>
        <v>4.121230005</v>
      </c>
      <c r="O27" s="10">
        <f>O26*(1+'Interest Rate Projection'!O27)</f>
        <v>3.847459931</v>
      </c>
      <c r="P27" s="10">
        <f>P26*(1+'Interest Rate Projection'!P27)</f>
        <v>3.507186733</v>
      </c>
      <c r="Q27" s="10">
        <f>Q26*(1+'Interest Rate Projection'!Q27)</f>
        <v>5.062751684</v>
      </c>
      <c r="R27" s="10">
        <f>R26*(1+'Interest Rate Projection'!R27)</f>
        <v>4.337211714</v>
      </c>
      <c r="S27" s="10">
        <f>S26*(1+'Interest Rate Projection'!S27)</f>
        <v>2.885018543</v>
      </c>
      <c r="T27" s="10">
        <f>T26*(1+'Interest Rate Projection'!T27)</f>
        <v>3.916503362</v>
      </c>
      <c r="U27" s="10">
        <f>U26*(1+'Interest Rate Projection'!U27)</f>
        <v>4.477283966</v>
      </c>
      <c r="V27" s="10">
        <f>V26*(1+'Interest Rate Projection'!V27)</f>
        <v>4.227191696</v>
      </c>
      <c r="W27" s="10">
        <f>W26*(1+'Interest Rate Projection'!W27)</f>
        <v>5.514124782</v>
      </c>
      <c r="X27" s="10">
        <f>X26*(1+'Interest Rate Projection'!X27)</f>
        <v>3.623313684</v>
      </c>
      <c r="Y27" s="10">
        <f>Y26*(1+'Interest Rate Projection'!Y27)</f>
        <v>3.144947753</v>
      </c>
      <c r="Z27" s="10">
        <f>Z26*(1+'Interest Rate Projection'!Z27)</f>
        <v>2.832276979</v>
      </c>
      <c r="AA27" s="10">
        <f>AA26*(1+'Interest Rate Projection'!AA27)</f>
        <v>2.958817975</v>
      </c>
      <c r="AB27" s="10">
        <f>AB26*(1+'Interest Rate Projection'!AB27)</f>
        <v>4.435527415</v>
      </c>
      <c r="AC27" s="10">
        <f>AC26*(1+'Interest Rate Projection'!AC27)</f>
        <v>3.85214252</v>
      </c>
      <c r="AD27" s="10">
        <f>AD26*(1+'Interest Rate Projection'!AD27)</f>
        <v>4.09318564</v>
      </c>
      <c r="AE27" s="10">
        <f>AE26*(1+'Interest Rate Projection'!AE27)</f>
        <v>4.159083153</v>
      </c>
      <c r="AF27" s="10">
        <f>AF26*(1+'Interest Rate Projection'!AF27)</f>
        <v>4.047054834</v>
      </c>
      <c r="AG27" s="10">
        <f>AG26*(1+'Interest Rate Projection'!AG27)</f>
        <v>2.764420678</v>
      </c>
      <c r="AH27" s="10">
        <f>AH26*(1+'Interest Rate Projection'!AH27)</f>
        <v>3.45292982</v>
      </c>
      <c r="AI27" s="10">
        <f>AI26*(1+'Interest Rate Projection'!AI27)</f>
        <v>3.340951787</v>
      </c>
      <c r="AJ27" s="10">
        <f>AJ26*(1+'Interest Rate Projection'!AJ27)</f>
        <v>3.467011807</v>
      </c>
      <c r="AK27" s="10">
        <f>AK26*(1+'Interest Rate Projection'!AK27)</f>
        <v>3.973429361</v>
      </c>
      <c r="AL27" s="10">
        <f>AL26*(1+'Interest Rate Projection'!AL27)</f>
        <v>4.840168555</v>
      </c>
      <c r="AM27" s="10">
        <f>AM26*(1+'Interest Rate Projection'!AM27)</f>
        <v>4.075959454</v>
      </c>
      <c r="AN27" s="10">
        <f>AN26*(1+'Interest Rate Projection'!AN27)</f>
        <v>2.71935262</v>
      </c>
      <c r="AO27" s="10">
        <f>AO26*(1+'Interest Rate Projection'!AO27)</f>
        <v>3.172931147</v>
      </c>
      <c r="AP27" s="10">
        <f>AP26*(1+'Interest Rate Projection'!AP27)</f>
        <v>5.880766212</v>
      </c>
      <c r="AQ27" s="10">
        <f>AQ26*(1+'Interest Rate Projection'!AQ27)</f>
        <v>4.599321327</v>
      </c>
      <c r="AR27" s="10">
        <f>AR26*(1+'Interest Rate Projection'!AR27)</f>
        <v>3.729745855</v>
      </c>
      <c r="AS27" s="10">
        <f>AS26*(1+'Interest Rate Projection'!AS27)</f>
        <v>5.066554988</v>
      </c>
      <c r="AT27" s="10">
        <f>AT26*(1+'Interest Rate Projection'!AT27)</f>
        <v>4.113019853</v>
      </c>
      <c r="AU27" s="10">
        <f>AU26*(1+'Interest Rate Projection'!AU27)</f>
        <v>4.296276232</v>
      </c>
      <c r="AV27" s="10">
        <f>AV26*(1+'Interest Rate Projection'!AV27)</f>
        <v>3.939831712</v>
      </c>
      <c r="AW27" s="10">
        <f>AW26*(1+'Interest Rate Projection'!AW27)</f>
        <v>2.897527514</v>
      </c>
      <c r="AX27" s="10">
        <f>AX26*(1+'Interest Rate Projection'!AX27)</f>
        <v>4.000619899</v>
      </c>
      <c r="AY27" s="10">
        <f>AY26*(1+'Interest Rate Projection'!AY27)</f>
        <v>3.640096171</v>
      </c>
      <c r="AZ27" s="10">
        <f>AZ26*(1+'Interest Rate Projection'!AZ27)</f>
        <v>3.573347726</v>
      </c>
      <c r="BA27" s="10">
        <f>BA26*(1+'Interest Rate Projection'!BA27)</f>
        <v>5.628792979</v>
      </c>
      <c r="BB27" s="10">
        <f>BB26*(1+'Interest Rate Projection'!BB27)</f>
        <v>3.926325352</v>
      </c>
      <c r="BC27" s="10">
        <f>BC26*(1+'Interest Rate Projection'!BC27)</f>
        <v>4.915492994</v>
      </c>
      <c r="BD27" s="10">
        <f>BD26*(1+'Interest Rate Projection'!BD27)</f>
        <v>5.314077331</v>
      </c>
      <c r="BE27" s="10">
        <f>BE26*(1+'Interest Rate Projection'!BE27)</f>
        <v>4.320916785</v>
      </c>
      <c r="BF27" s="10">
        <f>BF26*(1+'Interest Rate Projection'!BF27)</f>
        <v>5.659401575</v>
      </c>
      <c r="BG27" s="10">
        <f>BG26*(1+'Interest Rate Projection'!BG27)</f>
        <v>4.123557256</v>
      </c>
      <c r="BH27" s="10">
        <f>BH26*(1+'Interest Rate Projection'!BH27)</f>
        <v>5.33910988</v>
      </c>
      <c r="BI27" s="10">
        <f>BI26*(1+'Interest Rate Projection'!BI27)</f>
        <v>5.072791831</v>
      </c>
      <c r="BJ27" s="10">
        <f>BJ26*(1+'Interest Rate Projection'!BJ27)</f>
        <v>4.948900717</v>
      </c>
      <c r="BK27" s="10">
        <f>BK26*(1+'Interest Rate Projection'!BK27)</f>
        <v>4.452043989</v>
      </c>
      <c r="BL27" s="10">
        <f>BL26*(1+'Interest Rate Projection'!BL27)</f>
        <v>3.568568657</v>
      </c>
      <c r="BM27" s="10">
        <f>BM26*(1+'Interest Rate Projection'!BM27)</f>
        <v>3.015260443</v>
      </c>
      <c r="BN27" s="10">
        <f>BN26*(1+'Interest Rate Projection'!BN27)</f>
        <v>4.194958393</v>
      </c>
      <c r="BO27" s="10">
        <f>BO26*(1+'Interest Rate Projection'!BO27)</f>
        <v>3.2561901</v>
      </c>
      <c r="BP27" s="10">
        <f>BP26*(1+'Interest Rate Projection'!BP27)</f>
        <v>3.946754848</v>
      </c>
      <c r="BQ27" s="10">
        <f>BQ26*(1+'Interest Rate Projection'!BQ27)</f>
        <v>6.359531053</v>
      </c>
      <c r="BR27" s="10">
        <f>BR26*(1+'Interest Rate Projection'!BR27)</f>
        <v>4.325091796</v>
      </c>
      <c r="BS27" s="10">
        <f>BS26*(1+'Interest Rate Projection'!BS27)</f>
        <v>3.391757343</v>
      </c>
      <c r="BT27" s="10">
        <f>BT26*(1+'Interest Rate Projection'!BT27)</f>
        <v>3.106564491</v>
      </c>
      <c r="BU27" s="10">
        <f>BU26*(1+'Interest Rate Projection'!BU27)</f>
        <v>7.04328073</v>
      </c>
      <c r="BV27" s="10">
        <f>BV26*(1+'Interest Rate Projection'!BV27)</f>
        <v>3.106658085</v>
      </c>
      <c r="BW27" s="10">
        <f>BW26*(1+'Interest Rate Projection'!BW27)</f>
        <v>3.564900114</v>
      </c>
      <c r="BX27" s="10">
        <f>BX26*(1+'Interest Rate Projection'!BX27)</f>
        <v>4.960958978</v>
      </c>
      <c r="BY27" s="10">
        <f>BY26*(1+'Interest Rate Projection'!BY27)</f>
        <v>3.418955097</v>
      </c>
      <c r="BZ27" s="10">
        <f>BZ26*(1+'Interest Rate Projection'!BZ27)</f>
        <v>3.137518892</v>
      </c>
      <c r="CA27" s="10">
        <f>CA26*(1+'Interest Rate Projection'!CA27)</f>
        <v>3.831439761</v>
      </c>
      <c r="CB27" s="10">
        <f>CB26*(1+'Interest Rate Projection'!CB27)</f>
        <v>3.507197195</v>
      </c>
      <c r="CC27" s="10">
        <f>CC26*(1+'Interest Rate Projection'!CC27)</f>
        <v>6.502060113</v>
      </c>
      <c r="CD27" s="10">
        <f>CD26*(1+'Interest Rate Projection'!CD27)</f>
        <v>4.186500098</v>
      </c>
      <c r="CE27" s="10">
        <f>CE26*(1+'Interest Rate Projection'!CE27)</f>
        <v>4.008207947</v>
      </c>
      <c r="CF27" s="10">
        <f>CF26*(1+'Interest Rate Projection'!CF27)</f>
        <v>4.630543799</v>
      </c>
      <c r="CG27" s="10">
        <f>CG26*(1+'Interest Rate Projection'!CG27)</f>
        <v>3.202663906</v>
      </c>
      <c r="CH27" s="10">
        <f>CH26*(1+'Interest Rate Projection'!CH27)</f>
        <v>2.6503005</v>
      </c>
      <c r="CI27" s="10">
        <f>CI26*(1+'Interest Rate Projection'!CI27)</f>
        <v>3.59968737</v>
      </c>
      <c r="CJ27" s="10">
        <f>CJ26*(1+'Interest Rate Projection'!CJ27)</f>
        <v>4.252922061</v>
      </c>
      <c r="CK27" s="10">
        <f>CK26*(1+'Interest Rate Projection'!CK27)</f>
        <v>6.052268896</v>
      </c>
      <c r="CL27" s="10">
        <f>CL26*(1+'Interest Rate Projection'!CL27)</f>
        <v>4.4003848</v>
      </c>
      <c r="CM27" s="10">
        <f>CM26*(1+'Interest Rate Projection'!CM27)</f>
        <v>3.405872883</v>
      </c>
      <c r="CN27" s="10">
        <f>CN26*(1+'Interest Rate Projection'!CN27)</f>
        <v>4.736898618</v>
      </c>
      <c r="CO27" s="10">
        <f>CO26*(1+'Interest Rate Projection'!CO27)</f>
        <v>4.568415561</v>
      </c>
      <c r="CP27" s="10">
        <f>CP26*(1+'Interest Rate Projection'!CP27)</f>
        <v>3.971865495</v>
      </c>
      <c r="CQ27" s="10">
        <f>CQ26*(1+'Interest Rate Projection'!CQ27)</f>
        <v>3.524367918</v>
      </c>
      <c r="CR27" s="10">
        <f>CR26*(1+'Interest Rate Projection'!CR27)</f>
        <v>6.74163417</v>
      </c>
      <c r="CS27" s="10">
        <f>CS26*(1+'Interest Rate Projection'!CS27)</f>
        <v>5.426285595</v>
      </c>
      <c r="CT27" s="10">
        <f>CT26*(1+'Interest Rate Projection'!CT27)</f>
        <v>3.808069489</v>
      </c>
      <c r="CU27" s="10">
        <f>CU26*(1+'Interest Rate Projection'!CU27)</f>
        <v>3.708625259</v>
      </c>
      <c r="CV27" s="10">
        <f>CV26*(1+'Interest Rate Projection'!CV27)</f>
        <v>5.641901087</v>
      </c>
      <c r="CW27" s="10">
        <f>CW26*(1+'Interest Rate Projection'!CW27)</f>
        <v>3.874442454</v>
      </c>
    </row>
    <row r="28" ht="15.75" customHeight="1">
      <c r="A28" s="8">
        <v>2049.0</v>
      </c>
      <c r="B28" s="10">
        <f>B27*(1+'Interest Rate Projection'!B28)</f>
        <v>3.845518085</v>
      </c>
      <c r="C28" s="10">
        <f>C27*(1+'Interest Rate Projection'!C28)</f>
        <v>6.960141674</v>
      </c>
      <c r="D28" s="10">
        <f>D27*(1+'Interest Rate Projection'!D28)</f>
        <v>4.736439305</v>
      </c>
      <c r="E28" s="10">
        <f>E27*(1+'Interest Rate Projection'!E28)</f>
        <v>2.965274337</v>
      </c>
      <c r="F28" s="10">
        <f>F27*(1+'Interest Rate Projection'!F28)</f>
        <v>3.505527043</v>
      </c>
      <c r="G28" s="10">
        <f>G27*(1+'Interest Rate Projection'!G28)</f>
        <v>4.61636784</v>
      </c>
      <c r="H28" s="10">
        <f>H27*(1+'Interest Rate Projection'!H28)</f>
        <v>5.113775921</v>
      </c>
      <c r="I28" s="10">
        <f>I27*(1+'Interest Rate Projection'!I28)</f>
        <v>4.832449914</v>
      </c>
      <c r="J28" s="10">
        <f>J27*(1+'Interest Rate Projection'!J28)</f>
        <v>5.560454334</v>
      </c>
      <c r="K28" s="10">
        <f>K27*(1+'Interest Rate Projection'!K28)</f>
        <v>5.045288983</v>
      </c>
      <c r="L28" s="10">
        <f>L27*(1+'Interest Rate Projection'!L28)</f>
        <v>3.268439592</v>
      </c>
      <c r="M28" s="10">
        <f>M27*(1+'Interest Rate Projection'!M28)</f>
        <v>4.805453357</v>
      </c>
      <c r="N28" s="10">
        <f>N27*(1+'Interest Rate Projection'!N28)</f>
        <v>4.271514985</v>
      </c>
      <c r="O28" s="10">
        <f>O27*(1+'Interest Rate Projection'!O28)</f>
        <v>4.059890887</v>
      </c>
      <c r="P28" s="10">
        <f>P27*(1+'Interest Rate Projection'!P28)</f>
        <v>3.598614071</v>
      </c>
      <c r="Q28" s="10">
        <f>Q27*(1+'Interest Rate Projection'!Q28)</f>
        <v>5.279732578</v>
      </c>
      <c r="R28" s="10">
        <f>R27*(1+'Interest Rate Projection'!R28)</f>
        <v>4.458526045</v>
      </c>
      <c r="S28" s="10">
        <f>S27*(1+'Interest Rate Projection'!S28)</f>
        <v>2.926463134</v>
      </c>
      <c r="T28" s="10">
        <f>T27*(1+'Interest Rate Projection'!T28)</f>
        <v>4.098063514</v>
      </c>
      <c r="U28" s="10">
        <f>U27*(1+'Interest Rate Projection'!U28)</f>
        <v>4.538641806</v>
      </c>
      <c r="V28" s="10">
        <f>V27*(1+'Interest Rate Projection'!V28)</f>
        <v>4.803941729</v>
      </c>
      <c r="W28" s="10">
        <f>W27*(1+'Interest Rate Projection'!W28)</f>
        <v>5.527507931</v>
      </c>
      <c r="X28" s="10">
        <f>X27*(1+'Interest Rate Projection'!X28)</f>
        <v>3.849878105</v>
      </c>
      <c r="Y28" s="10">
        <f>Y27*(1+'Interest Rate Projection'!Y28)</f>
        <v>3.238723735</v>
      </c>
      <c r="Z28" s="10">
        <f>Z27*(1+'Interest Rate Projection'!Z28)</f>
        <v>3.045055197</v>
      </c>
      <c r="AA28" s="10">
        <f>AA27*(1+'Interest Rate Projection'!AA28)</f>
        <v>3.165715305</v>
      </c>
      <c r="AB28" s="10">
        <f>AB27*(1+'Interest Rate Projection'!AB28)</f>
        <v>4.548441275</v>
      </c>
      <c r="AC28" s="10">
        <f>AC27*(1+'Interest Rate Projection'!AC28)</f>
        <v>4.128068481</v>
      </c>
      <c r="AD28" s="10">
        <f>AD27*(1+'Interest Rate Projection'!AD28)</f>
        <v>4.242347991</v>
      </c>
      <c r="AE28" s="10">
        <f>AE27*(1+'Interest Rate Projection'!AE28)</f>
        <v>5.068628373</v>
      </c>
      <c r="AF28" s="10">
        <f>AF27*(1+'Interest Rate Projection'!AF28)</f>
        <v>4.136393581</v>
      </c>
      <c r="AG28" s="10">
        <f>AG27*(1+'Interest Rate Projection'!AG28)</f>
        <v>2.807522795</v>
      </c>
      <c r="AH28" s="10">
        <f>AH27*(1+'Interest Rate Projection'!AH28)</f>
        <v>3.892477308</v>
      </c>
      <c r="AI28" s="10">
        <f>AI27*(1+'Interest Rate Projection'!AI28)</f>
        <v>3.713418359</v>
      </c>
      <c r="AJ28" s="10">
        <f>AJ27*(1+'Interest Rate Projection'!AJ28)</f>
        <v>3.664053271</v>
      </c>
      <c r="AK28" s="10">
        <f>AK27*(1+'Interest Rate Projection'!AK28)</f>
        <v>4.344658606</v>
      </c>
      <c r="AL28" s="10">
        <f>AL27*(1+'Interest Rate Projection'!AL28)</f>
        <v>5.043844264</v>
      </c>
      <c r="AM28" s="10">
        <f>AM27*(1+'Interest Rate Projection'!AM28)</f>
        <v>4.336965268</v>
      </c>
      <c r="AN28" s="10">
        <f>AN27*(1+'Interest Rate Projection'!AN28)</f>
        <v>2.910463923</v>
      </c>
      <c r="AO28" s="10">
        <f>AO27*(1+'Interest Rate Projection'!AO28)</f>
        <v>3.204780923</v>
      </c>
      <c r="AP28" s="10">
        <f>AP27*(1+'Interest Rate Projection'!AP28)</f>
        <v>6.153314952</v>
      </c>
      <c r="AQ28" s="10">
        <f>AQ27*(1+'Interest Rate Projection'!AQ28)</f>
        <v>5.03955178</v>
      </c>
      <c r="AR28" s="10">
        <f>AR27*(1+'Interest Rate Projection'!AR28)</f>
        <v>3.774325634</v>
      </c>
      <c r="AS28" s="10">
        <f>AS27*(1+'Interest Rate Projection'!AS28)</f>
        <v>5.357404481</v>
      </c>
      <c r="AT28" s="10">
        <f>AT27*(1+'Interest Rate Projection'!AT28)</f>
        <v>4.435437275</v>
      </c>
      <c r="AU28" s="10">
        <f>AU27*(1+'Interest Rate Projection'!AU28)</f>
        <v>4.365723881</v>
      </c>
      <c r="AV28" s="10">
        <f>AV27*(1+'Interest Rate Projection'!AV28)</f>
        <v>4.198540121</v>
      </c>
      <c r="AW28" s="10">
        <f>AW27*(1+'Interest Rate Projection'!AW28)</f>
        <v>2.967586514</v>
      </c>
      <c r="AX28" s="10">
        <f>AX27*(1+'Interest Rate Projection'!AX28)</f>
        <v>4.057747315</v>
      </c>
      <c r="AY28" s="10">
        <f>AY27*(1+'Interest Rate Projection'!AY28)</f>
        <v>3.885010492</v>
      </c>
      <c r="AZ28" s="10">
        <f>AZ27*(1+'Interest Rate Projection'!AZ28)</f>
        <v>3.717712017</v>
      </c>
      <c r="BA28" s="10">
        <f>BA27*(1+'Interest Rate Projection'!BA28)</f>
        <v>5.73759152</v>
      </c>
      <c r="BB28" s="10">
        <f>BB27*(1+'Interest Rate Projection'!BB28)</f>
        <v>4.378950978</v>
      </c>
      <c r="BC28" s="10">
        <f>BC27*(1+'Interest Rate Projection'!BC28)</f>
        <v>5.220670838</v>
      </c>
      <c r="BD28" s="10">
        <f>BD27*(1+'Interest Rate Projection'!BD28)</f>
        <v>5.764912644</v>
      </c>
      <c r="BE28" s="10">
        <f>BE27*(1+'Interest Rate Projection'!BE28)</f>
        <v>4.723114221</v>
      </c>
      <c r="BF28" s="10">
        <f>BF27*(1+'Interest Rate Projection'!BF28)</f>
        <v>5.890018953</v>
      </c>
      <c r="BG28" s="10">
        <f>BG27*(1+'Interest Rate Projection'!BG28)</f>
        <v>4.342500402</v>
      </c>
      <c r="BH28" s="10">
        <f>BH27*(1+'Interest Rate Projection'!BH28)</f>
        <v>5.46128736</v>
      </c>
      <c r="BI28" s="10">
        <f>BI27*(1+'Interest Rate Projection'!BI28)</f>
        <v>5.472291912</v>
      </c>
      <c r="BJ28" s="10">
        <f>BJ27*(1+'Interest Rate Projection'!BJ28)</f>
        <v>5.189792165</v>
      </c>
      <c r="BK28" s="10">
        <f>BK27*(1+'Interest Rate Projection'!BK28)</f>
        <v>4.54711112</v>
      </c>
      <c r="BL28" s="10">
        <f>BL27*(1+'Interest Rate Projection'!BL28)</f>
        <v>3.806919641</v>
      </c>
      <c r="BM28" s="10">
        <f>BM27*(1+'Interest Rate Projection'!BM28)</f>
        <v>3.363214938</v>
      </c>
      <c r="BN28" s="10">
        <f>BN27*(1+'Interest Rate Projection'!BN28)</f>
        <v>4.233665687</v>
      </c>
      <c r="BO28" s="10">
        <f>BO27*(1+'Interest Rate Projection'!BO28)</f>
        <v>3.455838628</v>
      </c>
      <c r="BP28" s="10">
        <f>BP27*(1+'Interest Rate Projection'!BP28)</f>
        <v>4.005118143</v>
      </c>
      <c r="BQ28" s="10">
        <f>BQ27*(1+'Interest Rate Projection'!BQ28)</f>
        <v>6.577760235</v>
      </c>
      <c r="BR28" s="10">
        <f>BR27*(1+'Interest Rate Projection'!BR28)</f>
        <v>4.444153253</v>
      </c>
      <c r="BS28" s="10">
        <f>BS27*(1+'Interest Rate Projection'!BS28)</f>
        <v>3.417628861</v>
      </c>
      <c r="BT28" s="10">
        <f>BT27*(1+'Interest Rate Projection'!BT28)</f>
        <v>3.107436682</v>
      </c>
      <c r="BU28" s="10">
        <f>BU27*(1+'Interest Rate Projection'!BU28)</f>
        <v>7.457903362</v>
      </c>
      <c r="BV28" s="10">
        <f>BV27*(1+'Interest Rate Projection'!BV28)</f>
        <v>3.306640661</v>
      </c>
      <c r="BW28" s="10">
        <f>BW27*(1+'Interest Rate Projection'!BW28)</f>
        <v>3.577891857</v>
      </c>
      <c r="BX28" s="10">
        <f>BX27*(1+'Interest Rate Projection'!BX28)</f>
        <v>5.383984232</v>
      </c>
      <c r="BY28" s="10">
        <f>BY27*(1+'Interest Rate Projection'!BY28)</f>
        <v>3.494574179</v>
      </c>
      <c r="BZ28" s="10">
        <f>BZ27*(1+'Interest Rate Projection'!BZ28)</f>
        <v>3.455542868</v>
      </c>
      <c r="CA28" s="10">
        <f>CA27*(1+'Interest Rate Projection'!CA28)</f>
        <v>3.927557396</v>
      </c>
      <c r="CB28" s="10">
        <f>CB27*(1+'Interest Rate Projection'!CB28)</f>
        <v>3.62021023</v>
      </c>
      <c r="CC28" s="10">
        <f>CC27*(1+'Interest Rate Projection'!CC28)</f>
        <v>6.592638726</v>
      </c>
      <c r="CD28" s="10">
        <f>CD27*(1+'Interest Rate Projection'!CD28)</f>
        <v>4.587843809</v>
      </c>
      <c r="CE28" s="10">
        <f>CE27*(1+'Interest Rate Projection'!CE28)</f>
        <v>4.414132252</v>
      </c>
      <c r="CF28" s="10">
        <f>CF27*(1+'Interest Rate Projection'!CF28)</f>
        <v>5.036386709</v>
      </c>
      <c r="CG28" s="10">
        <f>CG27*(1+'Interest Rate Projection'!CG28)</f>
        <v>3.333873228</v>
      </c>
      <c r="CH28" s="10">
        <f>CH27*(1+'Interest Rate Projection'!CH28)</f>
        <v>2.887906773</v>
      </c>
      <c r="CI28" s="10">
        <f>CI27*(1+'Interest Rate Projection'!CI28)</f>
        <v>3.609448366</v>
      </c>
      <c r="CJ28" s="10">
        <f>CJ27*(1+'Interest Rate Projection'!CJ28)</f>
        <v>4.413847064</v>
      </c>
      <c r="CK28" s="10">
        <f>CK27*(1+'Interest Rate Projection'!CK28)</f>
        <v>6.383735229</v>
      </c>
      <c r="CL28" s="10">
        <f>CL27*(1+'Interest Rate Projection'!CL28)</f>
        <v>4.493800846</v>
      </c>
      <c r="CM28" s="10">
        <f>CM27*(1+'Interest Rate Projection'!CM28)</f>
        <v>3.489859263</v>
      </c>
      <c r="CN28" s="10">
        <f>CN27*(1+'Interest Rate Projection'!CN28)</f>
        <v>5.176993199</v>
      </c>
      <c r="CO28" s="10">
        <f>CO27*(1+'Interest Rate Projection'!CO28)</f>
        <v>4.643655687</v>
      </c>
      <c r="CP28" s="10">
        <f>CP27*(1+'Interest Rate Projection'!CP28)</f>
        <v>4.328292731</v>
      </c>
      <c r="CQ28" s="10">
        <f>CQ27*(1+'Interest Rate Projection'!CQ28)</f>
        <v>3.650589982</v>
      </c>
      <c r="CR28" s="10">
        <f>CR27*(1+'Interest Rate Projection'!CR28)</f>
        <v>7.361832877</v>
      </c>
      <c r="CS28" s="10">
        <f>CS27*(1+'Interest Rate Projection'!CS28)</f>
        <v>5.48492378</v>
      </c>
      <c r="CT28" s="10">
        <f>CT27*(1+'Interest Rate Projection'!CT28)</f>
        <v>3.977367355</v>
      </c>
      <c r="CU28" s="10">
        <f>CU27*(1+'Interest Rate Projection'!CU28)</f>
        <v>3.846830275</v>
      </c>
      <c r="CV28" s="10">
        <f>CV27*(1+'Interest Rate Projection'!CV28)</f>
        <v>5.892705645</v>
      </c>
      <c r="CW28" s="10">
        <f>CW27*(1+'Interest Rate Projection'!CW28)</f>
        <v>4.057451095</v>
      </c>
    </row>
    <row r="29" ht="15.75" customHeight="1">
      <c r="A29" s="8">
        <v>2050.0</v>
      </c>
      <c r="B29" s="10">
        <f>B28*(1+'Interest Rate Projection'!B29)</f>
        <v>4.233743439</v>
      </c>
      <c r="C29" s="10">
        <f>C28*(1+'Interest Rate Projection'!C29)</f>
        <v>7.203823546</v>
      </c>
      <c r="D29" s="10">
        <f>D28*(1+'Interest Rate Projection'!D29)</f>
        <v>5.059442045</v>
      </c>
      <c r="E29" s="10">
        <f>E28*(1+'Interest Rate Projection'!E29)</f>
        <v>3.020137888</v>
      </c>
      <c r="F29" s="10">
        <f>F28*(1+'Interest Rate Projection'!F29)</f>
        <v>3.732439606</v>
      </c>
      <c r="G29" s="10">
        <f>G28*(1+'Interest Rate Projection'!G29)</f>
        <v>4.678305899</v>
      </c>
      <c r="H29" s="10">
        <f>H28*(1+'Interest Rate Projection'!H29)</f>
        <v>5.794908992</v>
      </c>
      <c r="I29" s="10">
        <f>I28*(1+'Interest Rate Projection'!I29)</f>
        <v>5.151967976</v>
      </c>
      <c r="J29" s="10">
        <f>J28*(1+'Interest Rate Projection'!J29)</f>
        <v>5.699167593</v>
      </c>
      <c r="K29" s="10">
        <f>K28*(1+'Interest Rate Projection'!K29)</f>
        <v>5.726443039</v>
      </c>
      <c r="L29" s="10">
        <f>L28*(1+'Interest Rate Projection'!L29)</f>
        <v>3.312716241</v>
      </c>
      <c r="M29" s="10">
        <f>M28*(1+'Interest Rate Projection'!M29)</f>
        <v>5.113501748</v>
      </c>
      <c r="N29" s="10">
        <f>N28*(1+'Interest Rate Projection'!N29)</f>
        <v>4.50138814</v>
      </c>
      <c r="O29" s="10">
        <f>O28*(1+'Interest Rate Projection'!O29)</f>
        <v>4.152556536</v>
      </c>
      <c r="P29" s="10">
        <f>P28*(1+'Interest Rate Projection'!P29)</f>
        <v>3.702340072</v>
      </c>
      <c r="Q29" s="10">
        <f>Q28*(1+'Interest Rate Projection'!Q29)</f>
        <v>5.679126311</v>
      </c>
      <c r="R29" s="10">
        <f>R28*(1+'Interest Rate Projection'!R29)</f>
        <v>4.783314119</v>
      </c>
      <c r="S29" s="10">
        <f>S28*(1+'Interest Rate Projection'!S29)</f>
        <v>3.178855482</v>
      </c>
      <c r="T29" s="10">
        <f>T28*(1+'Interest Rate Projection'!T29)</f>
        <v>4.428109665</v>
      </c>
      <c r="U29" s="10">
        <f>U28*(1+'Interest Rate Projection'!U29)</f>
        <v>4.879533572</v>
      </c>
      <c r="V29" s="10">
        <f>V28*(1+'Interest Rate Projection'!V29)</f>
        <v>4.851307353</v>
      </c>
      <c r="W29" s="10">
        <f>W28*(1+'Interest Rate Projection'!W29)</f>
        <v>5.785506866</v>
      </c>
      <c r="X29" s="10">
        <f>X28*(1+'Interest Rate Projection'!X29)</f>
        <v>4.549039157</v>
      </c>
      <c r="Y29" s="10">
        <f>Y28*(1+'Interest Rate Projection'!Y29)</f>
        <v>3.482287351</v>
      </c>
      <c r="Z29" s="10">
        <f>Z28*(1+'Interest Rate Projection'!Z29)</f>
        <v>3.136465722</v>
      </c>
      <c r="AA29" s="10">
        <f>AA28*(1+'Interest Rate Projection'!AA29)</f>
        <v>3.354006121</v>
      </c>
      <c r="AB29" s="10">
        <f>AB28*(1+'Interest Rate Projection'!AB29)</f>
        <v>4.888149227</v>
      </c>
      <c r="AC29" s="10">
        <f>AC28*(1+'Interest Rate Projection'!AC29)</f>
        <v>4.16164372</v>
      </c>
      <c r="AD29" s="10">
        <f>AD28*(1+'Interest Rate Projection'!AD29)</f>
        <v>4.375961727</v>
      </c>
      <c r="AE29" s="10">
        <f>AE28*(1+'Interest Rate Projection'!AE29)</f>
        <v>5.343416327</v>
      </c>
      <c r="AF29" s="10">
        <f>AF28*(1+'Interest Rate Projection'!AF29)</f>
        <v>4.161468343</v>
      </c>
      <c r="AG29" s="10">
        <f>AG28*(1+'Interest Rate Projection'!AG29)</f>
        <v>2.888729575</v>
      </c>
      <c r="AH29" s="10">
        <f>AH28*(1+'Interest Rate Projection'!AH29)</f>
        <v>3.992713863</v>
      </c>
      <c r="AI29" s="10">
        <f>AI28*(1+'Interest Rate Projection'!AI29)</f>
        <v>3.750765182</v>
      </c>
      <c r="AJ29" s="10">
        <f>AJ28*(1+'Interest Rate Projection'!AJ29)</f>
        <v>3.730785196</v>
      </c>
      <c r="AK29" s="10">
        <f>AK28*(1+'Interest Rate Projection'!AK29)</f>
        <v>4.471895915</v>
      </c>
      <c r="AL29" s="10">
        <f>AL28*(1+'Interest Rate Projection'!AL29)</f>
        <v>5.286278377</v>
      </c>
      <c r="AM29" s="10">
        <f>AM28*(1+'Interest Rate Projection'!AM29)</f>
        <v>4.387535166</v>
      </c>
      <c r="AN29" s="10">
        <f>AN28*(1+'Interest Rate Projection'!AN29)</f>
        <v>3.109596522</v>
      </c>
      <c r="AO29" s="10">
        <f>AO28*(1+'Interest Rate Projection'!AO29)</f>
        <v>3.255803957</v>
      </c>
      <c r="AP29" s="10">
        <f>AP28*(1+'Interest Rate Projection'!AP29)</f>
        <v>6.606047737</v>
      </c>
      <c r="AQ29" s="10">
        <f>AQ28*(1+'Interest Rate Projection'!AQ29)</f>
        <v>5.543410086</v>
      </c>
      <c r="AR29" s="10">
        <f>AR28*(1+'Interest Rate Projection'!AR29)</f>
        <v>3.878579272</v>
      </c>
      <c r="AS29" s="10">
        <f>AS28*(1+'Interest Rate Projection'!AS29)</f>
        <v>5.442919611</v>
      </c>
      <c r="AT29" s="10">
        <f>AT28*(1+'Interest Rate Projection'!AT29)</f>
        <v>4.796927766</v>
      </c>
      <c r="AU29" s="10">
        <f>AU28*(1+'Interest Rate Projection'!AU29)</f>
        <v>4.713447646</v>
      </c>
      <c r="AV29" s="10">
        <f>AV28*(1+'Interest Rate Projection'!AV29)</f>
        <v>4.23138659</v>
      </c>
      <c r="AW29" s="10">
        <f>AW28*(1+'Interest Rate Projection'!AW29)</f>
        <v>3.333034084</v>
      </c>
      <c r="AX29" s="10">
        <f>AX28*(1+'Interest Rate Projection'!AX29)</f>
        <v>4.420509587</v>
      </c>
      <c r="AY29" s="10">
        <f>AY28*(1+'Interest Rate Projection'!AY29)</f>
        <v>4.081010888</v>
      </c>
      <c r="AZ29" s="10">
        <f>AZ28*(1+'Interest Rate Projection'!AZ29)</f>
        <v>3.797367372</v>
      </c>
      <c r="BA29" s="10">
        <f>BA28*(1+'Interest Rate Projection'!BA29)</f>
        <v>5.862328339</v>
      </c>
      <c r="BB29" s="10">
        <f>BB28*(1+'Interest Rate Projection'!BB29)</f>
        <v>4.472421632</v>
      </c>
      <c r="BC29" s="10">
        <f>BC28*(1+'Interest Rate Projection'!BC29)</f>
        <v>5.309920202</v>
      </c>
      <c r="BD29" s="10">
        <f>BD28*(1+'Interest Rate Projection'!BD29)</f>
        <v>5.934170291</v>
      </c>
      <c r="BE29" s="10">
        <f>BE28*(1+'Interest Rate Projection'!BE29)</f>
        <v>4.820301939</v>
      </c>
      <c r="BF29" s="10">
        <f>BF28*(1+'Interest Rate Projection'!BF29)</f>
        <v>6.29286851</v>
      </c>
      <c r="BG29" s="10">
        <f>BG28*(1+'Interest Rate Projection'!BG29)</f>
        <v>4.783924345</v>
      </c>
      <c r="BH29" s="10">
        <f>BH28*(1+'Interest Rate Projection'!BH29)</f>
        <v>5.530226891</v>
      </c>
      <c r="BI29" s="10">
        <f>BI28*(1+'Interest Rate Projection'!BI29)</f>
        <v>5.575278624</v>
      </c>
      <c r="BJ29" s="10">
        <f>BJ28*(1+'Interest Rate Projection'!BJ29)</f>
        <v>5.234864959</v>
      </c>
      <c r="BK29" s="10">
        <f>BK28*(1+'Interest Rate Projection'!BK29)</f>
        <v>4.568247611</v>
      </c>
      <c r="BL29" s="10">
        <f>BL28*(1+'Interest Rate Projection'!BL29)</f>
        <v>4.03851819</v>
      </c>
      <c r="BM29" s="10">
        <f>BM28*(1+'Interest Rate Projection'!BM29)</f>
        <v>3.628057885</v>
      </c>
      <c r="BN29" s="10">
        <f>BN28*(1+'Interest Rate Projection'!BN29)</f>
        <v>4.439746362</v>
      </c>
      <c r="BO29" s="10">
        <f>BO28*(1+'Interest Rate Projection'!BO29)</f>
        <v>3.584308804</v>
      </c>
      <c r="BP29" s="10">
        <f>BP28*(1+'Interest Rate Projection'!BP29)</f>
        <v>4.059979749</v>
      </c>
      <c r="BQ29" s="10">
        <f>BQ28*(1+'Interest Rate Projection'!BQ29)</f>
        <v>7.050422458</v>
      </c>
      <c r="BR29" s="10">
        <f>BR28*(1+'Interest Rate Projection'!BR29)</f>
        <v>4.625949351</v>
      </c>
      <c r="BS29" s="10">
        <f>BS28*(1+'Interest Rate Projection'!BS29)</f>
        <v>4.004472782</v>
      </c>
      <c r="BT29" s="10">
        <f>BT28*(1+'Interest Rate Projection'!BT29)</f>
        <v>3.151976236</v>
      </c>
      <c r="BU29" s="10">
        <f>BU28*(1+'Interest Rate Projection'!BU29)</f>
        <v>7.574704959</v>
      </c>
      <c r="BV29" s="10">
        <f>BV28*(1+'Interest Rate Projection'!BV29)</f>
        <v>3.453178479</v>
      </c>
      <c r="BW29" s="10">
        <f>BW28*(1+'Interest Rate Projection'!BW29)</f>
        <v>3.995133878</v>
      </c>
      <c r="BX29" s="10">
        <f>BX28*(1+'Interest Rate Projection'!BX29)</f>
        <v>5.590190578</v>
      </c>
      <c r="BY29" s="10">
        <f>BY28*(1+'Interest Rate Projection'!BY29)</f>
        <v>3.628720941</v>
      </c>
      <c r="BZ29" s="10">
        <f>BZ28*(1+'Interest Rate Projection'!BZ29)</f>
        <v>3.623071202</v>
      </c>
      <c r="CA29" s="10">
        <f>CA28*(1+'Interest Rate Projection'!CA29)</f>
        <v>4.175998605</v>
      </c>
      <c r="CB29" s="10">
        <f>CB28*(1+'Interest Rate Projection'!CB29)</f>
        <v>3.629688646</v>
      </c>
      <c r="CC29" s="10">
        <f>CC28*(1+'Interest Rate Projection'!CC29)</f>
        <v>6.664605208</v>
      </c>
      <c r="CD29" s="10">
        <f>CD28*(1+'Interest Rate Projection'!CD29)</f>
        <v>4.924003344</v>
      </c>
      <c r="CE29" s="10">
        <f>CE28*(1+'Interest Rate Projection'!CE29)</f>
        <v>5.063941004</v>
      </c>
      <c r="CF29" s="10">
        <f>CF28*(1+'Interest Rate Projection'!CF29)</f>
        <v>5.114129155</v>
      </c>
      <c r="CG29" s="10">
        <f>CG28*(1+'Interest Rate Projection'!CG29)</f>
        <v>3.342288871</v>
      </c>
      <c r="CH29" s="10">
        <f>CH28*(1+'Interest Rate Projection'!CH29)</f>
        <v>3.005896822</v>
      </c>
      <c r="CI29" s="10">
        <f>CI28*(1+'Interest Rate Projection'!CI29)</f>
        <v>3.884862583</v>
      </c>
      <c r="CJ29" s="10">
        <f>CJ28*(1+'Interest Rate Projection'!CJ29)</f>
        <v>4.56758959</v>
      </c>
      <c r="CK29" s="10">
        <f>CK28*(1+'Interest Rate Projection'!CK29)</f>
        <v>6.521326792</v>
      </c>
      <c r="CL29" s="10">
        <f>CL28*(1+'Interest Rate Projection'!CL29)</f>
        <v>4.645863566</v>
      </c>
      <c r="CM29" s="10">
        <f>CM28*(1+'Interest Rate Projection'!CM29)</f>
        <v>3.564260179</v>
      </c>
      <c r="CN29" s="10">
        <f>CN28*(1+'Interest Rate Projection'!CN29)</f>
        <v>5.400561952</v>
      </c>
      <c r="CO29" s="10">
        <f>CO28*(1+'Interest Rate Projection'!CO29)</f>
        <v>4.696522253</v>
      </c>
      <c r="CP29" s="10">
        <f>CP28*(1+'Interest Rate Projection'!CP29)</f>
        <v>4.477823002</v>
      </c>
      <c r="CQ29" s="10">
        <f>CQ28*(1+'Interest Rate Projection'!CQ29)</f>
        <v>4.056139171</v>
      </c>
      <c r="CR29" s="10">
        <f>CR28*(1+'Interest Rate Projection'!CR29)</f>
        <v>7.653622979</v>
      </c>
      <c r="CS29" s="10">
        <f>CS28*(1+'Interest Rate Projection'!CS29)</f>
        <v>5.593860314</v>
      </c>
      <c r="CT29" s="10">
        <f>CT28*(1+'Interest Rate Projection'!CT29)</f>
        <v>4.213474293</v>
      </c>
      <c r="CU29" s="10">
        <f>CU28*(1+'Interest Rate Projection'!CU29)</f>
        <v>3.983746677</v>
      </c>
      <c r="CV29" s="10">
        <f>CV28*(1+'Interest Rate Projection'!CV29)</f>
        <v>6.19133783</v>
      </c>
      <c r="CW29" s="10">
        <f>CW28*(1+'Interest Rate Projection'!CW29)</f>
        <v>4.195365906</v>
      </c>
    </row>
    <row r="30" ht="15.75" customHeight="1">
      <c r="A30" s="8">
        <v>2051.0</v>
      </c>
      <c r="B30" s="10">
        <f>B29*(1+'Interest Rate Projection'!B30)</f>
        <v>4.608657527</v>
      </c>
      <c r="C30" s="10">
        <f>C29*(1+'Interest Rate Projection'!C30)</f>
        <v>7.521791689</v>
      </c>
      <c r="D30" s="10">
        <f>D29*(1+'Interest Rate Projection'!D30)</f>
        <v>5.213599316</v>
      </c>
      <c r="E30" s="10">
        <f>E29*(1+'Interest Rate Projection'!E30)</f>
        <v>3.043994131</v>
      </c>
      <c r="F30" s="10">
        <f>F29*(1+'Interest Rate Projection'!F30)</f>
        <v>3.841245824</v>
      </c>
      <c r="G30" s="10">
        <f>G29*(1+'Interest Rate Projection'!G30)</f>
        <v>5.033182446</v>
      </c>
      <c r="H30" s="10">
        <f>H29*(1+'Interest Rate Projection'!H30)</f>
        <v>6.410512306</v>
      </c>
      <c r="I30" s="10">
        <f>I29*(1+'Interest Rate Projection'!I30)</f>
        <v>5.267643332</v>
      </c>
      <c r="J30" s="10">
        <f>J29*(1+'Interest Rate Projection'!J30)</f>
        <v>5.875072192</v>
      </c>
      <c r="K30" s="10">
        <f>K29*(1+'Interest Rate Projection'!K30)</f>
        <v>6.051336284</v>
      </c>
      <c r="L30" s="10">
        <f>L29*(1+'Interest Rate Projection'!L30)</f>
        <v>3.431833051</v>
      </c>
      <c r="M30" s="10">
        <f>M29*(1+'Interest Rate Projection'!M30)</f>
        <v>5.163142763</v>
      </c>
      <c r="N30" s="10">
        <f>N29*(1+'Interest Rate Projection'!N30)</f>
        <v>5.168897524</v>
      </c>
      <c r="O30" s="10">
        <f>O29*(1+'Interest Rate Projection'!O30)</f>
        <v>4.244217976</v>
      </c>
      <c r="P30" s="10">
        <f>P29*(1+'Interest Rate Projection'!P30)</f>
        <v>3.760489159</v>
      </c>
      <c r="Q30" s="10">
        <f>Q29*(1+'Interest Rate Projection'!Q30)</f>
        <v>6.285443742</v>
      </c>
      <c r="R30" s="10">
        <f>R29*(1+'Interest Rate Projection'!R30)</f>
        <v>4.98870515</v>
      </c>
      <c r="S30" s="10">
        <f>S29*(1+'Interest Rate Projection'!S30)</f>
        <v>3.199111072</v>
      </c>
      <c r="T30" s="10">
        <f>T29*(1+'Interest Rate Projection'!T30)</f>
        <v>4.680024148</v>
      </c>
      <c r="U30" s="10">
        <f>U29*(1+'Interest Rate Projection'!U30)</f>
        <v>4.938902832</v>
      </c>
      <c r="V30" s="10">
        <f>V29*(1+'Interest Rate Projection'!V30)</f>
        <v>5.078414625</v>
      </c>
      <c r="W30" s="10">
        <f>W29*(1+'Interest Rate Projection'!W30)</f>
        <v>6.172581022</v>
      </c>
      <c r="X30" s="10">
        <f>X29*(1+'Interest Rate Projection'!X30)</f>
        <v>4.730979779</v>
      </c>
      <c r="Y30" s="10">
        <f>Y29*(1+'Interest Rate Projection'!Y30)</f>
        <v>3.681271985</v>
      </c>
      <c r="Z30" s="10">
        <f>Z29*(1+'Interest Rate Projection'!Z30)</f>
        <v>3.510661881</v>
      </c>
      <c r="AA30" s="10">
        <f>AA29*(1+'Interest Rate Projection'!AA30)</f>
        <v>3.370708548</v>
      </c>
      <c r="AB30" s="10">
        <f>AB29*(1+'Interest Rate Projection'!AB30)</f>
        <v>5.196000329</v>
      </c>
      <c r="AC30" s="10">
        <f>AC29*(1+'Interest Rate Projection'!AC30)</f>
        <v>4.296318159</v>
      </c>
      <c r="AD30" s="10">
        <f>AD29*(1+'Interest Rate Projection'!AD30)</f>
        <v>4.701915321</v>
      </c>
      <c r="AE30" s="10">
        <f>AE29*(1+'Interest Rate Projection'!AE30)</f>
        <v>5.470756178</v>
      </c>
      <c r="AF30" s="10">
        <f>AF29*(1+'Interest Rate Projection'!AF30)</f>
        <v>4.322316337</v>
      </c>
      <c r="AG30" s="10">
        <f>AG29*(1+'Interest Rate Projection'!AG30)</f>
        <v>3.075188672</v>
      </c>
      <c r="AH30" s="10">
        <f>AH29*(1+'Interest Rate Projection'!AH30)</f>
        <v>4.110630945</v>
      </c>
      <c r="AI30" s="10">
        <f>AI29*(1+'Interest Rate Projection'!AI30)</f>
        <v>4.054877246</v>
      </c>
      <c r="AJ30" s="10">
        <f>AJ29*(1+'Interest Rate Projection'!AJ30)</f>
        <v>3.816945227</v>
      </c>
      <c r="AK30" s="10">
        <f>AK29*(1+'Interest Rate Projection'!AK30)</f>
        <v>4.493639095</v>
      </c>
      <c r="AL30" s="10">
        <f>AL29*(1+'Interest Rate Projection'!AL30)</f>
        <v>5.427661951</v>
      </c>
      <c r="AM30" s="10">
        <f>AM29*(1+'Interest Rate Projection'!AM30)</f>
        <v>4.468230617</v>
      </c>
      <c r="AN30" s="10">
        <f>AN29*(1+'Interest Rate Projection'!AN30)</f>
        <v>3.402835567</v>
      </c>
      <c r="AO30" s="10">
        <f>AO29*(1+'Interest Rate Projection'!AO30)</f>
        <v>3.329456988</v>
      </c>
      <c r="AP30" s="10">
        <f>AP29*(1+'Interest Rate Projection'!AP30)</f>
        <v>6.883457882</v>
      </c>
      <c r="AQ30" s="10">
        <f>AQ29*(1+'Interest Rate Projection'!AQ30)</f>
        <v>5.76732724</v>
      </c>
      <c r="AR30" s="10">
        <f>AR29*(1+'Interest Rate Projection'!AR30)</f>
        <v>3.925190291</v>
      </c>
      <c r="AS30" s="10">
        <f>AS29*(1+'Interest Rate Projection'!AS30)</f>
        <v>5.604858081</v>
      </c>
      <c r="AT30" s="10">
        <f>AT29*(1+'Interest Rate Projection'!AT30)</f>
        <v>5.435349919</v>
      </c>
      <c r="AU30" s="10">
        <f>AU29*(1+'Interest Rate Projection'!AU30)</f>
        <v>5.032645409</v>
      </c>
      <c r="AV30" s="10">
        <f>AV29*(1+'Interest Rate Projection'!AV30)</f>
        <v>4.357885953</v>
      </c>
      <c r="AW30" s="10">
        <f>AW29*(1+'Interest Rate Projection'!AW30)</f>
        <v>3.507512254</v>
      </c>
      <c r="AX30" s="10">
        <f>AX29*(1+'Interest Rate Projection'!AX30)</f>
        <v>4.43733368</v>
      </c>
      <c r="AY30" s="10">
        <f>AY29*(1+'Interest Rate Projection'!AY30)</f>
        <v>4.190546724</v>
      </c>
      <c r="AZ30" s="10">
        <f>AZ29*(1+'Interest Rate Projection'!AZ30)</f>
        <v>4.349859204</v>
      </c>
      <c r="BA30" s="10">
        <f>BA29*(1+'Interest Rate Projection'!BA30)</f>
        <v>6.11108111</v>
      </c>
      <c r="BB30" s="10">
        <f>BB29*(1+'Interest Rate Projection'!BB30)</f>
        <v>4.60529891</v>
      </c>
      <c r="BC30" s="10">
        <f>BC29*(1+'Interest Rate Projection'!BC30)</f>
        <v>6.059230409</v>
      </c>
      <c r="BD30" s="10">
        <f>BD29*(1+'Interest Rate Projection'!BD30)</f>
        <v>6.31943615</v>
      </c>
      <c r="BE30" s="10">
        <f>BE29*(1+'Interest Rate Projection'!BE30)</f>
        <v>5.276072182</v>
      </c>
      <c r="BF30" s="10">
        <f>BF29*(1+'Interest Rate Projection'!BF30)</f>
        <v>6.733312439</v>
      </c>
      <c r="BG30" s="10">
        <f>BG29*(1+'Interest Rate Projection'!BG30)</f>
        <v>5.007842718</v>
      </c>
      <c r="BH30" s="10">
        <f>BH29*(1+'Interest Rate Projection'!BH30)</f>
        <v>5.755634646</v>
      </c>
      <c r="BI30" s="10">
        <f>BI29*(1+'Interest Rate Projection'!BI30)</f>
        <v>5.930483095</v>
      </c>
      <c r="BJ30" s="10">
        <f>BJ29*(1+'Interest Rate Projection'!BJ30)</f>
        <v>5.339166484</v>
      </c>
      <c r="BK30" s="10">
        <f>BK29*(1+'Interest Rate Projection'!BK30)</f>
        <v>4.643416224</v>
      </c>
      <c r="BL30" s="10">
        <f>BL29*(1+'Interest Rate Projection'!BL30)</f>
        <v>4.232735507</v>
      </c>
      <c r="BM30" s="10">
        <f>BM29*(1+'Interest Rate Projection'!BM30)</f>
        <v>3.707469428</v>
      </c>
      <c r="BN30" s="10">
        <f>BN29*(1+'Interest Rate Projection'!BN30)</f>
        <v>4.527259249</v>
      </c>
      <c r="BO30" s="10">
        <f>BO29*(1+'Interest Rate Projection'!BO30)</f>
        <v>3.683528979</v>
      </c>
      <c r="BP30" s="10">
        <f>BP29*(1+'Interest Rate Projection'!BP30)</f>
        <v>4.185534082</v>
      </c>
      <c r="BQ30" s="10">
        <f>BQ29*(1+'Interest Rate Projection'!BQ30)</f>
        <v>7.123779882</v>
      </c>
      <c r="BR30" s="10">
        <f>BR29*(1+'Interest Rate Projection'!BR30)</f>
        <v>4.743357811</v>
      </c>
      <c r="BS30" s="10">
        <f>BS29*(1+'Interest Rate Projection'!BS30)</f>
        <v>4.220626137</v>
      </c>
      <c r="BT30" s="10">
        <f>BT29*(1+'Interest Rate Projection'!BT30)</f>
        <v>3.339928141</v>
      </c>
      <c r="BU30" s="10">
        <f>BU29*(1+'Interest Rate Projection'!BU30)</f>
        <v>7.591336641</v>
      </c>
      <c r="BV30" s="10">
        <f>BV29*(1+'Interest Rate Projection'!BV30)</f>
        <v>3.535313755</v>
      </c>
      <c r="BW30" s="10">
        <f>BW29*(1+'Interest Rate Projection'!BW30)</f>
        <v>4.444863523</v>
      </c>
      <c r="BX30" s="10">
        <f>BX29*(1+'Interest Rate Projection'!BX30)</f>
        <v>5.755045603</v>
      </c>
      <c r="BY30" s="10">
        <f>BY29*(1+'Interest Rate Projection'!BY30)</f>
        <v>3.63180904</v>
      </c>
      <c r="BZ30" s="10">
        <f>BZ29*(1+'Interest Rate Projection'!BZ30)</f>
        <v>3.703306525</v>
      </c>
      <c r="CA30" s="10">
        <f>CA29*(1+'Interest Rate Projection'!CA30)</f>
        <v>4.316491993</v>
      </c>
      <c r="CB30" s="10">
        <f>CB29*(1+'Interest Rate Projection'!CB30)</f>
        <v>3.867804902</v>
      </c>
      <c r="CC30" s="10">
        <f>CC29*(1+'Interest Rate Projection'!CC30)</f>
        <v>6.866789903</v>
      </c>
      <c r="CD30" s="10">
        <f>CD29*(1+'Interest Rate Projection'!CD30)</f>
        <v>5.177814291</v>
      </c>
      <c r="CE30" s="10">
        <f>CE29*(1+'Interest Rate Projection'!CE30)</f>
        <v>5.270739694</v>
      </c>
      <c r="CF30" s="10">
        <f>CF29*(1+'Interest Rate Projection'!CF30)</f>
        <v>5.174181056</v>
      </c>
      <c r="CG30" s="10">
        <f>CG29*(1+'Interest Rate Projection'!CG30)</f>
        <v>3.51666503</v>
      </c>
      <c r="CH30" s="10">
        <f>CH29*(1+'Interest Rate Projection'!CH30)</f>
        <v>3.272661994</v>
      </c>
      <c r="CI30" s="10">
        <f>CI29*(1+'Interest Rate Projection'!CI30)</f>
        <v>4.204027138</v>
      </c>
      <c r="CJ30" s="10">
        <f>CJ29*(1+'Interest Rate Projection'!CJ30)</f>
        <v>4.717230403</v>
      </c>
      <c r="CK30" s="10">
        <f>CK29*(1+'Interest Rate Projection'!CK30)</f>
        <v>6.781326204</v>
      </c>
      <c r="CL30" s="10">
        <f>CL29*(1+'Interest Rate Projection'!CL30)</f>
        <v>5.066949924</v>
      </c>
      <c r="CM30" s="10">
        <f>CM29*(1+'Interest Rate Projection'!CM30)</f>
        <v>3.638331574</v>
      </c>
      <c r="CN30" s="10">
        <f>CN29*(1+'Interest Rate Projection'!CN30)</f>
        <v>5.593468964</v>
      </c>
      <c r="CO30" s="10">
        <f>CO29*(1+'Interest Rate Projection'!CO30)</f>
        <v>4.708240451</v>
      </c>
      <c r="CP30" s="10">
        <f>CP29*(1+'Interest Rate Projection'!CP30)</f>
        <v>4.772565611</v>
      </c>
      <c r="CQ30" s="10">
        <f>CQ29*(1+'Interest Rate Projection'!CQ30)</f>
        <v>4.735588525</v>
      </c>
      <c r="CR30" s="10">
        <f>CR29*(1+'Interest Rate Projection'!CR30)</f>
        <v>7.94398992</v>
      </c>
      <c r="CS30" s="10">
        <f>CS29*(1+'Interest Rate Projection'!CS30)</f>
        <v>5.865238841</v>
      </c>
      <c r="CT30" s="10">
        <f>CT29*(1+'Interest Rate Projection'!CT30)</f>
        <v>4.524989534</v>
      </c>
      <c r="CU30" s="10">
        <f>CU29*(1+'Interest Rate Projection'!CU30)</f>
        <v>4.125726045</v>
      </c>
      <c r="CV30" s="10">
        <f>CV29*(1+'Interest Rate Projection'!CV30)</f>
        <v>6.932338409</v>
      </c>
      <c r="CW30" s="10">
        <f>CW29*(1+'Interest Rate Projection'!CW30)</f>
        <v>4.401802888</v>
      </c>
    </row>
    <row r="31" ht="15.75" customHeight="1">
      <c r="A31" s="8">
        <v>2052.0</v>
      </c>
      <c r="B31" s="10">
        <f>B30*(1+'Interest Rate Projection'!B31)</f>
        <v>4.802262304</v>
      </c>
      <c r="C31" s="10">
        <f>C30*(1+'Interest Rate Projection'!C31)</f>
        <v>7.790861647</v>
      </c>
      <c r="D31" s="10">
        <f>D30*(1+'Interest Rate Projection'!D31)</f>
        <v>5.879212821</v>
      </c>
      <c r="E31" s="10">
        <f>E30*(1+'Interest Rate Projection'!E31)</f>
        <v>3.232170355</v>
      </c>
      <c r="F31" s="10">
        <f>F30*(1+'Interest Rate Projection'!F31)</f>
        <v>4.253234071</v>
      </c>
      <c r="G31" s="10">
        <f>G30*(1+'Interest Rate Projection'!G31)</f>
        <v>5.307800908</v>
      </c>
      <c r="H31" s="10">
        <f>H30*(1+'Interest Rate Projection'!H31)</f>
        <v>6.666757065</v>
      </c>
      <c r="I31" s="10">
        <f>I30*(1+'Interest Rate Projection'!I31)</f>
        <v>5.730022943</v>
      </c>
      <c r="J31" s="10">
        <f>J30*(1+'Interest Rate Projection'!J31)</f>
        <v>6.253916652</v>
      </c>
      <c r="K31" s="10">
        <f>K30*(1+'Interest Rate Projection'!K31)</f>
        <v>6.518331142</v>
      </c>
      <c r="L31" s="10">
        <f>L30*(1+'Interest Rate Projection'!L31)</f>
        <v>3.5624404</v>
      </c>
      <c r="M31" s="10">
        <f>M30*(1+'Interest Rate Projection'!M31)</f>
        <v>5.591204582</v>
      </c>
      <c r="N31" s="10">
        <f>N30*(1+'Interest Rate Projection'!N31)</f>
        <v>5.421697624</v>
      </c>
      <c r="O31" s="10">
        <f>O30*(1+'Interest Rate Projection'!O31)</f>
        <v>4.301308925</v>
      </c>
      <c r="P31" s="10">
        <f>P30*(1+'Interest Rate Projection'!P31)</f>
        <v>4.010347675</v>
      </c>
      <c r="Q31" s="10">
        <f>Q30*(1+'Interest Rate Projection'!Q31)</f>
        <v>7.232229011</v>
      </c>
      <c r="R31" s="10">
        <f>R30*(1+'Interest Rate Projection'!R31)</f>
        <v>5.18030784</v>
      </c>
      <c r="S31" s="10">
        <f>S30*(1+'Interest Rate Projection'!S31)</f>
        <v>3.27418156</v>
      </c>
      <c r="T31" s="10">
        <f>T30*(1+'Interest Rate Projection'!T31)</f>
        <v>4.792622769</v>
      </c>
      <c r="U31" s="10">
        <f>U30*(1+'Interest Rate Projection'!U31)</f>
        <v>5.733199884</v>
      </c>
      <c r="V31" s="10">
        <f>V30*(1+'Interest Rate Projection'!V31)</f>
        <v>5.329990834</v>
      </c>
      <c r="W31" s="10">
        <f>W30*(1+'Interest Rate Projection'!W31)</f>
        <v>6.836402945</v>
      </c>
      <c r="X31" s="10">
        <f>X30*(1+'Interest Rate Projection'!X31)</f>
        <v>4.949134243</v>
      </c>
      <c r="Y31" s="10">
        <f>Y30*(1+'Interest Rate Projection'!Y31)</f>
        <v>3.92930216</v>
      </c>
      <c r="Z31" s="10">
        <f>Z30*(1+'Interest Rate Projection'!Z31)</f>
        <v>3.608058645</v>
      </c>
      <c r="AA31" s="10">
        <f>AA30*(1+'Interest Rate Projection'!AA31)</f>
        <v>4.042733677</v>
      </c>
      <c r="AB31" s="10">
        <f>AB30*(1+'Interest Rate Projection'!AB31)</f>
        <v>6.138481907</v>
      </c>
      <c r="AC31" s="10">
        <f>AC30*(1+'Interest Rate Projection'!AC31)</f>
        <v>4.392779766</v>
      </c>
      <c r="AD31" s="10">
        <f>AD30*(1+'Interest Rate Projection'!AD31)</f>
        <v>4.881657756</v>
      </c>
      <c r="AE31" s="10">
        <f>AE30*(1+'Interest Rate Projection'!AE31)</f>
        <v>6.008232335</v>
      </c>
      <c r="AF31" s="10">
        <f>AF30*(1+'Interest Rate Projection'!AF31)</f>
        <v>4.50993693</v>
      </c>
      <c r="AG31" s="10">
        <f>AG30*(1+'Interest Rate Projection'!AG31)</f>
        <v>3.088922951</v>
      </c>
      <c r="AH31" s="10">
        <f>AH30*(1+'Interest Rate Projection'!AH31)</f>
        <v>4.512962589</v>
      </c>
      <c r="AI31" s="10">
        <f>AI30*(1+'Interest Rate Projection'!AI31)</f>
        <v>4.677715838</v>
      </c>
      <c r="AJ31" s="10">
        <f>AJ30*(1+'Interest Rate Projection'!AJ31)</f>
        <v>3.856835733</v>
      </c>
      <c r="AK31" s="10">
        <f>AK30*(1+'Interest Rate Projection'!AK31)</f>
        <v>4.78352791</v>
      </c>
      <c r="AL31" s="10">
        <f>AL30*(1+'Interest Rate Projection'!AL31)</f>
        <v>5.839675901</v>
      </c>
      <c r="AM31" s="10">
        <f>AM30*(1+'Interest Rate Projection'!AM31)</f>
        <v>4.508854695</v>
      </c>
      <c r="AN31" s="10">
        <f>AN30*(1+'Interest Rate Projection'!AN31)</f>
        <v>3.449473103</v>
      </c>
      <c r="AO31" s="10">
        <f>AO30*(1+'Interest Rate Projection'!AO31)</f>
        <v>3.344387677</v>
      </c>
      <c r="AP31" s="10">
        <f>AP30*(1+'Interest Rate Projection'!AP31)</f>
        <v>7.240217158</v>
      </c>
      <c r="AQ31" s="10">
        <f>AQ30*(1+'Interest Rate Projection'!AQ31)</f>
        <v>5.884929178</v>
      </c>
      <c r="AR31" s="10">
        <f>AR30*(1+'Interest Rate Projection'!AR31)</f>
        <v>3.98924094</v>
      </c>
      <c r="AS31" s="10">
        <f>AS30*(1+'Interest Rate Projection'!AS31)</f>
        <v>5.735379445</v>
      </c>
      <c r="AT31" s="10">
        <f>AT30*(1+'Interest Rate Projection'!AT31)</f>
        <v>5.44702947</v>
      </c>
      <c r="AU31" s="10">
        <f>AU30*(1+'Interest Rate Projection'!AU31)</f>
        <v>5.334241431</v>
      </c>
      <c r="AV31" s="10">
        <f>AV30*(1+'Interest Rate Projection'!AV31)</f>
        <v>4.369812489</v>
      </c>
      <c r="AW31" s="10">
        <f>AW30*(1+'Interest Rate Projection'!AW31)</f>
        <v>3.76569321</v>
      </c>
      <c r="AX31" s="10">
        <f>AX30*(1+'Interest Rate Projection'!AX31)</f>
        <v>4.450436055</v>
      </c>
      <c r="AY31" s="10">
        <f>AY30*(1+'Interest Rate Projection'!AY31)</f>
        <v>4.572005643</v>
      </c>
      <c r="AZ31" s="10">
        <f>AZ30*(1+'Interest Rate Projection'!AZ31)</f>
        <v>4.676162174</v>
      </c>
      <c r="BA31" s="10">
        <f>BA30*(1+'Interest Rate Projection'!BA31)</f>
        <v>6.15698641</v>
      </c>
      <c r="BB31" s="10">
        <f>BB30*(1+'Interest Rate Projection'!BB31)</f>
        <v>4.988014357</v>
      </c>
      <c r="BC31" s="10">
        <f>BC30*(1+'Interest Rate Projection'!BC31)</f>
        <v>6.349884433</v>
      </c>
      <c r="BD31" s="10">
        <f>BD30*(1+'Interest Rate Projection'!BD31)</f>
        <v>6.713027221</v>
      </c>
      <c r="BE31" s="10">
        <f>BE30*(1+'Interest Rate Projection'!BE31)</f>
        <v>5.354818247</v>
      </c>
      <c r="BF31" s="10">
        <f>BF30*(1+'Interest Rate Projection'!BF31)</f>
        <v>7.242969037</v>
      </c>
      <c r="BG31" s="10">
        <f>BG30*(1+'Interest Rate Projection'!BG31)</f>
        <v>5.42262639</v>
      </c>
      <c r="BH31" s="10">
        <f>BH30*(1+'Interest Rate Projection'!BH31)</f>
        <v>5.922560189</v>
      </c>
      <c r="BI31" s="10">
        <f>BI30*(1+'Interest Rate Projection'!BI31)</f>
        <v>6.004852893</v>
      </c>
      <c r="BJ31" s="10">
        <f>BJ30*(1+'Interest Rate Projection'!BJ31)</f>
        <v>5.630531455</v>
      </c>
      <c r="BK31" s="10">
        <f>BK30*(1+'Interest Rate Projection'!BK31)</f>
        <v>5.065572954</v>
      </c>
      <c r="BL31" s="10">
        <f>BL30*(1+'Interest Rate Projection'!BL31)</f>
        <v>4.461943238</v>
      </c>
      <c r="BM31" s="10">
        <f>BM30*(1+'Interest Rate Projection'!BM31)</f>
        <v>3.824229173</v>
      </c>
      <c r="BN31" s="10">
        <f>BN30*(1+'Interest Rate Projection'!BN31)</f>
        <v>4.637070114</v>
      </c>
      <c r="BO31" s="10">
        <f>BO30*(1+'Interest Rate Projection'!BO31)</f>
        <v>3.736407791</v>
      </c>
      <c r="BP31" s="10">
        <f>BP30*(1+'Interest Rate Projection'!BP31)</f>
        <v>4.369090115</v>
      </c>
      <c r="BQ31" s="10">
        <f>BQ30*(1+'Interest Rate Projection'!BQ31)</f>
        <v>7.428323422</v>
      </c>
      <c r="BR31" s="10">
        <f>BR30*(1+'Interest Rate Projection'!BR31)</f>
        <v>5.593853514</v>
      </c>
      <c r="BS31" s="10">
        <f>BS30*(1+'Interest Rate Projection'!BS31)</f>
        <v>4.42307647</v>
      </c>
      <c r="BT31" s="10">
        <f>BT30*(1+'Interest Rate Projection'!BT31)</f>
        <v>3.445866155</v>
      </c>
      <c r="BU31" s="10">
        <f>BU30*(1+'Interest Rate Projection'!BU31)</f>
        <v>7.840172186</v>
      </c>
      <c r="BV31" s="10">
        <f>BV30*(1+'Interest Rate Projection'!BV31)</f>
        <v>3.587105832</v>
      </c>
      <c r="BW31" s="10">
        <f>BW30*(1+'Interest Rate Projection'!BW31)</f>
        <v>5.16015418</v>
      </c>
      <c r="BX31" s="10">
        <f>BX30*(1+'Interest Rate Projection'!BX31)</f>
        <v>6.213221729</v>
      </c>
      <c r="BY31" s="10">
        <f>BY30*(1+'Interest Rate Projection'!BY31)</f>
        <v>3.688879221</v>
      </c>
      <c r="BZ31" s="10">
        <f>BZ30*(1+'Interest Rate Projection'!BZ31)</f>
        <v>3.864018118</v>
      </c>
      <c r="CA31" s="10">
        <f>CA30*(1+'Interest Rate Projection'!CA31)</f>
        <v>4.623570587</v>
      </c>
      <c r="CB31" s="10">
        <f>CB30*(1+'Interest Rate Projection'!CB31)</f>
        <v>4.046317915</v>
      </c>
      <c r="CC31" s="10">
        <f>CC30*(1+'Interest Rate Projection'!CC31)</f>
        <v>7.015459506</v>
      </c>
      <c r="CD31" s="10">
        <f>CD30*(1+'Interest Rate Projection'!CD31)</f>
        <v>5.832098253</v>
      </c>
      <c r="CE31" s="10">
        <f>CE30*(1+'Interest Rate Projection'!CE31)</f>
        <v>5.398746616</v>
      </c>
      <c r="CF31" s="10">
        <f>CF30*(1+'Interest Rate Projection'!CF31)</f>
        <v>5.518511748</v>
      </c>
      <c r="CG31" s="10">
        <f>CG30*(1+'Interest Rate Projection'!CG31)</f>
        <v>3.588380959</v>
      </c>
      <c r="CH31" s="10">
        <f>CH30*(1+'Interest Rate Projection'!CH31)</f>
        <v>3.477083294</v>
      </c>
      <c r="CI31" s="10">
        <f>CI30*(1+'Interest Rate Projection'!CI31)</f>
        <v>4.352557429</v>
      </c>
      <c r="CJ31" s="10">
        <f>CJ30*(1+'Interest Rate Projection'!CJ31)</f>
        <v>4.9719424</v>
      </c>
      <c r="CK31" s="10">
        <f>CK30*(1+'Interest Rate Projection'!CK31)</f>
        <v>6.785714055</v>
      </c>
      <c r="CL31" s="10">
        <f>CL30*(1+'Interest Rate Projection'!CL31)</f>
        <v>5.127785402</v>
      </c>
      <c r="CM31" s="10">
        <f>CM30*(1+'Interest Rate Projection'!CM31)</f>
        <v>3.677357766</v>
      </c>
      <c r="CN31" s="10">
        <f>CN30*(1+'Interest Rate Projection'!CN31)</f>
        <v>6.06905105</v>
      </c>
      <c r="CO31" s="10">
        <f>CO30*(1+'Interest Rate Projection'!CO31)</f>
        <v>5.030190848</v>
      </c>
      <c r="CP31" s="10">
        <f>CP30*(1+'Interest Rate Projection'!CP31)</f>
        <v>4.786065208</v>
      </c>
      <c r="CQ31" s="10">
        <f>CQ30*(1+'Interest Rate Projection'!CQ31)</f>
        <v>5.021487163</v>
      </c>
      <c r="CR31" s="10">
        <f>CR30*(1+'Interest Rate Projection'!CR31)</f>
        <v>8.035600486</v>
      </c>
      <c r="CS31" s="10">
        <f>CS30*(1+'Interest Rate Projection'!CS31)</f>
        <v>6.262496133</v>
      </c>
      <c r="CT31" s="10">
        <f>CT30*(1+'Interest Rate Projection'!CT31)</f>
        <v>4.639885198</v>
      </c>
      <c r="CU31" s="10">
        <f>CU30*(1+'Interest Rate Projection'!CU31)</f>
        <v>4.311767597</v>
      </c>
      <c r="CV31" s="10">
        <f>CV30*(1+'Interest Rate Projection'!CV31)</f>
        <v>7.340817061</v>
      </c>
      <c r="CW31" s="10">
        <f>CW30*(1+'Interest Rate Projection'!CW31)</f>
        <v>4.655919816</v>
      </c>
    </row>
    <row r="32" ht="15.75" customHeight="1">
      <c r="A32" s="8">
        <v>2053.0</v>
      </c>
      <c r="B32" s="10">
        <f>B31*(1+'Interest Rate Projection'!B32)</f>
        <v>5.05995379</v>
      </c>
      <c r="C32" s="10">
        <f>C31*(1+'Interest Rate Projection'!C32)</f>
        <v>8.567441381</v>
      </c>
      <c r="D32" s="10">
        <f>D31*(1+'Interest Rate Projection'!D32)</f>
        <v>5.992961168</v>
      </c>
      <c r="E32" s="10">
        <f>E31*(1+'Interest Rate Projection'!E32)</f>
        <v>3.286504703</v>
      </c>
      <c r="F32" s="10">
        <f>F31*(1+'Interest Rate Projection'!F32)</f>
        <v>4.346312818</v>
      </c>
      <c r="G32" s="10">
        <f>G31*(1+'Interest Rate Projection'!G32)</f>
        <v>5.845886737</v>
      </c>
      <c r="H32" s="10">
        <f>H31*(1+'Interest Rate Projection'!H32)</f>
        <v>6.931386923</v>
      </c>
      <c r="I32" s="10">
        <f>I31*(1+'Interest Rate Projection'!I32)</f>
        <v>5.938473386</v>
      </c>
      <c r="J32" s="10">
        <f>J31*(1+'Interest Rate Projection'!J32)</f>
        <v>6.326802056</v>
      </c>
      <c r="K32" s="10">
        <f>K31*(1+'Interest Rate Projection'!K32)</f>
        <v>7.256106888</v>
      </c>
      <c r="L32" s="10">
        <f>L31*(1+'Interest Rate Projection'!L32)</f>
        <v>3.583336682</v>
      </c>
      <c r="M32" s="10">
        <f>M31*(1+'Interest Rate Projection'!M32)</f>
        <v>6.158106176</v>
      </c>
      <c r="N32" s="10">
        <f>N31*(1+'Interest Rate Projection'!N32)</f>
        <v>5.701419738</v>
      </c>
      <c r="O32" s="10">
        <f>O31*(1+'Interest Rate Projection'!O32)</f>
        <v>4.446238602</v>
      </c>
      <c r="P32" s="10">
        <f>P31*(1+'Interest Rate Projection'!P32)</f>
        <v>4.189055072</v>
      </c>
      <c r="Q32" s="10">
        <f>Q31*(1+'Interest Rate Projection'!Q32)</f>
        <v>7.284104014</v>
      </c>
      <c r="R32" s="10">
        <f>R31*(1+'Interest Rate Projection'!R32)</f>
        <v>5.275929632</v>
      </c>
      <c r="S32" s="10">
        <f>S31*(1+'Interest Rate Projection'!S32)</f>
        <v>3.278436562</v>
      </c>
      <c r="T32" s="10">
        <f>T31*(1+'Interest Rate Projection'!T32)</f>
        <v>5.025280625</v>
      </c>
      <c r="U32" s="10">
        <f>U31*(1+'Interest Rate Projection'!U32)</f>
        <v>6.272676281</v>
      </c>
      <c r="V32" s="10">
        <f>V31*(1+'Interest Rate Projection'!V32)</f>
        <v>5.922977128</v>
      </c>
      <c r="W32" s="10">
        <f>W31*(1+'Interest Rate Projection'!W32)</f>
        <v>7.289663623</v>
      </c>
      <c r="X32" s="10">
        <f>X31*(1+'Interest Rate Projection'!X32)</f>
        <v>5.020747941</v>
      </c>
      <c r="Y32" s="10">
        <f>Y31*(1+'Interest Rate Projection'!Y32)</f>
        <v>4.004733415</v>
      </c>
      <c r="Z32" s="10">
        <f>Z31*(1+'Interest Rate Projection'!Z32)</f>
        <v>3.879940007</v>
      </c>
      <c r="AA32" s="10">
        <f>AA31*(1+'Interest Rate Projection'!AA32)</f>
        <v>4.262352979</v>
      </c>
      <c r="AB32" s="10">
        <f>AB31*(1+'Interest Rate Projection'!AB32)</f>
        <v>6.465463443</v>
      </c>
      <c r="AC32" s="10">
        <f>AC31*(1+'Interest Rate Projection'!AC32)</f>
        <v>4.58999217</v>
      </c>
      <c r="AD32" s="10">
        <f>AD31*(1+'Interest Rate Projection'!AD32)</f>
        <v>4.938513259</v>
      </c>
      <c r="AE32" s="10">
        <f>AE31*(1+'Interest Rate Projection'!AE32)</f>
        <v>6.095721899</v>
      </c>
      <c r="AF32" s="10">
        <f>AF31*(1+'Interest Rate Projection'!AF32)</f>
        <v>4.633051634</v>
      </c>
      <c r="AG32" s="10">
        <f>AG31*(1+'Interest Rate Projection'!AG32)</f>
        <v>3.159836603</v>
      </c>
      <c r="AH32" s="10">
        <f>AH31*(1+'Interest Rate Projection'!AH32)</f>
        <v>4.782957854</v>
      </c>
      <c r="AI32" s="10">
        <f>AI31*(1+'Interest Rate Projection'!AI32)</f>
        <v>4.704806261</v>
      </c>
      <c r="AJ32" s="10">
        <f>AJ31*(1+'Interest Rate Projection'!AJ32)</f>
        <v>3.889708534</v>
      </c>
      <c r="AK32" s="10">
        <f>AK31*(1+'Interest Rate Projection'!AK32)</f>
        <v>4.900317143</v>
      </c>
      <c r="AL32" s="10">
        <f>AL31*(1+'Interest Rate Projection'!AL32)</f>
        <v>5.924811456</v>
      </c>
      <c r="AM32" s="10">
        <f>AM31*(1+'Interest Rate Projection'!AM32)</f>
        <v>4.591968715</v>
      </c>
      <c r="AN32" s="10">
        <f>AN31*(1+'Interest Rate Projection'!AN32)</f>
        <v>3.818835923</v>
      </c>
      <c r="AO32" s="10">
        <f>AO31*(1+'Interest Rate Projection'!AO32)</f>
        <v>3.533017766</v>
      </c>
      <c r="AP32" s="10">
        <f>AP31*(1+'Interest Rate Projection'!AP32)</f>
        <v>7.850363869</v>
      </c>
      <c r="AQ32" s="10">
        <f>AQ31*(1+'Interest Rate Projection'!AQ32)</f>
        <v>6.37940433</v>
      </c>
      <c r="AR32" s="10">
        <f>AR31*(1+'Interest Rate Projection'!AR32)</f>
        <v>4.529010738</v>
      </c>
      <c r="AS32" s="10">
        <f>AS31*(1+'Interest Rate Projection'!AS32)</f>
        <v>6.022627691</v>
      </c>
      <c r="AT32" s="10">
        <f>AT31*(1+'Interest Rate Projection'!AT32)</f>
        <v>6.076624691</v>
      </c>
      <c r="AU32" s="10">
        <f>AU31*(1+'Interest Rate Projection'!AU32)</f>
        <v>5.444581173</v>
      </c>
      <c r="AV32" s="10">
        <f>AV31*(1+'Interest Rate Projection'!AV32)</f>
        <v>4.710659507</v>
      </c>
      <c r="AW32" s="10">
        <f>AW31*(1+'Interest Rate Projection'!AW32)</f>
        <v>4.004561893</v>
      </c>
      <c r="AX32" s="10">
        <f>AX31*(1+'Interest Rate Projection'!AX32)</f>
        <v>4.497223184</v>
      </c>
      <c r="AY32" s="10">
        <f>AY31*(1+'Interest Rate Projection'!AY32)</f>
        <v>4.657775991</v>
      </c>
      <c r="AZ32" s="10">
        <f>AZ31*(1+'Interest Rate Projection'!AZ32)</f>
        <v>4.708619475</v>
      </c>
      <c r="BA32" s="10">
        <f>BA31*(1+'Interest Rate Projection'!BA32)</f>
        <v>6.616374903</v>
      </c>
      <c r="BB32" s="10">
        <f>BB31*(1+'Interest Rate Projection'!BB32)</f>
        <v>5.103719868</v>
      </c>
      <c r="BC32" s="10">
        <f>BC31*(1+'Interest Rate Projection'!BC32)</f>
        <v>6.734628246</v>
      </c>
      <c r="BD32" s="10">
        <f>BD31*(1+'Interest Rate Projection'!BD32)</f>
        <v>7.371959923</v>
      </c>
      <c r="BE32" s="10">
        <f>BE31*(1+'Interest Rate Projection'!BE32)</f>
        <v>5.849227012</v>
      </c>
      <c r="BF32" s="10">
        <f>BF31*(1+'Interest Rate Projection'!BF32)</f>
        <v>7.554450849</v>
      </c>
      <c r="BG32" s="10">
        <f>BG31*(1+'Interest Rate Projection'!BG32)</f>
        <v>5.803707076</v>
      </c>
      <c r="BH32" s="10">
        <f>BH31*(1+'Interest Rate Projection'!BH32)</f>
        <v>6.103946966</v>
      </c>
      <c r="BI32" s="10">
        <f>BI31*(1+'Interest Rate Projection'!BI32)</f>
        <v>6.12860784</v>
      </c>
      <c r="BJ32" s="10">
        <f>BJ31*(1+'Interest Rate Projection'!BJ32)</f>
        <v>5.705196451</v>
      </c>
      <c r="BK32" s="10">
        <f>BK31*(1+'Interest Rate Projection'!BK32)</f>
        <v>5.548046171</v>
      </c>
      <c r="BL32" s="10">
        <f>BL31*(1+'Interest Rate Projection'!BL32)</f>
        <v>4.490845434</v>
      </c>
      <c r="BM32" s="10">
        <f>BM31*(1+'Interest Rate Projection'!BM32)</f>
        <v>3.994177849</v>
      </c>
      <c r="BN32" s="10">
        <f>BN31*(1+'Interest Rate Projection'!BN32)</f>
        <v>5.074358091</v>
      </c>
      <c r="BO32" s="10">
        <f>BO31*(1+'Interest Rate Projection'!BO32)</f>
        <v>3.993163388</v>
      </c>
      <c r="BP32" s="10">
        <f>BP31*(1+'Interest Rate Projection'!BP32)</f>
        <v>4.674290172</v>
      </c>
      <c r="BQ32" s="10">
        <f>BQ31*(1+'Interest Rate Projection'!BQ32)</f>
        <v>7.712157813</v>
      </c>
      <c r="BR32" s="10">
        <f>BR31*(1+'Interest Rate Projection'!BR32)</f>
        <v>5.806853955</v>
      </c>
      <c r="BS32" s="10">
        <f>BS31*(1+'Interest Rate Projection'!BS32)</f>
        <v>4.511317573</v>
      </c>
      <c r="BT32" s="10">
        <f>BT31*(1+'Interest Rate Projection'!BT32)</f>
        <v>3.532847335</v>
      </c>
      <c r="BU32" s="10">
        <f>BU31*(1+'Interest Rate Projection'!BU32)</f>
        <v>7.911384757</v>
      </c>
      <c r="BV32" s="10">
        <f>BV31*(1+'Interest Rate Projection'!BV32)</f>
        <v>3.608679456</v>
      </c>
      <c r="BW32" s="10">
        <f>BW31*(1+'Interest Rate Projection'!BW32)</f>
        <v>5.433516227</v>
      </c>
      <c r="BX32" s="10">
        <f>BX31*(1+'Interest Rate Projection'!BX32)</f>
        <v>6.240156259</v>
      </c>
      <c r="BY32" s="10">
        <f>BY31*(1+'Interest Rate Projection'!BY32)</f>
        <v>3.976845078</v>
      </c>
      <c r="BZ32" s="10">
        <f>BZ31*(1+'Interest Rate Projection'!BZ32)</f>
        <v>3.88700215</v>
      </c>
      <c r="CA32" s="10">
        <f>CA31*(1+'Interest Rate Projection'!CA32)</f>
        <v>4.706658528</v>
      </c>
      <c r="CB32" s="10">
        <f>CB31*(1+'Interest Rate Projection'!CB32)</f>
        <v>4.202058457</v>
      </c>
      <c r="CC32" s="10">
        <f>CC31*(1+'Interest Rate Projection'!CC32)</f>
        <v>8.514709701</v>
      </c>
      <c r="CD32" s="10">
        <f>CD31*(1+'Interest Rate Projection'!CD32)</f>
        <v>5.863017005</v>
      </c>
      <c r="CE32" s="10">
        <f>CE31*(1+'Interest Rate Projection'!CE32)</f>
        <v>5.814788881</v>
      </c>
      <c r="CF32" s="10">
        <f>CF31*(1+'Interest Rate Projection'!CF32)</f>
        <v>5.635111386</v>
      </c>
      <c r="CG32" s="10">
        <f>CG31*(1+'Interest Rate Projection'!CG32)</f>
        <v>3.785514881</v>
      </c>
      <c r="CH32" s="10">
        <f>CH31*(1+'Interest Rate Projection'!CH32)</f>
        <v>3.869222644</v>
      </c>
      <c r="CI32" s="10">
        <f>CI31*(1+'Interest Rate Projection'!CI32)</f>
        <v>4.420044049</v>
      </c>
      <c r="CJ32" s="10">
        <f>CJ31*(1+'Interest Rate Projection'!CJ32)</f>
        <v>5.152857383</v>
      </c>
      <c r="CK32" s="10">
        <f>CK31*(1+'Interest Rate Projection'!CK32)</f>
        <v>7.175808225</v>
      </c>
      <c r="CL32" s="10">
        <f>CL31*(1+'Interest Rate Projection'!CL32)</f>
        <v>5.490910182</v>
      </c>
      <c r="CM32" s="10">
        <f>CM31*(1+'Interest Rate Projection'!CM32)</f>
        <v>3.889350245</v>
      </c>
      <c r="CN32" s="10">
        <f>CN31*(1+'Interest Rate Projection'!CN32)</f>
        <v>6.186823929</v>
      </c>
      <c r="CO32" s="10">
        <f>CO31*(1+'Interest Rate Projection'!CO32)</f>
        <v>5.186571823</v>
      </c>
      <c r="CP32" s="10">
        <f>CP31*(1+'Interest Rate Projection'!CP32)</f>
        <v>5.277787874</v>
      </c>
      <c r="CQ32" s="10">
        <f>CQ31*(1+'Interest Rate Projection'!CQ32)</f>
        <v>5.261572033</v>
      </c>
      <c r="CR32" s="10">
        <f>CR31*(1+'Interest Rate Projection'!CR32)</f>
        <v>8.131067816</v>
      </c>
      <c r="CS32" s="10">
        <f>CS31*(1+'Interest Rate Projection'!CS32)</f>
        <v>6.46134946</v>
      </c>
      <c r="CT32" s="10">
        <f>CT31*(1+'Interest Rate Projection'!CT32)</f>
        <v>5.340847063</v>
      </c>
      <c r="CU32" s="10">
        <f>CU31*(1+'Interest Rate Projection'!CU32)</f>
        <v>4.542479625</v>
      </c>
      <c r="CV32" s="10">
        <f>CV31*(1+'Interest Rate Projection'!CV32)</f>
        <v>8.115002404</v>
      </c>
      <c r="CW32" s="10">
        <f>CW31*(1+'Interest Rate Projection'!CW32)</f>
        <v>4.835884392</v>
      </c>
    </row>
    <row r="33" ht="15.75" customHeight="1">
      <c r="A33" s="8">
        <v>2054.0</v>
      </c>
      <c r="B33" s="10">
        <f>B32*(1+'Interest Rate Projection'!B33)</f>
        <v>5.11340569</v>
      </c>
      <c r="C33" s="10">
        <f>C32*(1+'Interest Rate Projection'!C33)</f>
        <v>8.960929446</v>
      </c>
      <c r="D33" s="10">
        <f>D32*(1+'Interest Rate Projection'!D33)</f>
        <v>6.050970035</v>
      </c>
      <c r="E33" s="10">
        <f>E32*(1+'Interest Rate Projection'!E33)</f>
        <v>3.397192664</v>
      </c>
      <c r="F33" s="10">
        <f>F32*(1+'Interest Rate Projection'!F33)</f>
        <v>4.441895559</v>
      </c>
      <c r="G33" s="10">
        <f>G32*(1+'Interest Rate Projection'!G33)</f>
        <v>6.438389922</v>
      </c>
      <c r="H33" s="10">
        <f>H32*(1+'Interest Rate Projection'!H33)</f>
        <v>7.437111776</v>
      </c>
      <c r="I33" s="10">
        <f>I32*(1+'Interest Rate Projection'!I33)</f>
        <v>6.322460098</v>
      </c>
      <c r="J33" s="10">
        <f>J32*(1+'Interest Rate Projection'!J33)</f>
        <v>6.932792061</v>
      </c>
      <c r="K33" s="10">
        <f>K32*(1+'Interest Rate Projection'!K33)</f>
        <v>7.751752613</v>
      </c>
      <c r="L33" s="10">
        <f>L32*(1+'Interest Rate Projection'!L33)</f>
        <v>3.597710387</v>
      </c>
      <c r="M33" s="10">
        <f>M32*(1+'Interest Rate Projection'!M33)</f>
        <v>7.040993982</v>
      </c>
      <c r="N33" s="10">
        <f>N32*(1+'Interest Rate Projection'!N33)</f>
        <v>6.333028049</v>
      </c>
      <c r="O33" s="10">
        <f>O32*(1+'Interest Rate Projection'!O33)</f>
        <v>4.689448296</v>
      </c>
      <c r="P33" s="10">
        <f>P32*(1+'Interest Rate Projection'!P33)</f>
        <v>4.24499591</v>
      </c>
      <c r="Q33" s="10">
        <f>Q32*(1+'Interest Rate Projection'!Q33)</f>
        <v>8.186238367</v>
      </c>
      <c r="R33" s="10">
        <f>R32*(1+'Interest Rate Projection'!R33)</f>
        <v>5.602371124</v>
      </c>
      <c r="S33" s="10">
        <f>S32*(1+'Interest Rate Projection'!S33)</f>
        <v>3.384079459</v>
      </c>
      <c r="T33" s="10">
        <f>T32*(1+'Interest Rate Projection'!T33)</f>
        <v>5.215769474</v>
      </c>
      <c r="U33" s="10">
        <f>U32*(1+'Interest Rate Projection'!U33)</f>
        <v>6.564332935</v>
      </c>
      <c r="V33" s="10">
        <f>V32*(1+'Interest Rate Projection'!V33)</f>
        <v>6.274768164</v>
      </c>
      <c r="W33" s="10">
        <f>W32*(1+'Interest Rate Projection'!W33)</f>
        <v>7.358083413</v>
      </c>
      <c r="X33" s="10">
        <f>X32*(1+'Interest Rate Projection'!X33)</f>
        <v>5.26521079</v>
      </c>
      <c r="Y33" s="10">
        <f>Y32*(1+'Interest Rate Projection'!Y33)</f>
        <v>4.555636346</v>
      </c>
      <c r="Z33" s="10">
        <f>Z32*(1+'Interest Rate Projection'!Z33)</f>
        <v>4.089394019</v>
      </c>
      <c r="AA33" s="10">
        <f>AA32*(1+'Interest Rate Projection'!AA33)</f>
        <v>4.297769453</v>
      </c>
      <c r="AB33" s="10">
        <f>AB32*(1+'Interest Rate Projection'!AB33)</f>
        <v>6.660276998</v>
      </c>
      <c r="AC33" s="10">
        <f>AC32*(1+'Interest Rate Projection'!AC33)</f>
        <v>4.865174144</v>
      </c>
      <c r="AD33" s="10">
        <f>AD32*(1+'Interest Rate Projection'!AD33)</f>
        <v>5.170304177</v>
      </c>
      <c r="AE33" s="10">
        <f>AE32*(1+'Interest Rate Projection'!AE33)</f>
        <v>6.795506796</v>
      </c>
      <c r="AF33" s="10">
        <f>AF32*(1+'Interest Rate Projection'!AF33)</f>
        <v>5.424187615</v>
      </c>
      <c r="AG33" s="10">
        <f>AG32*(1+'Interest Rate Projection'!AG33)</f>
        <v>3.240571052</v>
      </c>
      <c r="AH33" s="10">
        <f>AH32*(1+'Interest Rate Projection'!AH33)</f>
        <v>5.109506055</v>
      </c>
      <c r="AI33" s="10">
        <f>AI32*(1+'Interest Rate Projection'!AI33)</f>
        <v>4.857790461</v>
      </c>
      <c r="AJ33" s="10">
        <f>AJ32*(1+'Interest Rate Projection'!AJ33)</f>
        <v>4.240812304</v>
      </c>
      <c r="AK33" s="10">
        <f>AK32*(1+'Interest Rate Projection'!AK33)</f>
        <v>5.382750361</v>
      </c>
      <c r="AL33" s="10">
        <f>AL32*(1+'Interest Rate Projection'!AL33)</f>
        <v>6.261628637</v>
      </c>
      <c r="AM33" s="10">
        <f>AM32*(1+'Interest Rate Projection'!AM33)</f>
        <v>4.828419902</v>
      </c>
      <c r="AN33" s="10">
        <f>AN32*(1+'Interest Rate Projection'!AN33)</f>
        <v>3.987123949</v>
      </c>
      <c r="AO33" s="10">
        <f>AO32*(1+'Interest Rate Projection'!AO33)</f>
        <v>3.692635177</v>
      </c>
      <c r="AP33" s="10">
        <f>AP32*(1+'Interest Rate Projection'!AP33)</f>
        <v>7.876972498</v>
      </c>
      <c r="AQ33" s="10">
        <f>AQ32*(1+'Interest Rate Projection'!AQ33)</f>
        <v>6.929108881</v>
      </c>
      <c r="AR33" s="10">
        <f>AR32*(1+'Interest Rate Projection'!AR33)</f>
        <v>5.041317107</v>
      </c>
      <c r="AS33" s="10">
        <f>AS32*(1+'Interest Rate Projection'!AS33)</f>
        <v>6.442575289</v>
      </c>
      <c r="AT33" s="10">
        <f>AT32*(1+'Interest Rate Projection'!AT33)</f>
        <v>6.907774039</v>
      </c>
      <c r="AU33" s="10">
        <f>AU32*(1+'Interest Rate Projection'!AU33)</f>
        <v>5.771986179</v>
      </c>
      <c r="AV33" s="10">
        <f>AV32*(1+'Interest Rate Projection'!AV33)</f>
        <v>4.775791827</v>
      </c>
      <c r="AW33" s="10">
        <f>AW32*(1+'Interest Rate Projection'!AW33)</f>
        <v>4.05844088</v>
      </c>
      <c r="AX33" s="10">
        <f>AX32*(1+'Interest Rate Projection'!AX33)</f>
        <v>4.757883684</v>
      </c>
      <c r="AY33" s="10">
        <f>AY32*(1+'Interest Rate Projection'!AY33)</f>
        <v>5.199322908</v>
      </c>
      <c r="AZ33" s="10">
        <f>AZ32*(1+'Interest Rate Projection'!AZ33)</f>
        <v>4.98549585</v>
      </c>
      <c r="BA33" s="10">
        <f>BA32*(1+'Interest Rate Projection'!BA33)</f>
        <v>7.129815708</v>
      </c>
      <c r="BB33" s="10">
        <f>BB32*(1+'Interest Rate Projection'!BB33)</f>
        <v>5.365803907</v>
      </c>
      <c r="BC33" s="10">
        <f>BC32*(1+'Interest Rate Projection'!BC33)</f>
        <v>7.161793344</v>
      </c>
      <c r="BD33" s="10">
        <f>BD32*(1+'Interest Rate Projection'!BD33)</f>
        <v>8.581813669</v>
      </c>
      <c r="BE33" s="10">
        <f>BE32*(1+'Interest Rate Projection'!BE33)</f>
        <v>6.288229142</v>
      </c>
      <c r="BF33" s="10">
        <f>BF32*(1+'Interest Rate Projection'!BF33)</f>
        <v>7.914407166</v>
      </c>
      <c r="BG33" s="10">
        <f>BG32*(1+'Interest Rate Projection'!BG33)</f>
        <v>5.925582721</v>
      </c>
      <c r="BH33" s="10">
        <f>BH32*(1+'Interest Rate Projection'!BH33)</f>
        <v>6.145237568</v>
      </c>
      <c r="BI33" s="10">
        <f>BI32*(1+'Interest Rate Projection'!BI33)</f>
        <v>6.426818818</v>
      </c>
      <c r="BJ33" s="10">
        <f>BJ32*(1+'Interest Rate Projection'!BJ33)</f>
        <v>5.973384689</v>
      </c>
      <c r="BK33" s="10">
        <f>BK32*(1+'Interest Rate Projection'!BK33)</f>
        <v>5.643613268</v>
      </c>
      <c r="BL33" s="10">
        <f>BL32*(1+'Interest Rate Projection'!BL33)</f>
        <v>4.505593476</v>
      </c>
      <c r="BM33" s="10">
        <f>BM32*(1+'Interest Rate Projection'!BM33)</f>
        <v>4.387863074</v>
      </c>
      <c r="BN33" s="10">
        <f>BN32*(1+'Interest Rate Projection'!BN33)</f>
        <v>5.516079494</v>
      </c>
      <c r="BO33" s="10">
        <f>BO32*(1+'Interest Rate Projection'!BO33)</f>
        <v>4.111814512</v>
      </c>
      <c r="BP33" s="10">
        <f>BP32*(1+'Interest Rate Projection'!BP33)</f>
        <v>4.775564967</v>
      </c>
      <c r="BQ33" s="10">
        <f>BQ32*(1+'Interest Rate Projection'!BQ33)</f>
        <v>8.150921717</v>
      </c>
      <c r="BR33" s="10">
        <f>BR32*(1+'Interest Rate Projection'!BR33)</f>
        <v>6.413237264</v>
      </c>
      <c r="BS33" s="10">
        <f>BS32*(1+'Interest Rate Projection'!BS33)</f>
        <v>4.866548118</v>
      </c>
      <c r="BT33" s="10">
        <f>BT32*(1+'Interest Rate Projection'!BT33)</f>
        <v>3.640281455</v>
      </c>
      <c r="BU33" s="10">
        <f>BU32*(1+'Interest Rate Projection'!BU33)</f>
        <v>7.933919579</v>
      </c>
      <c r="BV33" s="10">
        <f>BV32*(1+'Interest Rate Projection'!BV33)</f>
        <v>3.7630986</v>
      </c>
      <c r="BW33" s="10">
        <f>BW32*(1+'Interest Rate Projection'!BW33)</f>
        <v>5.867836326</v>
      </c>
      <c r="BX33" s="10">
        <f>BX32*(1+'Interest Rate Projection'!BX33)</f>
        <v>6.36428909</v>
      </c>
      <c r="BY33" s="10">
        <f>BY32*(1+'Interest Rate Projection'!BY33)</f>
        <v>4.160678769</v>
      </c>
      <c r="BZ33" s="10">
        <f>BZ32*(1+'Interest Rate Projection'!BZ33)</f>
        <v>4.125938097</v>
      </c>
      <c r="CA33" s="10">
        <f>CA32*(1+'Interest Rate Projection'!CA33)</f>
        <v>5.308349825</v>
      </c>
      <c r="CB33" s="10">
        <f>CB32*(1+'Interest Rate Projection'!CB33)</f>
        <v>5.088876348</v>
      </c>
      <c r="CC33" s="10">
        <f>CC32*(1+'Interest Rate Projection'!CC33)</f>
        <v>9.245909092</v>
      </c>
      <c r="CD33" s="10">
        <f>CD32*(1+'Interest Rate Projection'!CD33)</f>
        <v>6.202688142</v>
      </c>
      <c r="CE33" s="10">
        <f>CE32*(1+'Interest Rate Projection'!CE33)</f>
        <v>5.854771779</v>
      </c>
      <c r="CF33" s="10">
        <f>CF32*(1+'Interest Rate Projection'!CF33)</f>
        <v>5.663655466</v>
      </c>
      <c r="CG33" s="10">
        <f>CG32*(1+'Interest Rate Projection'!CG33)</f>
        <v>4.115256208</v>
      </c>
      <c r="CH33" s="10">
        <f>CH32*(1+'Interest Rate Projection'!CH33)</f>
        <v>4.324240263</v>
      </c>
      <c r="CI33" s="10">
        <f>CI32*(1+'Interest Rate Projection'!CI33)</f>
        <v>4.513997933</v>
      </c>
      <c r="CJ33" s="10">
        <f>CJ32*(1+'Interest Rate Projection'!CJ33)</f>
        <v>5.156725782</v>
      </c>
      <c r="CK33" s="10">
        <f>CK32*(1+'Interest Rate Projection'!CK33)</f>
        <v>7.700759617</v>
      </c>
      <c r="CL33" s="10">
        <f>CL32*(1+'Interest Rate Projection'!CL33)</f>
        <v>5.618221428</v>
      </c>
      <c r="CM33" s="10">
        <f>CM32*(1+'Interest Rate Projection'!CM33)</f>
        <v>4.205161104</v>
      </c>
      <c r="CN33" s="10">
        <f>CN32*(1+'Interest Rate Projection'!CN33)</f>
        <v>6.667233154</v>
      </c>
      <c r="CO33" s="10">
        <f>CO32*(1+'Interest Rate Projection'!CO33)</f>
        <v>5.199106459</v>
      </c>
      <c r="CP33" s="10">
        <f>CP32*(1+'Interest Rate Projection'!CP33)</f>
        <v>5.634687607</v>
      </c>
      <c r="CQ33" s="10">
        <f>CQ32*(1+'Interest Rate Projection'!CQ33)</f>
        <v>5.373254787</v>
      </c>
      <c r="CR33" s="10">
        <f>CR32*(1+'Interest Rate Projection'!CR33)</f>
        <v>8.435933498</v>
      </c>
      <c r="CS33" s="10">
        <f>CS32*(1+'Interest Rate Projection'!CS33)</f>
        <v>6.664667835</v>
      </c>
      <c r="CT33" s="10">
        <f>CT32*(1+'Interest Rate Projection'!CT33)</f>
        <v>5.554233023</v>
      </c>
      <c r="CU33" s="10">
        <f>CU32*(1+'Interest Rate Projection'!CU33)</f>
        <v>4.721478892</v>
      </c>
      <c r="CV33" s="10">
        <f>CV32*(1+'Interest Rate Projection'!CV33)</f>
        <v>8.401824629</v>
      </c>
      <c r="CW33" s="10">
        <f>CW32*(1+'Interest Rate Projection'!CW33)</f>
        <v>5.171907022</v>
      </c>
    </row>
    <row r="34" ht="15.75" customHeight="1">
      <c r="A34" s="8">
        <v>2055.0</v>
      </c>
      <c r="B34" s="10">
        <f>B33*(1+'Interest Rate Projection'!B34)</f>
        <v>5.309386731</v>
      </c>
      <c r="C34" s="10">
        <f>C33*(1+'Interest Rate Projection'!C34)</f>
        <v>9.125623871</v>
      </c>
      <c r="D34" s="10">
        <f>D33*(1+'Interest Rate Projection'!D34)</f>
        <v>6.298107901</v>
      </c>
      <c r="E34" s="10">
        <f>E33*(1+'Interest Rate Projection'!E34)</f>
        <v>3.668964102</v>
      </c>
      <c r="F34" s="10">
        <f>F33*(1+'Interest Rate Projection'!F34)</f>
        <v>4.945514732</v>
      </c>
      <c r="G34" s="10">
        <f>G33*(1+'Interest Rate Projection'!G34)</f>
        <v>7.104912344</v>
      </c>
      <c r="H34" s="10">
        <f>H33*(1+'Interest Rate Projection'!H34)</f>
        <v>8.410784295</v>
      </c>
      <c r="I34" s="10">
        <f>I33*(1+'Interest Rate Projection'!I34)</f>
        <v>6.660564291</v>
      </c>
      <c r="J34" s="10">
        <f>J33*(1+'Interest Rate Projection'!J34)</f>
        <v>7.270283469</v>
      </c>
      <c r="K34" s="10">
        <f>K33*(1+'Interest Rate Projection'!K34)</f>
        <v>8.366433061</v>
      </c>
      <c r="L34" s="10">
        <f>L33*(1+'Interest Rate Projection'!L34)</f>
        <v>3.738940519</v>
      </c>
      <c r="M34" s="10">
        <f>M33*(1+'Interest Rate Projection'!M34)</f>
        <v>7.060969197</v>
      </c>
      <c r="N34" s="10">
        <f>N33*(1+'Interest Rate Projection'!N34)</f>
        <v>6.421949804</v>
      </c>
      <c r="O34" s="10">
        <f>O33*(1+'Interest Rate Projection'!O34)</f>
        <v>5.035231447</v>
      </c>
      <c r="P34" s="10">
        <f>P33*(1+'Interest Rate Projection'!P34)</f>
        <v>4.743118591</v>
      </c>
      <c r="Q34" s="10">
        <f>Q33*(1+'Interest Rate Projection'!Q34)</f>
        <v>8.227599218</v>
      </c>
      <c r="R34" s="10">
        <f>R33*(1+'Interest Rate Projection'!R34)</f>
        <v>6.030082063</v>
      </c>
      <c r="S34" s="10">
        <f>S33*(1+'Interest Rate Projection'!S34)</f>
        <v>3.728958416</v>
      </c>
      <c r="T34" s="10">
        <f>T33*(1+'Interest Rate Projection'!T34)</f>
        <v>5.429031616</v>
      </c>
      <c r="U34" s="10">
        <f>U33*(1+'Interest Rate Projection'!U34)</f>
        <v>7.240760535</v>
      </c>
      <c r="V34" s="10">
        <f>V33*(1+'Interest Rate Projection'!V34)</f>
        <v>6.633751678</v>
      </c>
      <c r="W34" s="10">
        <f>W33*(1+'Interest Rate Projection'!W34)</f>
        <v>7.681207478</v>
      </c>
      <c r="X34" s="10">
        <f>X33*(1+'Interest Rate Projection'!X34)</f>
        <v>5.51205435</v>
      </c>
      <c r="Y34" s="10">
        <f>Y33*(1+'Interest Rate Projection'!Y34)</f>
        <v>5.221415665</v>
      </c>
      <c r="Z34" s="10">
        <f>Z33*(1+'Interest Rate Projection'!Z34)</f>
        <v>4.190143176</v>
      </c>
      <c r="AA34" s="10">
        <f>AA33*(1+'Interest Rate Projection'!AA34)</f>
        <v>4.383012202</v>
      </c>
      <c r="AB34" s="10">
        <f>AB33*(1+'Interest Rate Projection'!AB34)</f>
        <v>7.158314276</v>
      </c>
      <c r="AC34" s="10">
        <f>AC33*(1+'Interest Rate Projection'!AC34)</f>
        <v>4.882605721</v>
      </c>
      <c r="AD34" s="10">
        <f>AD33*(1+'Interest Rate Projection'!AD34)</f>
        <v>5.410280662</v>
      </c>
      <c r="AE34" s="10">
        <f>AE33*(1+'Interest Rate Projection'!AE34)</f>
        <v>7.525641719</v>
      </c>
      <c r="AF34" s="10">
        <f>AF33*(1+'Interest Rate Projection'!AF34)</f>
        <v>5.433133257</v>
      </c>
      <c r="AG34" s="10">
        <f>AG33*(1+'Interest Rate Projection'!AG34)</f>
        <v>3.258136213</v>
      </c>
      <c r="AH34" s="10">
        <f>AH33*(1+'Interest Rate Projection'!AH34)</f>
        <v>5.270587203</v>
      </c>
      <c r="AI34" s="10">
        <f>AI33*(1+'Interest Rate Projection'!AI34)</f>
        <v>5.105837552</v>
      </c>
      <c r="AJ34" s="10">
        <f>AJ33*(1+'Interest Rate Projection'!AJ34)</f>
        <v>4.425824381</v>
      </c>
      <c r="AK34" s="10">
        <f>AK33*(1+'Interest Rate Projection'!AK34)</f>
        <v>5.492780379</v>
      </c>
      <c r="AL34" s="10">
        <f>AL33*(1+'Interest Rate Projection'!AL34)</f>
        <v>6.316524739</v>
      </c>
      <c r="AM34" s="10">
        <f>AM33*(1+'Interest Rate Projection'!AM34)</f>
        <v>5.10133038</v>
      </c>
      <c r="AN34" s="10">
        <f>AN33*(1+'Interest Rate Projection'!AN34)</f>
        <v>4.202053544</v>
      </c>
      <c r="AO34" s="10">
        <f>AO33*(1+'Interest Rate Projection'!AO34)</f>
        <v>3.709678075</v>
      </c>
      <c r="AP34" s="10">
        <f>AP33*(1+'Interest Rate Projection'!AP34)</f>
        <v>8.03007683</v>
      </c>
      <c r="AQ34" s="10">
        <f>AQ33*(1+'Interest Rate Projection'!AQ34)</f>
        <v>7.321975693</v>
      </c>
      <c r="AR34" s="10">
        <f>AR33*(1+'Interest Rate Projection'!AR34)</f>
        <v>5.751570393</v>
      </c>
      <c r="AS34" s="10">
        <f>AS33*(1+'Interest Rate Projection'!AS34)</f>
        <v>6.555130908</v>
      </c>
      <c r="AT34" s="10">
        <f>AT33*(1+'Interest Rate Projection'!AT34)</f>
        <v>7.238576313</v>
      </c>
      <c r="AU34" s="10">
        <f>AU33*(1+'Interest Rate Projection'!AU34)</f>
        <v>5.977311635</v>
      </c>
      <c r="AV34" s="10">
        <f>AV33*(1+'Interest Rate Projection'!AV34)</f>
        <v>4.978341019</v>
      </c>
      <c r="AW34" s="10">
        <f>AW33*(1+'Interest Rate Projection'!AW34)</f>
        <v>4.310473619</v>
      </c>
      <c r="AX34" s="10">
        <f>AX33*(1+'Interest Rate Projection'!AX34)</f>
        <v>4.791748128</v>
      </c>
      <c r="AY34" s="10">
        <f>AY33*(1+'Interest Rate Projection'!AY34)</f>
        <v>5.246898412</v>
      </c>
      <c r="AZ34" s="10">
        <f>AZ33*(1+'Interest Rate Projection'!AZ34)</f>
        <v>5.130208141</v>
      </c>
      <c r="BA34" s="10">
        <f>BA33*(1+'Interest Rate Projection'!BA34)</f>
        <v>7.559767374</v>
      </c>
      <c r="BB34" s="10">
        <f>BB33*(1+'Interest Rate Projection'!BB34)</f>
        <v>5.41512245</v>
      </c>
      <c r="BC34" s="10">
        <f>BC33*(1+'Interest Rate Projection'!BC34)</f>
        <v>8.872701196</v>
      </c>
      <c r="BD34" s="10">
        <f>BD33*(1+'Interest Rate Projection'!BD34)</f>
        <v>9.602613701</v>
      </c>
      <c r="BE34" s="10">
        <f>BE33*(1+'Interest Rate Projection'!BE34)</f>
        <v>6.648359791</v>
      </c>
      <c r="BF34" s="10">
        <f>BF33*(1+'Interest Rate Projection'!BF34)</f>
        <v>8.015993325</v>
      </c>
      <c r="BG34" s="10">
        <f>BG33*(1+'Interest Rate Projection'!BG34)</f>
        <v>6.350853957</v>
      </c>
      <c r="BH34" s="10">
        <f>BH33*(1+'Interest Rate Projection'!BH34)</f>
        <v>6.777248584</v>
      </c>
      <c r="BI34" s="10">
        <f>BI33*(1+'Interest Rate Projection'!BI34)</f>
        <v>6.594046395</v>
      </c>
      <c r="BJ34" s="10">
        <f>BJ33*(1+'Interest Rate Projection'!BJ34)</f>
        <v>6.978701386</v>
      </c>
      <c r="BK34" s="10">
        <f>BK33*(1+'Interest Rate Projection'!BK34)</f>
        <v>5.700335528</v>
      </c>
      <c r="BL34" s="10">
        <f>BL33*(1+'Interest Rate Projection'!BL34)</f>
        <v>4.551435334</v>
      </c>
      <c r="BM34" s="10">
        <f>BM33*(1+'Interest Rate Projection'!BM34)</f>
        <v>4.657304537</v>
      </c>
      <c r="BN34" s="10">
        <f>BN33*(1+'Interest Rate Projection'!BN34)</f>
        <v>5.851588008</v>
      </c>
      <c r="BO34" s="10">
        <f>BO33*(1+'Interest Rate Projection'!BO34)</f>
        <v>4.195293823</v>
      </c>
      <c r="BP34" s="10">
        <f>BP33*(1+'Interest Rate Projection'!BP34)</f>
        <v>5.160299756</v>
      </c>
      <c r="BQ34" s="10">
        <f>BQ33*(1+'Interest Rate Projection'!BQ34)</f>
        <v>9.042225736</v>
      </c>
      <c r="BR34" s="10">
        <f>BR33*(1+'Interest Rate Projection'!BR34)</f>
        <v>6.646043179</v>
      </c>
      <c r="BS34" s="10">
        <f>BS33*(1+'Interest Rate Projection'!BS34)</f>
        <v>5.054584736</v>
      </c>
      <c r="BT34" s="10">
        <f>BT33*(1+'Interest Rate Projection'!BT34)</f>
        <v>3.728960767</v>
      </c>
      <c r="BU34" s="10">
        <f>BU33*(1+'Interest Rate Projection'!BU34)</f>
        <v>8.265724355</v>
      </c>
      <c r="BV34" s="10">
        <f>BV33*(1+'Interest Rate Projection'!BV34)</f>
        <v>4.103899012</v>
      </c>
      <c r="BW34" s="10">
        <f>BW33*(1+'Interest Rate Projection'!BW34)</f>
        <v>6.038065935</v>
      </c>
      <c r="BX34" s="10">
        <f>BX33*(1+'Interest Rate Projection'!BX34)</f>
        <v>6.516821854</v>
      </c>
      <c r="BY34" s="10">
        <f>BY33*(1+'Interest Rate Projection'!BY34)</f>
        <v>4.212494583</v>
      </c>
      <c r="BZ34" s="10">
        <f>BZ33*(1+'Interest Rate Projection'!BZ34)</f>
        <v>4.37039411</v>
      </c>
      <c r="CA34" s="10">
        <f>CA33*(1+'Interest Rate Projection'!CA34)</f>
        <v>5.70884905</v>
      </c>
      <c r="CB34" s="10">
        <f>CB33*(1+'Interest Rate Projection'!CB34)</f>
        <v>5.408868563</v>
      </c>
      <c r="CC34" s="10">
        <f>CC33*(1+'Interest Rate Projection'!CC34)</f>
        <v>10.07768714</v>
      </c>
      <c r="CD34" s="10">
        <f>CD33*(1+'Interest Rate Projection'!CD34)</f>
        <v>6.873085379</v>
      </c>
      <c r="CE34" s="10">
        <f>CE33*(1+'Interest Rate Projection'!CE34)</f>
        <v>6.315292788</v>
      </c>
      <c r="CF34" s="10">
        <f>CF33*(1+'Interest Rate Projection'!CF34)</f>
        <v>5.971677602</v>
      </c>
      <c r="CG34" s="10">
        <f>CG33*(1+'Interest Rate Projection'!CG34)</f>
        <v>4.431707975</v>
      </c>
      <c r="CH34" s="10">
        <f>CH33*(1+'Interest Rate Projection'!CH34)</f>
        <v>4.746679889</v>
      </c>
      <c r="CI34" s="10">
        <f>CI33*(1+'Interest Rate Projection'!CI34)</f>
        <v>4.843512978</v>
      </c>
      <c r="CJ34" s="10">
        <f>CJ33*(1+'Interest Rate Projection'!CJ34)</f>
        <v>5.371542243</v>
      </c>
      <c r="CK34" s="10">
        <f>CK33*(1+'Interest Rate Projection'!CK34)</f>
        <v>7.968062613</v>
      </c>
      <c r="CL34" s="10">
        <f>CL33*(1+'Interest Rate Projection'!CL34)</f>
        <v>5.653491525</v>
      </c>
      <c r="CM34" s="10">
        <f>CM33*(1+'Interest Rate Projection'!CM34)</f>
        <v>4.292980889</v>
      </c>
      <c r="CN34" s="10">
        <f>CN33*(1+'Interest Rate Projection'!CN34)</f>
        <v>7.629339906</v>
      </c>
      <c r="CO34" s="10">
        <f>CO33*(1+'Interest Rate Projection'!CO34)</f>
        <v>5.416221231</v>
      </c>
      <c r="CP34" s="10">
        <f>CP33*(1+'Interest Rate Projection'!CP34)</f>
        <v>5.776230687</v>
      </c>
      <c r="CQ34" s="10">
        <f>CQ33*(1+'Interest Rate Projection'!CQ34)</f>
        <v>5.43611458</v>
      </c>
      <c r="CR34" s="10">
        <f>CR33*(1+'Interest Rate Projection'!CR34)</f>
        <v>9.564940502</v>
      </c>
      <c r="CS34" s="10">
        <f>CS33*(1+'Interest Rate Projection'!CS34)</f>
        <v>7.57137407</v>
      </c>
      <c r="CT34" s="10">
        <f>CT33*(1+'Interest Rate Projection'!CT34)</f>
        <v>5.839067812</v>
      </c>
      <c r="CU34" s="10">
        <f>CU33*(1+'Interest Rate Projection'!CU34)</f>
        <v>4.919764596</v>
      </c>
      <c r="CV34" s="10">
        <f>CV33*(1+'Interest Rate Projection'!CV34)</f>
        <v>8.84803696</v>
      </c>
      <c r="CW34" s="10">
        <f>CW33*(1+'Interest Rate Projection'!CW34)</f>
        <v>5.186496807</v>
      </c>
    </row>
    <row r="35" ht="15.75" customHeight="1">
      <c r="A35" s="8">
        <v>2056.0</v>
      </c>
      <c r="B35" s="10">
        <f>B34*(1+'Interest Rate Projection'!B35)</f>
        <v>5.816167681</v>
      </c>
      <c r="C35" s="10">
        <f>C34*(1+'Interest Rate Projection'!C35)</f>
        <v>9.432309685</v>
      </c>
      <c r="D35" s="10">
        <f>D34*(1+'Interest Rate Projection'!D35)</f>
        <v>6.618695641</v>
      </c>
      <c r="E35" s="10">
        <f>E34*(1+'Interest Rate Projection'!E35)</f>
        <v>3.894264641</v>
      </c>
      <c r="F35" s="10">
        <f>F34*(1+'Interest Rate Projection'!F35)</f>
        <v>5.011640619</v>
      </c>
      <c r="G35" s="10">
        <f>G34*(1+'Interest Rate Projection'!G35)</f>
        <v>7.642575593</v>
      </c>
      <c r="H35" s="10">
        <f>H34*(1+'Interest Rate Projection'!H35)</f>
        <v>8.686185257</v>
      </c>
      <c r="I35" s="10">
        <f>I34*(1+'Interest Rate Projection'!I35)</f>
        <v>6.763672413</v>
      </c>
      <c r="J35" s="10">
        <f>J34*(1+'Interest Rate Projection'!J35)</f>
        <v>7.562896735</v>
      </c>
      <c r="K35" s="10">
        <f>K34*(1+'Interest Rate Projection'!K35)</f>
        <v>9.094293249</v>
      </c>
      <c r="L35" s="10">
        <f>L34*(1+'Interest Rate Projection'!L35)</f>
        <v>4.326415887</v>
      </c>
      <c r="M35" s="10">
        <f>M34*(1+'Interest Rate Projection'!M35)</f>
        <v>7.963401254</v>
      </c>
      <c r="N35" s="10">
        <f>N34*(1+'Interest Rate Projection'!N35)</f>
        <v>7.103400765</v>
      </c>
      <c r="O35" s="10">
        <f>O34*(1+'Interest Rate Projection'!O35)</f>
        <v>5.130960824</v>
      </c>
      <c r="P35" s="10">
        <f>P34*(1+'Interest Rate Projection'!P35)</f>
        <v>4.976498023</v>
      </c>
      <c r="Q35" s="10">
        <f>Q34*(1+'Interest Rate Projection'!Q35)</f>
        <v>8.800963213</v>
      </c>
      <c r="R35" s="10">
        <f>R34*(1+'Interest Rate Projection'!R35)</f>
        <v>6.472559727</v>
      </c>
      <c r="S35" s="10">
        <f>S34*(1+'Interest Rate Projection'!S35)</f>
        <v>4.111527229</v>
      </c>
      <c r="T35" s="10">
        <f>T34*(1+'Interest Rate Projection'!T35)</f>
        <v>5.711609876</v>
      </c>
      <c r="U35" s="10">
        <f>U34*(1+'Interest Rate Projection'!U35)</f>
        <v>7.579715185</v>
      </c>
      <c r="V35" s="10">
        <f>V34*(1+'Interest Rate Projection'!V35)</f>
        <v>7.004780757</v>
      </c>
      <c r="W35" s="10">
        <f>W34*(1+'Interest Rate Projection'!W35)</f>
        <v>8.602012227</v>
      </c>
      <c r="X35" s="10">
        <f>X34*(1+'Interest Rate Projection'!X35)</f>
        <v>5.939525775</v>
      </c>
      <c r="Y35" s="10">
        <f>Y34*(1+'Interest Rate Projection'!Y35)</f>
        <v>5.544186338</v>
      </c>
      <c r="Z35" s="10">
        <f>Z34*(1+'Interest Rate Projection'!Z35)</f>
        <v>4.312796029</v>
      </c>
      <c r="AA35" s="10">
        <f>AA34*(1+'Interest Rate Projection'!AA35)</f>
        <v>4.720461642</v>
      </c>
      <c r="AB35" s="10">
        <f>AB34*(1+'Interest Rate Projection'!AB35)</f>
        <v>7.202113615</v>
      </c>
      <c r="AC35" s="10">
        <f>AC34*(1+'Interest Rate Projection'!AC35)</f>
        <v>5.160581656</v>
      </c>
      <c r="AD35" s="10">
        <f>AD34*(1+'Interest Rate Projection'!AD35)</f>
        <v>5.417255333</v>
      </c>
      <c r="AE35" s="10">
        <f>AE34*(1+'Interest Rate Projection'!AE35)</f>
        <v>7.553447681</v>
      </c>
      <c r="AF35" s="10">
        <f>AF34*(1+'Interest Rate Projection'!AF35)</f>
        <v>5.791553547</v>
      </c>
      <c r="AG35" s="10">
        <f>AG34*(1+'Interest Rate Projection'!AG35)</f>
        <v>3.312333534</v>
      </c>
      <c r="AH35" s="10">
        <f>AH34*(1+'Interest Rate Projection'!AH35)</f>
        <v>6.035987972</v>
      </c>
      <c r="AI35" s="10">
        <f>AI34*(1+'Interest Rate Projection'!AI35)</f>
        <v>5.415624379</v>
      </c>
      <c r="AJ35" s="10">
        <f>AJ34*(1+'Interest Rate Projection'!AJ35)</f>
        <v>4.468806208</v>
      </c>
      <c r="AK35" s="10">
        <f>AK34*(1+'Interest Rate Projection'!AK35)</f>
        <v>5.673552351</v>
      </c>
      <c r="AL35" s="10">
        <f>AL34*(1+'Interest Rate Projection'!AL35)</f>
        <v>6.816730721</v>
      </c>
      <c r="AM35" s="10">
        <f>AM34*(1+'Interest Rate Projection'!AM35)</f>
        <v>5.48450239</v>
      </c>
      <c r="AN35" s="10">
        <f>AN34*(1+'Interest Rate Projection'!AN35)</f>
        <v>4.207542722</v>
      </c>
      <c r="AO35" s="10">
        <f>AO34*(1+'Interest Rate Projection'!AO35)</f>
        <v>3.865412091</v>
      </c>
      <c r="AP35" s="10">
        <f>AP34*(1+'Interest Rate Projection'!AP35)</f>
        <v>8.219974474</v>
      </c>
      <c r="AQ35" s="10">
        <f>AQ34*(1+'Interest Rate Projection'!AQ35)</f>
        <v>7.846642764</v>
      </c>
      <c r="AR35" s="10">
        <f>AR34*(1+'Interest Rate Projection'!AR35)</f>
        <v>5.940108079</v>
      </c>
      <c r="AS35" s="10">
        <f>AS34*(1+'Interest Rate Projection'!AS35)</f>
        <v>8.199635626</v>
      </c>
      <c r="AT35" s="10">
        <f>AT34*(1+'Interest Rate Projection'!AT35)</f>
        <v>7.600803519</v>
      </c>
      <c r="AU35" s="10">
        <f>AU34*(1+'Interest Rate Projection'!AU35)</f>
        <v>6.098816359</v>
      </c>
      <c r="AV35" s="10">
        <f>AV34*(1+'Interest Rate Projection'!AV35)</f>
        <v>5.15757597</v>
      </c>
      <c r="AW35" s="10">
        <f>AW34*(1+'Interest Rate Projection'!AW35)</f>
        <v>4.616808549</v>
      </c>
      <c r="AX35" s="10">
        <f>AX34*(1+'Interest Rate Projection'!AX35)</f>
        <v>5.488534304</v>
      </c>
      <c r="AY35" s="10">
        <f>AY34*(1+'Interest Rate Projection'!AY35)</f>
        <v>5.325809874</v>
      </c>
      <c r="AZ35" s="10">
        <f>AZ34*(1+'Interest Rate Projection'!AZ35)</f>
        <v>5.39957685</v>
      </c>
      <c r="BA35" s="10">
        <f>BA34*(1+'Interest Rate Projection'!BA35)</f>
        <v>8.028212012</v>
      </c>
      <c r="BB35" s="10">
        <f>BB34*(1+'Interest Rate Projection'!BB35)</f>
        <v>5.449898829</v>
      </c>
      <c r="BC35" s="10">
        <f>BC34*(1+'Interest Rate Projection'!BC35)</f>
        <v>9.442487135</v>
      </c>
      <c r="BD35" s="10">
        <f>BD34*(1+'Interest Rate Projection'!BD35)</f>
        <v>10.10751462</v>
      </c>
      <c r="BE35" s="10">
        <f>BE34*(1+'Interest Rate Projection'!BE35)</f>
        <v>6.704481217</v>
      </c>
      <c r="BF35" s="10">
        <f>BF34*(1+'Interest Rate Projection'!BF35)</f>
        <v>8.562225016</v>
      </c>
      <c r="BG35" s="10">
        <f>BG34*(1+'Interest Rate Projection'!BG35)</f>
        <v>6.439870591</v>
      </c>
      <c r="BH35" s="10">
        <f>BH34*(1+'Interest Rate Projection'!BH35)</f>
        <v>6.998218069</v>
      </c>
      <c r="BI35" s="10">
        <f>BI34*(1+'Interest Rate Projection'!BI35)</f>
        <v>6.902478103</v>
      </c>
      <c r="BJ35" s="10">
        <f>BJ34*(1+'Interest Rate Projection'!BJ35)</f>
        <v>7.999673229</v>
      </c>
      <c r="BK35" s="10">
        <f>BK34*(1+'Interest Rate Projection'!BK35)</f>
        <v>5.825241259</v>
      </c>
      <c r="BL35" s="10">
        <f>BL34*(1+'Interest Rate Projection'!BL35)</f>
        <v>4.626605629</v>
      </c>
      <c r="BM35" s="10">
        <f>BM34*(1+'Interest Rate Projection'!BM35)</f>
        <v>5.016267321</v>
      </c>
      <c r="BN35" s="10">
        <f>BN34*(1+'Interest Rate Projection'!BN35)</f>
        <v>5.94472644</v>
      </c>
      <c r="BO35" s="10">
        <f>BO34*(1+'Interest Rate Projection'!BO35)</f>
        <v>4.621561223</v>
      </c>
      <c r="BP35" s="10">
        <f>BP34*(1+'Interest Rate Projection'!BP35)</f>
        <v>5.365252377</v>
      </c>
      <c r="BQ35" s="10">
        <f>BQ34*(1+'Interest Rate Projection'!BQ35)</f>
        <v>9.80330071</v>
      </c>
      <c r="BR35" s="10">
        <f>BR34*(1+'Interest Rate Projection'!BR35)</f>
        <v>7.497234756</v>
      </c>
      <c r="BS35" s="10">
        <f>BS34*(1+'Interest Rate Projection'!BS35)</f>
        <v>5.121973116</v>
      </c>
      <c r="BT35" s="10">
        <f>BT34*(1+'Interest Rate Projection'!BT35)</f>
        <v>4.16010507</v>
      </c>
      <c r="BU35" s="10">
        <f>BU34*(1+'Interest Rate Projection'!BU35)</f>
        <v>9.242121645</v>
      </c>
      <c r="BV35" s="10">
        <f>BV34*(1+'Interest Rate Projection'!BV35)</f>
        <v>4.131892266</v>
      </c>
      <c r="BW35" s="10">
        <f>BW34*(1+'Interest Rate Projection'!BW35)</f>
        <v>6.294138124</v>
      </c>
      <c r="BX35" s="10">
        <f>BX34*(1+'Interest Rate Projection'!BX35)</f>
        <v>6.799490105</v>
      </c>
      <c r="BY35" s="10">
        <f>BY34*(1+'Interest Rate Projection'!BY35)</f>
        <v>4.461917692</v>
      </c>
      <c r="BZ35" s="10">
        <f>BZ34*(1+'Interest Rate Projection'!BZ35)</f>
        <v>4.643569821</v>
      </c>
      <c r="CA35" s="10">
        <f>CA34*(1+'Interest Rate Projection'!CA35)</f>
        <v>5.97950868</v>
      </c>
      <c r="CB35" s="10">
        <f>CB34*(1+'Interest Rate Projection'!CB35)</f>
        <v>5.609767898</v>
      </c>
      <c r="CC35" s="10">
        <f>CC34*(1+'Interest Rate Projection'!CC35)</f>
        <v>10.81869103</v>
      </c>
      <c r="CD35" s="10">
        <f>CD34*(1+'Interest Rate Projection'!CD35)</f>
        <v>6.91054776</v>
      </c>
      <c r="CE35" s="10">
        <f>CE34*(1+'Interest Rate Projection'!CE35)</f>
        <v>6.422222985</v>
      </c>
      <c r="CF35" s="10">
        <f>CF34*(1+'Interest Rate Projection'!CF35)</f>
        <v>6.064350899</v>
      </c>
      <c r="CG35" s="10">
        <f>CG34*(1+'Interest Rate Projection'!CG35)</f>
        <v>4.522645171</v>
      </c>
      <c r="CH35" s="10">
        <f>CH34*(1+'Interest Rate Projection'!CH35)</f>
        <v>5.176552591</v>
      </c>
      <c r="CI35" s="10">
        <f>CI34*(1+'Interest Rate Projection'!CI35)</f>
        <v>5.10836277</v>
      </c>
      <c r="CJ35" s="10">
        <f>CJ34*(1+'Interest Rate Projection'!CJ35)</f>
        <v>5.572171793</v>
      </c>
      <c r="CK35" s="10">
        <f>CK34*(1+'Interest Rate Projection'!CK35)</f>
        <v>8.245756808</v>
      </c>
      <c r="CL35" s="10">
        <f>CL34*(1+'Interest Rate Projection'!CL35)</f>
        <v>6.150210224</v>
      </c>
      <c r="CM35" s="10">
        <f>CM34*(1+'Interest Rate Projection'!CM35)</f>
        <v>4.35561873</v>
      </c>
      <c r="CN35" s="10">
        <f>CN34*(1+'Interest Rate Projection'!CN35)</f>
        <v>7.746043961</v>
      </c>
      <c r="CO35" s="10">
        <f>CO34*(1+'Interest Rate Projection'!CO35)</f>
        <v>5.84535139</v>
      </c>
      <c r="CP35" s="10">
        <f>CP34*(1+'Interest Rate Projection'!CP35)</f>
        <v>5.832427887</v>
      </c>
      <c r="CQ35" s="10">
        <f>CQ34*(1+'Interest Rate Projection'!CQ35)</f>
        <v>5.686287401</v>
      </c>
      <c r="CR35" s="10">
        <f>CR34*(1+'Interest Rate Projection'!CR35)</f>
        <v>10.08219894</v>
      </c>
      <c r="CS35" s="10">
        <f>CS34*(1+'Interest Rate Projection'!CS35)</f>
        <v>7.64400952</v>
      </c>
      <c r="CT35" s="10">
        <f>CT34*(1+'Interest Rate Projection'!CT35)</f>
        <v>5.856275652</v>
      </c>
      <c r="CU35" s="10">
        <f>CU34*(1+'Interest Rate Projection'!CU35)</f>
        <v>5.176460306</v>
      </c>
      <c r="CV35" s="10">
        <f>CV34*(1+'Interest Rate Projection'!CV35)</f>
        <v>8.981485429</v>
      </c>
      <c r="CW35" s="10">
        <f>CW34*(1+'Interest Rate Projection'!CW35)</f>
        <v>5.374199207</v>
      </c>
    </row>
    <row r="36" ht="15.75" customHeight="1">
      <c r="A36" s="8">
        <v>2057.0</v>
      </c>
      <c r="B36" s="10">
        <f>B35*(1+'Interest Rate Projection'!B36)</f>
        <v>6.052352339</v>
      </c>
      <c r="C36" s="10">
        <f>C35*(1+'Interest Rate Projection'!C36)</f>
        <v>10.02534134</v>
      </c>
      <c r="D36" s="10">
        <f>D35*(1+'Interest Rate Projection'!D36)</f>
        <v>6.686081616</v>
      </c>
      <c r="E36" s="10">
        <f>E35*(1+'Interest Rate Projection'!E36)</f>
        <v>4.09127514</v>
      </c>
      <c r="F36" s="10">
        <f>F35*(1+'Interest Rate Projection'!F36)</f>
        <v>5.261436988</v>
      </c>
      <c r="G36" s="10">
        <f>G35*(1+'Interest Rate Projection'!G36)</f>
        <v>7.877953005</v>
      </c>
      <c r="H36" s="10">
        <f>H35*(1+'Interest Rate Projection'!H36)</f>
        <v>10.33732357</v>
      </c>
      <c r="I36" s="10">
        <f>I35*(1+'Interest Rate Projection'!I36)</f>
        <v>6.900741223</v>
      </c>
      <c r="J36" s="10">
        <f>J35*(1+'Interest Rate Projection'!J36)</f>
        <v>7.978726218</v>
      </c>
      <c r="K36" s="10">
        <f>K35*(1+'Interest Rate Projection'!K36)</f>
        <v>9.39141941</v>
      </c>
      <c r="L36" s="10">
        <f>L35*(1+'Interest Rate Projection'!L36)</f>
        <v>4.559596599</v>
      </c>
      <c r="M36" s="10">
        <f>M35*(1+'Interest Rate Projection'!M36)</f>
        <v>7.979388037</v>
      </c>
      <c r="N36" s="10">
        <f>N35*(1+'Interest Rate Projection'!N36)</f>
        <v>7.221286655</v>
      </c>
      <c r="O36" s="10">
        <f>O35*(1+'Interest Rate Projection'!O36)</f>
        <v>5.296336247</v>
      </c>
      <c r="P36" s="10">
        <f>P35*(1+'Interest Rate Projection'!P36)</f>
        <v>5.259455329</v>
      </c>
      <c r="Q36" s="10">
        <f>Q35*(1+'Interest Rate Projection'!Q36)</f>
        <v>9.392625605</v>
      </c>
      <c r="R36" s="10">
        <f>R35*(1+'Interest Rate Projection'!R36)</f>
        <v>6.556874185</v>
      </c>
      <c r="S36" s="10">
        <f>S35*(1+'Interest Rate Projection'!S36)</f>
        <v>4.197542227</v>
      </c>
      <c r="T36" s="10">
        <f>T35*(1+'Interest Rate Projection'!T36)</f>
        <v>5.72737481</v>
      </c>
      <c r="U36" s="10">
        <f>U35*(1+'Interest Rate Projection'!U36)</f>
        <v>7.765500688</v>
      </c>
      <c r="V36" s="10">
        <f>V35*(1+'Interest Rate Projection'!V36)</f>
        <v>7.35060726</v>
      </c>
      <c r="W36" s="10">
        <f>W35*(1+'Interest Rate Projection'!W36)</f>
        <v>8.698768411</v>
      </c>
      <c r="X36" s="10">
        <f>X35*(1+'Interest Rate Projection'!X36)</f>
        <v>5.954948173</v>
      </c>
      <c r="Y36" s="10">
        <f>Y35*(1+'Interest Rate Projection'!Y36)</f>
        <v>5.575496887</v>
      </c>
      <c r="Z36" s="10">
        <f>Z35*(1+'Interest Rate Projection'!Z36)</f>
        <v>4.642261489</v>
      </c>
      <c r="AA36" s="10">
        <f>AA35*(1+'Interest Rate Projection'!AA36)</f>
        <v>4.887719342</v>
      </c>
      <c r="AB36" s="10">
        <f>AB35*(1+'Interest Rate Projection'!AB36)</f>
        <v>7.253979269</v>
      </c>
      <c r="AC36" s="10">
        <f>AC35*(1+'Interest Rate Projection'!AC36)</f>
        <v>5.402060617</v>
      </c>
      <c r="AD36" s="10">
        <f>AD35*(1+'Interest Rate Projection'!AD36)</f>
        <v>5.569089939</v>
      </c>
      <c r="AE36" s="10">
        <f>AE35*(1+'Interest Rate Projection'!AE36)</f>
        <v>8.140332322</v>
      </c>
      <c r="AF36" s="10">
        <f>AF35*(1+'Interest Rate Projection'!AF36)</f>
        <v>6.40051116</v>
      </c>
      <c r="AG36" s="10">
        <f>AG35*(1+'Interest Rate Projection'!AG36)</f>
        <v>3.450107786</v>
      </c>
      <c r="AH36" s="10">
        <f>AH35*(1+'Interest Rate Projection'!AH36)</f>
        <v>6.096820316</v>
      </c>
      <c r="AI36" s="10">
        <f>AI35*(1+'Interest Rate Projection'!AI36)</f>
        <v>5.450614805</v>
      </c>
      <c r="AJ36" s="10">
        <f>AJ35*(1+'Interest Rate Projection'!AJ36)</f>
        <v>4.623185008</v>
      </c>
      <c r="AK36" s="10">
        <f>AK35*(1+'Interest Rate Projection'!AK36)</f>
        <v>6.362266019</v>
      </c>
      <c r="AL36" s="10">
        <f>AL35*(1+'Interest Rate Projection'!AL36)</f>
        <v>6.923789129</v>
      </c>
      <c r="AM36" s="10">
        <f>AM35*(1+'Interest Rate Projection'!AM36)</f>
        <v>5.706888869</v>
      </c>
      <c r="AN36" s="10">
        <f>AN35*(1+'Interest Rate Projection'!AN36)</f>
        <v>4.615487508</v>
      </c>
      <c r="AO36" s="10">
        <f>AO35*(1+'Interest Rate Projection'!AO36)</f>
        <v>3.912623875</v>
      </c>
      <c r="AP36" s="10">
        <f>AP35*(1+'Interest Rate Projection'!AP36)</f>
        <v>9.056700687</v>
      </c>
      <c r="AQ36" s="10">
        <f>AQ35*(1+'Interest Rate Projection'!AQ36)</f>
        <v>8.092387863</v>
      </c>
      <c r="AR36" s="10">
        <f>AR35*(1+'Interest Rate Projection'!AR36)</f>
        <v>6.328234892</v>
      </c>
      <c r="AS36" s="10">
        <f>AS35*(1+'Interest Rate Projection'!AS36)</f>
        <v>8.677841889</v>
      </c>
      <c r="AT36" s="10">
        <f>AT35*(1+'Interest Rate Projection'!AT36)</f>
        <v>8.19988865</v>
      </c>
      <c r="AU36" s="10">
        <f>AU35*(1+'Interest Rate Projection'!AU36)</f>
        <v>6.311569515</v>
      </c>
      <c r="AV36" s="10">
        <f>AV35*(1+'Interest Rate Projection'!AV36)</f>
        <v>5.444285197</v>
      </c>
      <c r="AW36" s="10">
        <f>AW35*(1+'Interest Rate Projection'!AW36)</f>
        <v>4.693629693</v>
      </c>
      <c r="AX36" s="10">
        <f>AX35*(1+'Interest Rate Projection'!AX36)</f>
        <v>5.866636916</v>
      </c>
      <c r="AY36" s="10">
        <f>AY35*(1+'Interest Rate Projection'!AY36)</f>
        <v>5.55074868</v>
      </c>
      <c r="AZ36" s="10">
        <f>AZ35*(1+'Interest Rate Projection'!AZ36)</f>
        <v>5.684516403</v>
      </c>
      <c r="BA36" s="10">
        <f>BA35*(1+'Interest Rate Projection'!BA36)</f>
        <v>8.752929653</v>
      </c>
      <c r="BB36" s="10">
        <f>BB35*(1+'Interest Rate Projection'!BB36)</f>
        <v>5.883430311</v>
      </c>
      <c r="BC36" s="10">
        <f>BC35*(1+'Interest Rate Projection'!BC36)</f>
        <v>10.15220835</v>
      </c>
      <c r="BD36" s="10">
        <f>BD35*(1+'Interest Rate Projection'!BD36)</f>
        <v>11.0103671</v>
      </c>
      <c r="BE36" s="10">
        <f>BE35*(1+'Interest Rate Projection'!BE36)</f>
        <v>7.290646306</v>
      </c>
      <c r="BF36" s="10">
        <f>BF35*(1+'Interest Rate Projection'!BF36)</f>
        <v>8.778062798</v>
      </c>
      <c r="BG36" s="10">
        <f>BG35*(1+'Interest Rate Projection'!BG36)</f>
        <v>6.783529363</v>
      </c>
      <c r="BH36" s="10">
        <f>BH35*(1+'Interest Rate Projection'!BH36)</f>
        <v>7.557016715</v>
      </c>
      <c r="BI36" s="10">
        <f>BI35*(1+'Interest Rate Projection'!BI36)</f>
        <v>7.340847274</v>
      </c>
      <c r="BJ36" s="10">
        <f>BJ35*(1+'Interest Rate Projection'!BJ36)</f>
        <v>8.786373143</v>
      </c>
      <c r="BK36" s="10">
        <f>BK35*(1+'Interest Rate Projection'!BK36)</f>
        <v>6.185510744</v>
      </c>
      <c r="BL36" s="10">
        <f>BL35*(1+'Interest Rate Projection'!BL36)</f>
        <v>4.691053775</v>
      </c>
      <c r="BM36" s="10">
        <f>BM35*(1+'Interest Rate Projection'!BM36)</f>
        <v>5.093645715</v>
      </c>
      <c r="BN36" s="10">
        <f>BN35*(1+'Interest Rate Projection'!BN36)</f>
        <v>6.094712656</v>
      </c>
      <c r="BO36" s="10">
        <f>BO35*(1+'Interest Rate Projection'!BO36)</f>
        <v>5.0668144</v>
      </c>
      <c r="BP36" s="10">
        <f>BP35*(1+'Interest Rate Projection'!BP36)</f>
        <v>6.009787112</v>
      </c>
      <c r="BQ36" s="10">
        <f>BQ35*(1+'Interest Rate Projection'!BQ36)</f>
        <v>10.0871581</v>
      </c>
      <c r="BR36" s="10">
        <f>BR35*(1+'Interest Rate Projection'!BR36)</f>
        <v>7.993479411</v>
      </c>
      <c r="BS36" s="10">
        <f>BS35*(1+'Interest Rate Projection'!BS36)</f>
        <v>5.257124587</v>
      </c>
      <c r="BT36" s="10">
        <f>BT35*(1+'Interest Rate Projection'!BT36)</f>
        <v>4.259930941</v>
      </c>
      <c r="BU36" s="10">
        <f>BU35*(1+'Interest Rate Projection'!BU36)</f>
        <v>9.592341681</v>
      </c>
      <c r="BV36" s="10">
        <f>BV35*(1+'Interest Rate Projection'!BV36)</f>
        <v>4.26532636</v>
      </c>
      <c r="BW36" s="10">
        <f>BW35*(1+'Interest Rate Projection'!BW36)</f>
        <v>6.527790764</v>
      </c>
      <c r="BX36" s="10">
        <f>BX35*(1+'Interest Rate Projection'!BX36)</f>
        <v>7.250460635</v>
      </c>
      <c r="BY36" s="10">
        <f>BY35*(1+'Interest Rate Projection'!BY36)</f>
        <v>5.351187579</v>
      </c>
      <c r="BZ36" s="10">
        <f>BZ35*(1+'Interest Rate Projection'!BZ36)</f>
        <v>5.250198775</v>
      </c>
      <c r="CA36" s="10">
        <f>CA35*(1+'Interest Rate Projection'!CA36)</f>
        <v>6.58136518</v>
      </c>
      <c r="CB36" s="10">
        <f>CB35*(1+'Interest Rate Projection'!CB36)</f>
        <v>6.172132615</v>
      </c>
      <c r="CC36" s="10">
        <f>CC35*(1+'Interest Rate Projection'!CC36)</f>
        <v>11.69667471</v>
      </c>
      <c r="CD36" s="10">
        <f>CD35*(1+'Interest Rate Projection'!CD36)</f>
        <v>7.03911113</v>
      </c>
      <c r="CE36" s="10">
        <f>CE35*(1+'Interest Rate Projection'!CE36)</f>
        <v>6.706090171</v>
      </c>
      <c r="CF36" s="10">
        <f>CF35*(1+'Interest Rate Projection'!CF36)</f>
        <v>6.528617414</v>
      </c>
      <c r="CG36" s="10">
        <f>CG35*(1+'Interest Rate Projection'!CG36)</f>
        <v>4.919465204</v>
      </c>
      <c r="CH36" s="10">
        <f>CH35*(1+'Interest Rate Projection'!CH36)</f>
        <v>5.299815813</v>
      </c>
      <c r="CI36" s="10">
        <f>CI35*(1+'Interest Rate Projection'!CI36)</f>
        <v>5.330267601</v>
      </c>
      <c r="CJ36" s="10">
        <f>CJ35*(1+'Interest Rate Projection'!CJ36)</f>
        <v>5.860511166</v>
      </c>
      <c r="CK36" s="10">
        <f>CK35*(1+'Interest Rate Projection'!CK36)</f>
        <v>8.502824147</v>
      </c>
      <c r="CL36" s="10">
        <f>CL35*(1+'Interest Rate Projection'!CL36)</f>
        <v>6.399360401</v>
      </c>
      <c r="CM36" s="10">
        <f>CM35*(1+'Interest Rate Projection'!CM36)</f>
        <v>4.445672565</v>
      </c>
      <c r="CN36" s="10">
        <f>CN35*(1+'Interest Rate Projection'!CN36)</f>
        <v>8.377145184</v>
      </c>
      <c r="CO36" s="10">
        <f>CO35*(1+'Interest Rate Projection'!CO36)</f>
        <v>6.670057061</v>
      </c>
      <c r="CP36" s="10">
        <f>CP35*(1+'Interest Rate Projection'!CP36)</f>
        <v>6.015683606</v>
      </c>
      <c r="CQ36" s="10">
        <f>CQ35*(1+'Interest Rate Projection'!CQ36)</f>
        <v>5.868026441</v>
      </c>
      <c r="CR36" s="10">
        <f>CR35*(1+'Interest Rate Projection'!CR36)</f>
        <v>10.16442829</v>
      </c>
      <c r="CS36" s="10">
        <f>CS35*(1+'Interest Rate Projection'!CS36)</f>
        <v>7.879021727</v>
      </c>
      <c r="CT36" s="10">
        <f>CT35*(1+'Interest Rate Projection'!CT36)</f>
        <v>6.367121282</v>
      </c>
      <c r="CU36" s="10">
        <f>CU35*(1+'Interest Rate Projection'!CU36)</f>
        <v>5.616057246</v>
      </c>
      <c r="CV36" s="10">
        <f>CV35*(1+'Interest Rate Projection'!CV36)</f>
        <v>9.322058334</v>
      </c>
      <c r="CW36" s="10">
        <f>CW35*(1+'Interest Rate Projection'!CW36)</f>
        <v>5.664309311</v>
      </c>
    </row>
    <row r="37" ht="15.75" customHeight="1">
      <c r="A37" s="8">
        <v>2058.0</v>
      </c>
      <c r="B37" s="10">
        <f>B36*(1+'Interest Rate Projection'!B37)</f>
        <v>6.612795542</v>
      </c>
      <c r="C37" s="10">
        <f>C36*(1+'Interest Rate Projection'!C37)</f>
        <v>10.80620678</v>
      </c>
      <c r="D37" s="10">
        <f>D36*(1+'Interest Rate Projection'!D37)</f>
        <v>7.725547975</v>
      </c>
      <c r="E37" s="10">
        <f>E36*(1+'Interest Rate Projection'!E37)</f>
        <v>4.247070701</v>
      </c>
      <c r="F37" s="10">
        <f>F36*(1+'Interest Rate Projection'!F37)</f>
        <v>5.492297251</v>
      </c>
      <c r="G37" s="10">
        <f>G36*(1+'Interest Rate Projection'!G37)</f>
        <v>8.611767641</v>
      </c>
      <c r="H37" s="10">
        <f>H36*(1+'Interest Rate Projection'!H37)</f>
        <v>10.77162667</v>
      </c>
      <c r="I37" s="10">
        <f>I36*(1+'Interest Rate Projection'!I37)</f>
        <v>7.532033551</v>
      </c>
      <c r="J37" s="10">
        <f>J36*(1+'Interest Rate Projection'!J37)</f>
        <v>8.431472522</v>
      </c>
      <c r="K37" s="10">
        <f>K36*(1+'Interest Rate Projection'!K37)</f>
        <v>10.63393505</v>
      </c>
      <c r="L37" s="10">
        <f>L36*(1+'Interest Rate Projection'!L37)</f>
        <v>4.658603025</v>
      </c>
      <c r="M37" s="10">
        <f>M36*(1+'Interest Rate Projection'!M37)</f>
        <v>8.21183679</v>
      </c>
      <c r="N37" s="10">
        <f>N36*(1+'Interest Rate Projection'!N37)</f>
        <v>7.446170776</v>
      </c>
      <c r="O37" s="10">
        <f>O36*(1+'Interest Rate Projection'!O37)</f>
        <v>5.776061634</v>
      </c>
      <c r="P37" s="10">
        <f>P36*(1+'Interest Rate Projection'!P37)</f>
        <v>5.535356246</v>
      </c>
      <c r="Q37" s="10">
        <f>Q36*(1+'Interest Rate Projection'!Q37)</f>
        <v>10.28138819</v>
      </c>
      <c r="R37" s="10">
        <f>R36*(1+'Interest Rate Projection'!R37)</f>
        <v>6.656029987</v>
      </c>
      <c r="S37" s="10">
        <f>S36*(1+'Interest Rate Projection'!S37)</f>
        <v>4.371097599</v>
      </c>
      <c r="T37" s="10">
        <f>T36*(1+'Interest Rate Projection'!T37)</f>
        <v>5.745481845</v>
      </c>
      <c r="U37" s="10">
        <f>U36*(1+'Interest Rate Projection'!U37)</f>
        <v>8.068678276</v>
      </c>
      <c r="V37" s="10">
        <f>V36*(1+'Interest Rate Projection'!V37)</f>
        <v>7.86158765</v>
      </c>
      <c r="W37" s="10">
        <f>W36*(1+'Interest Rate Projection'!W37)</f>
        <v>8.807420942</v>
      </c>
      <c r="X37" s="10">
        <f>X36*(1+'Interest Rate Projection'!X37)</f>
        <v>6.159726412</v>
      </c>
      <c r="Y37" s="10">
        <f>Y36*(1+'Interest Rate Projection'!Y37)</f>
        <v>5.840066116</v>
      </c>
      <c r="Z37" s="10">
        <f>Z36*(1+'Interest Rate Projection'!Z37)</f>
        <v>5.209236526</v>
      </c>
      <c r="AA37" s="10">
        <f>AA36*(1+'Interest Rate Projection'!AA37)</f>
        <v>5.013080161</v>
      </c>
      <c r="AB37" s="10">
        <f>AB36*(1+'Interest Rate Projection'!AB37)</f>
        <v>7.800954497</v>
      </c>
      <c r="AC37" s="10">
        <f>AC36*(1+'Interest Rate Projection'!AC37)</f>
        <v>5.778140669</v>
      </c>
      <c r="AD37" s="10">
        <f>AD36*(1+'Interest Rate Projection'!AD37)</f>
        <v>6.516770812</v>
      </c>
      <c r="AE37" s="10">
        <f>AE36*(1+'Interest Rate Projection'!AE37)</f>
        <v>8.699100605</v>
      </c>
      <c r="AF37" s="10">
        <f>AF36*(1+'Interest Rate Projection'!AF37)</f>
        <v>6.607685709</v>
      </c>
      <c r="AG37" s="10">
        <f>AG36*(1+'Interest Rate Projection'!AG37)</f>
        <v>3.78254449</v>
      </c>
      <c r="AH37" s="10">
        <f>AH36*(1+'Interest Rate Projection'!AH37)</f>
        <v>6.264612919</v>
      </c>
      <c r="AI37" s="10">
        <f>AI36*(1+'Interest Rate Projection'!AI37)</f>
        <v>5.614080717</v>
      </c>
      <c r="AJ37" s="10">
        <f>AJ36*(1+'Interest Rate Projection'!AJ37)</f>
        <v>5.06278455</v>
      </c>
      <c r="AK37" s="10">
        <f>AK36*(1+'Interest Rate Projection'!AK37)</f>
        <v>6.401727127</v>
      </c>
      <c r="AL37" s="10">
        <f>AL36*(1+'Interest Rate Projection'!AL37)</f>
        <v>7.315551227</v>
      </c>
      <c r="AM37" s="10">
        <f>AM36*(1+'Interest Rate Projection'!AM37)</f>
        <v>5.941879233</v>
      </c>
      <c r="AN37" s="10">
        <f>AN36*(1+'Interest Rate Projection'!AN37)</f>
        <v>5.250265726</v>
      </c>
      <c r="AO37" s="10">
        <f>AO36*(1+'Interest Rate Projection'!AO37)</f>
        <v>4.188642094</v>
      </c>
      <c r="AP37" s="10">
        <f>AP36*(1+'Interest Rate Projection'!AP37)</f>
        <v>9.825742036</v>
      </c>
      <c r="AQ37" s="10">
        <f>AQ36*(1+'Interest Rate Projection'!AQ37)</f>
        <v>8.505041238</v>
      </c>
      <c r="AR37" s="10">
        <f>AR36*(1+'Interest Rate Projection'!AR37)</f>
        <v>6.811695026</v>
      </c>
      <c r="AS37" s="10">
        <f>AS36*(1+'Interest Rate Projection'!AS37)</f>
        <v>9.00470183</v>
      </c>
      <c r="AT37" s="10">
        <f>AT36*(1+'Interest Rate Projection'!AT37)</f>
        <v>8.241279672</v>
      </c>
      <c r="AU37" s="10">
        <f>AU36*(1+'Interest Rate Projection'!AU37)</f>
        <v>6.515325495</v>
      </c>
      <c r="AV37" s="10">
        <f>AV36*(1+'Interest Rate Projection'!AV37)</f>
        <v>5.715644282</v>
      </c>
      <c r="AW37" s="10">
        <f>AW36*(1+'Interest Rate Projection'!AW37)</f>
        <v>4.731709031</v>
      </c>
      <c r="AX37" s="10">
        <f>AX36*(1+'Interest Rate Projection'!AX37)</f>
        <v>6.360632396</v>
      </c>
      <c r="AY37" s="10">
        <f>AY36*(1+'Interest Rate Projection'!AY37)</f>
        <v>6.15619671</v>
      </c>
      <c r="AZ37" s="10">
        <f>AZ36*(1+'Interest Rate Projection'!AZ37)</f>
        <v>6.363001559</v>
      </c>
      <c r="BA37" s="10">
        <f>BA36*(1+'Interest Rate Projection'!BA37)</f>
        <v>9.455703807</v>
      </c>
      <c r="BB37" s="10">
        <f>BB36*(1+'Interest Rate Projection'!BB37)</f>
        <v>6.298986168</v>
      </c>
      <c r="BC37" s="10">
        <f>BC36*(1+'Interest Rate Projection'!BC37)</f>
        <v>10.4593599</v>
      </c>
      <c r="BD37" s="10">
        <f>BD36*(1+'Interest Rate Projection'!BD37)</f>
        <v>11.66154103</v>
      </c>
      <c r="BE37" s="10">
        <f>BE36*(1+'Interest Rate Projection'!BE37)</f>
        <v>8.06150691</v>
      </c>
      <c r="BF37" s="10">
        <f>BF36*(1+'Interest Rate Projection'!BF37)</f>
        <v>9.440521637</v>
      </c>
      <c r="BG37" s="10">
        <f>BG36*(1+'Interest Rate Projection'!BG37)</f>
        <v>6.933904269</v>
      </c>
      <c r="BH37" s="10">
        <f>BH36*(1+'Interest Rate Projection'!BH37)</f>
        <v>8.158198075</v>
      </c>
      <c r="BI37" s="10">
        <f>BI36*(1+'Interest Rate Projection'!BI37)</f>
        <v>7.353160692</v>
      </c>
      <c r="BJ37" s="10">
        <f>BJ36*(1+'Interest Rate Projection'!BJ37)</f>
        <v>8.843172278</v>
      </c>
      <c r="BK37" s="10">
        <f>BK36*(1+'Interest Rate Projection'!BK37)</f>
        <v>6.366323107</v>
      </c>
      <c r="BL37" s="10">
        <f>BL36*(1+'Interest Rate Projection'!BL37)</f>
        <v>4.962009701</v>
      </c>
      <c r="BM37" s="10">
        <f>BM36*(1+'Interest Rate Projection'!BM37)</f>
        <v>5.119686956</v>
      </c>
      <c r="BN37" s="10">
        <f>BN36*(1+'Interest Rate Projection'!BN37)</f>
        <v>6.150823436</v>
      </c>
      <c r="BO37" s="10">
        <f>BO36*(1+'Interest Rate Projection'!BO37)</f>
        <v>5.344441421</v>
      </c>
      <c r="BP37" s="10">
        <f>BP36*(1+'Interest Rate Projection'!BP37)</f>
        <v>6.469769435</v>
      </c>
      <c r="BQ37" s="10">
        <f>BQ36*(1+'Interest Rate Projection'!BQ37)</f>
        <v>10.18123206</v>
      </c>
      <c r="BR37" s="10">
        <f>BR36*(1+'Interest Rate Projection'!BR37)</f>
        <v>8.362395929</v>
      </c>
      <c r="BS37" s="10">
        <f>BS36*(1+'Interest Rate Projection'!BS37)</f>
        <v>5.383407239</v>
      </c>
      <c r="BT37" s="10">
        <f>BT36*(1+'Interest Rate Projection'!BT37)</f>
        <v>4.885122107</v>
      </c>
      <c r="BU37" s="10">
        <f>BU36*(1+'Interest Rate Projection'!BU37)</f>
        <v>10.03901364</v>
      </c>
      <c r="BV37" s="10">
        <f>BV36*(1+'Interest Rate Projection'!BV37)</f>
        <v>4.366777719</v>
      </c>
      <c r="BW37" s="10">
        <f>BW36*(1+'Interest Rate Projection'!BW37)</f>
        <v>7.187015021</v>
      </c>
      <c r="BX37" s="10">
        <f>BX36*(1+'Interest Rate Projection'!BX37)</f>
        <v>7.440277282</v>
      </c>
      <c r="BY37" s="10">
        <f>BY36*(1+'Interest Rate Projection'!BY37)</f>
        <v>6.108013772</v>
      </c>
      <c r="BZ37" s="10">
        <f>BZ36*(1+'Interest Rate Projection'!BZ37)</f>
        <v>5.4981561</v>
      </c>
      <c r="CA37" s="10">
        <f>CA36*(1+'Interest Rate Projection'!CA37)</f>
        <v>6.646152906</v>
      </c>
      <c r="CB37" s="10">
        <f>CB36*(1+'Interest Rate Projection'!CB37)</f>
        <v>6.223557402</v>
      </c>
      <c r="CC37" s="10">
        <f>CC36*(1+'Interest Rate Projection'!CC37)</f>
        <v>11.95196563</v>
      </c>
      <c r="CD37" s="10">
        <f>CD36*(1+'Interest Rate Projection'!CD37)</f>
        <v>7.544248879</v>
      </c>
      <c r="CE37" s="10">
        <f>CE36*(1+'Interest Rate Projection'!CE37)</f>
        <v>7.874115652</v>
      </c>
      <c r="CF37" s="10">
        <f>CF36*(1+'Interest Rate Projection'!CF37)</f>
        <v>7.177909547</v>
      </c>
      <c r="CG37" s="10">
        <f>CG36*(1+'Interest Rate Projection'!CG37)</f>
        <v>5.150477622</v>
      </c>
      <c r="CH37" s="10">
        <f>CH36*(1+'Interest Rate Projection'!CH37)</f>
        <v>5.549952741</v>
      </c>
      <c r="CI37" s="10">
        <f>CI36*(1+'Interest Rate Projection'!CI37)</f>
        <v>5.737376975</v>
      </c>
      <c r="CJ37" s="10">
        <f>CJ36*(1+'Interest Rate Projection'!CJ37)</f>
        <v>6.079049257</v>
      </c>
      <c r="CK37" s="10">
        <f>CK36*(1+'Interest Rate Projection'!CK37)</f>
        <v>8.626535031</v>
      </c>
      <c r="CL37" s="10">
        <f>CL36*(1+'Interest Rate Projection'!CL37)</f>
        <v>7.083996318</v>
      </c>
      <c r="CM37" s="10">
        <f>CM36*(1+'Interest Rate Projection'!CM37)</f>
        <v>4.945787871</v>
      </c>
      <c r="CN37" s="10">
        <f>CN36*(1+'Interest Rate Projection'!CN37)</f>
        <v>9.205482705</v>
      </c>
      <c r="CO37" s="10">
        <f>CO36*(1+'Interest Rate Projection'!CO37)</f>
        <v>7.186220043</v>
      </c>
      <c r="CP37" s="10">
        <f>CP36*(1+'Interest Rate Projection'!CP37)</f>
        <v>6.885841105</v>
      </c>
      <c r="CQ37" s="10">
        <f>CQ36*(1+'Interest Rate Projection'!CQ37)</f>
        <v>5.956399168</v>
      </c>
      <c r="CR37" s="10">
        <f>CR36*(1+'Interest Rate Projection'!CR37)</f>
        <v>10.5516053</v>
      </c>
      <c r="CS37" s="10">
        <f>CS36*(1+'Interest Rate Projection'!CS37)</f>
        <v>8.014096249</v>
      </c>
      <c r="CT37" s="10">
        <f>CT36*(1+'Interest Rate Projection'!CT37)</f>
        <v>6.474382405</v>
      </c>
      <c r="CU37" s="10">
        <f>CU36*(1+'Interest Rate Projection'!CU37)</f>
        <v>5.889644047</v>
      </c>
      <c r="CV37" s="10">
        <f>CV36*(1+'Interest Rate Projection'!CV37)</f>
        <v>10.00707817</v>
      </c>
      <c r="CW37" s="10">
        <f>CW36*(1+'Interest Rate Projection'!CW37)</f>
        <v>5.960675698</v>
      </c>
    </row>
    <row r="38" ht="15.75" customHeight="1">
      <c r="A38" s="8">
        <v>2059.0</v>
      </c>
      <c r="B38" s="10">
        <f>B37*(1+'Interest Rate Projection'!B38)</f>
        <v>7.124377269</v>
      </c>
      <c r="C38" s="10">
        <f>C37*(1+'Interest Rate Projection'!C38)</f>
        <v>11.60265395</v>
      </c>
      <c r="D38" s="10">
        <f>D37*(1+'Interest Rate Projection'!D38)</f>
        <v>8.27771599</v>
      </c>
      <c r="E38" s="10">
        <f>E37*(1+'Interest Rate Projection'!E38)</f>
        <v>4.408701635</v>
      </c>
      <c r="F38" s="10">
        <f>F37*(1+'Interest Rate Projection'!F38)</f>
        <v>5.556833753</v>
      </c>
      <c r="G38" s="10">
        <f>G37*(1+'Interest Rate Projection'!G38)</f>
        <v>9.022458867</v>
      </c>
      <c r="H38" s="10">
        <f>H37*(1+'Interest Rate Projection'!H38)</f>
        <v>12.2254109</v>
      </c>
      <c r="I38" s="10">
        <f>I37*(1+'Interest Rate Projection'!I38)</f>
        <v>7.630395367</v>
      </c>
      <c r="J38" s="10">
        <f>J37*(1+'Interest Rate Projection'!J38)</f>
        <v>8.744733542</v>
      </c>
      <c r="K38" s="10">
        <f>K37*(1+'Interest Rate Projection'!K38)</f>
        <v>11.25875384</v>
      </c>
      <c r="L38" s="10">
        <f>L37*(1+'Interest Rate Projection'!L38)</f>
        <v>4.699275655</v>
      </c>
      <c r="M38" s="10">
        <f>M37*(1+'Interest Rate Projection'!M38)</f>
        <v>8.717595508</v>
      </c>
      <c r="N38" s="10">
        <f>N37*(1+'Interest Rate Projection'!N38)</f>
        <v>7.953274735</v>
      </c>
      <c r="O38" s="10">
        <f>O37*(1+'Interest Rate Projection'!O38)</f>
        <v>5.840037846</v>
      </c>
      <c r="P38" s="10">
        <f>P37*(1+'Interest Rate Projection'!P38)</f>
        <v>5.682382458</v>
      </c>
      <c r="Q38" s="10">
        <f>Q37*(1+'Interest Rate Projection'!Q38)</f>
        <v>10.46082827</v>
      </c>
      <c r="R38" s="10">
        <f>R37*(1+'Interest Rate Projection'!R38)</f>
        <v>6.784520212</v>
      </c>
      <c r="S38" s="10">
        <f>S37*(1+'Interest Rate Projection'!S38)</f>
        <v>4.496114184</v>
      </c>
      <c r="T38" s="10">
        <f>T37*(1+'Interest Rate Projection'!T38)</f>
        <v>5.749454134</v>
      </c>
      <c r="U38" s="10">
        <f>U37*(1+'Interest Rate Projection'!U38)</f>
        <v>8.233679824</v>
      </c>
      <c r="V38" s="10">
        <f>V37*(1+'Interest Rate Projection'!V38)</f>
        <v>8.217985295</v>
      </c>
      <c r="W38" s="10">
        <f>W37*(1+'Interest Rate Projection'!W38)</f>
        <v>9.715349192</v>
      </c>
      <c r="X38" s="10">
        <f>X37*(1+'Interest Rate Projection'!X38)</f>
        <v>6.746313039</v>
      </c>
      <c r="Y38" s="10">
        <f>Y37*(1+'Interest Rate Projection'!Y38)</f>
        <v>6.08715402</v>
      </c>
      <c r="Z38" s="10">
        <f>Z37*(1+'Interest Rate Projection'!Z38)</f>
        <v>5.372870629</v>
      </c>
      <c r="AA38" s="10">
        <f>AA37*(1+'Interest Rate Projection'!AA38)</f>
        <v>5.273371032</v>
      </c>
      <c r="AB38" s="10">
        <f>AB37*(1+'Interest Rate Projection'!AB38)</f>
        <v>8.352522936</v>
      </c>
      <c r="AC38" s="10">
        <f>AC37*(1+'Interest Rate Projection'!AC38)</f>
        <v>6.464772315</v>
      </c>
      <c r="AD38" s="10">
        <f>AD37*(1+'Interest Rate Projection'!AD38)</f>
        <v>7.077422949</v>
      </c>
      <c r="AE38" s="10">
        <f>AE37*(1+'Interest Rate Projection'!AE38)</f>
        <v>9.114661192</v>
      </c>
      <c r="AF38" s="10">
        <f>AF37*(1+'Interest Rate Projection'!AF38)</f>
        <v>7.156195651</v>
      </c>
      <c r="AG38" s="10">
        <f>AG37*(1+'Interest Rate Projection'!AG38)</f>
        <v>4.065629178</v>
      </c>
      <c r="AH38" s="10">
        <f>AH37*(1+'Interest Rate Projection'!AH38)</f>
        <v>6.328812305</v>
      </c>
      <c r="AI38" s="10">
        <f>AI37*(1+'Interest Rate Projection'!AI38)</f>
        <v>5.668122367</v>
      </c>
      <c r="AJ38" s="10">
        <f>AJ37*(1+'Interest Rate Projection'!AJ38)</f>
        <v>5.264570576</v>
      </c>
      <c r="AK38" s="10">
        <f>AK37*(1+'Interest Rate Projection'!AK38)</f>
        <v>6.644230822</v>
      </c>
      <c r="AL38" s="10">
        <f>AL37*(1+'Interest Rate Projection'!AL38)</f>
        <v>7.951218532</v>
      </c>
      <c r="AM38" s="10">
        <f>AM37*(1+'Interest Rate Projection'!AM38)</f>
        <v>6.526131022</v>
      </c>
      <c r="AN38" s="10">
        <f>AN37*(1+'Interest Rate Projection'!AN38)</f>
        <v>5.423470131</v>
      </c>
      <c r="AO38" s="10">
        <f>AO37*(1+'Interest Rate Projection'!AO38)</f>
        <v>4.482144633</v>
      </c>
      <c r="AP38" s="10">
        <f>AP37*(1+'Interest Rate Projection'!AP38)</f>
        <v>10.46946823</v>
      </c>
      <c r="AQ38" s="10">
        <f>AQ37*(1+'Interest Rate Projection'!AQ38)</f>
        <v>9.017644691</v>
      </c>
      <c r="AR38" s="10">
        <f>AR37*(1+'Interest Rate Projection'!AR38)</f>
        <v>7.08933452</v>
      </c>
      <c r="AS38" s="10">
        <f>AS37*(1+'Interest Rate Projection'!AS38)</f>
        <v>9.437697202</v>
      </c>
      <c r="AT38" s="10">
        <f>AT37*(1+'Interest Rate Projection'!AT38)</f>
        <v>8.888794824</v>
      </c>
      <c r="AU38" s="10">
        <f>AU37*(1+'Interest Rate Projection'!AU38)</f>
        <v>6.843648845</v>
      </c>
      <c r="AV38" s="10">
        <f>AV37*(1+'Interest Rate Projection'!AV38)</f>
        <v>6.297579307</v>
      </c>
      <c r="AW38" s="10">
        <f>AW37*(1+'Interest Rate Projection'!AW38)</f>
        <v>4.790598624</v>
      </c>
      <c r="AX38" s="10">
        <f>AX37*(1+'Interest Rate Projection'!AX38)</f>
        <v>6.542408974</v>
      </c>
      <c r="AY38" s="10">
        <f>AY37*(1+'Interest Rate Projection'!AY38)</f>
        <v>6.998215396</v>
      </c>
      <c r="AZ38" s="10">
        <f>AZ37*(1+'Interest Rate Projection'!AZ38)</f>
        <v>7.479687967</v>
      </c>
      <c r="BA38" s="10">
        <f>BA37*(1+'Interest Rate Projection'!BA38)</f>
        <v>10.84675702</v>
      </c>
      <c r="BB38" s="10">
        <f>BB37*(1+'Interest Rate Projection'!BB38)</f>
        <v>7.048255657</v>
      </c>
      <c r="BC38" s="10">
        <f>BC37*(1+'Interest Rate Projection'!BC38)</f>
        <v>10.81711423</v>
      </c>
      <c r="BD38" s="10">
        <f>BD37*(1+'Interest Rate Projection'!BD38)</f>
        <v>12.14762845</v>
      </c>
      <c r="BE38" s="10">
        <f>BE37*(1+'Interest Rate Projection'!BE38)</f>
        <v>8.662656394</v>
      </c>
      <c r="BF38" s="10">
        <f>BF37*(1+'Interest Rate Projection'!BF38)</f>
        <v>9.67952857</v>
      </c>
      <c r="BG38" s="10">
        <f>BG37*(1+'Interest Rate Projection'!BG38)</f>
        <v>7.460695556</v>
      </c>
      <c r="BH38" s="10">
        <f>BH37*(1+'Interest Rate Projection'!BH38)</f>
        <v>8.335174848</v>
      </c>
      <c r="BI38" s="10">
        <f>BI37*(1+'Interest Rate Projection'!BI38)</f>
        <v>7.634247201</v>
      </c>
      <c r="BJ38" s="10">
        <f>BJ37*(1+'Interest Rate Projection'!BJ38)</f>
        <v>9.228365878</v>
      </c>
      <c r="BK38" s="10">
        <f>BK37*(1+'Interest Rate Projection'!BK38)</f>
        <v>6.427769589</v>
      </c>
      <c r="BL38" s="10">
        <f>BL37*(1+'Interest Rate Projection'!BL38)</f>
        <v>5.157627933</v>
      </c>
      <c r="BM38" s="10">
        <f>BM37*(1+'Interest Rate Projection'!BM38)</f>
        <v>5.242529756</v>
      </c>
      <c r="BN38" s="10">
        <f>BN37*(1+'Interest Rate Projection'!BN38)</f>
        <v>6.682041006</v>
      </c>
      <c r="BO38" s="10">
        <f>BO37*(1+'Interest Rate Projection'!BO38)</f>
        <v>5.788532494</v>
      </c>
      <c r="BP38" s="10">
        <f>BP37*(1+'Interest Rate Projection'!BP38)</f>
        <v>6.752439718</v>
      </c>
      <c r="BQ38" s="10">
        <f>BQ37*(1+'Interest Rate Projection'!BQ38)</f>
        <v>10.89920201</v>
      </c>
      <c r="BR38" s="10">
        <f>BR37*(1+'Interest Rate Projection'!BR38)</f>
        <v>8.994257979</v>
      </c>
      <c r="BS38" s="10">
        <f>BS37*(1+'Interest Rate Projection'!BS38)</f>
        <v>5.573231822</v>
      </c>
      <c r="BT38" s="10">
        <f>BT37*(1+'Interest Rate Projection'!BT38)</f>
        <v>4.903877635</v>
      </c>
      <c r="BU38" s="10">
        <f>BU37*(1+'Interest Rate Projection'!BU38)</f>
        <v>10.45796505</v>
      </c>
      <c r="BV38" s="10">
        <f>BV37*(1+'Interest Rate Projection'!BV38)</f>
        <v>4.4109759</v>
      </c>
      <c r="BW38" s="10">
        <f>BW37*(1+'Interest Rate Projection'!BW38)</f>
        <v>7.804780167</v>
      </c>
      <c r="BX38" s="10">
        <f>BX37*(1+'Interest Rate Projection'!BX38)</f>
        <v>8.598521875</v>
      </c>
      <c r="BY38" s="10">
        <f>BY37*(1+'Interest Rate Projection'!BY38)</f>
        <v>6.3935737</v>
      </c>
      <c r="BZ38" s="10">
        <f>BZ37*(1+'Interest Rate Projection'!BZ38)</f>
        <v>6.13564239</v>
      </c>
      <c r="CA38" s="10">
        <f>CA37*(1+'Interest Rate Projection'!CA38)</f>
        <v>6.688902252</v>
      </c>
      <c r="CB38" s="10">
        <f>CB37*(1+'Interest Rate Projection'!CB38)</f>
        <v>6.472328302</v>
      </c>
      <c r="CC38" s="10">
        <f>CC37*(1+'Interest Rate Projection'!CC38)</f>
        <v>12.05051291</v>
      </c>
      <c r="CD38" s="10">
        <f>CD37*(1+'Interest Rate Projection'!CD38)</f>
        <v>7.82801002</v>
      </c>
      <c r="CE38" s="10">
        <f>CE37*(1+'Interest Rate Projection'!CE38)</f>
        <v>8.244990152</v>
      </c>
      <c r="CF38" s="10">
        <f>CF37*(1+'Interest Rate Projection'!CF38)</f>
        <v>8.006565049</v>
      </c>
      <c r="CG38" s="10">
        <f>CG37*(1+'Interest Rate Projection'!CG38)</f>
        <v>5.440257188</v>
      </c>
      <c r="CH38" s="10">
        <f>CH37*(1+'Interest Rate Projection'!CH38)</f>
        <v>5.655495791</v>
      </c>
      <c r="CI38" s="10">
        <f>CI37*(1+'Interest Rate Projection'!CI38)</f>
        <v>6.227315866</v>
      </c>
      <c r="CJ38" s="10">
        <f>CJ37*(1+'Interest Rate Projection'!CJ38)</f>
        <v>6.99888607</v>
      </c>
      <c r="CK38" s="10">
        <f>CK37*(1+'Interest Rate Projection'!CK38)</f>
        <v>9.42503168</v>
      </c>
      <c r="CL38" s="10">
        <f>CL37*(1+'Interest Rate Projection'!CL38)</f>
        <v>7.107929376</v>
      </c>
      <c r="CM38" s="10">
        <f>CM37*(1+'Interest Rate Projection'!CM38)</f>
        <v>5.291029659</v>
      </c>
      <c r="CN38" s="10">
        <f>CN37*(1+'Interest Rate Projection'!CN38)</f>
        <v>9.651914424</v>
      </c>
      <c r="CO38" s="10">
        <f>CO37*(1+'Interest Rate Projection'!CO38)</f>
        <v>7.685206901</v>
      </c>
      <c r="CP38" s="10">
        <f>CP37*(1+'Interest Rate Projection'!CP38)</f>
        <v>7.688635661</v>
      </c>
      <c r="CQ38" s="10">
        <f>CQ37*(1+'Interest Rate Projection'!CQ38)</f>
        <v>6.140668562</v>
      </c>
      <c r="CR38" s="10">
        <f>CR37*(1+'Interest Rate Projection'!CR38)</f>
        <v>11.44023573</v>
      </c>
      <c r="CS38" s="10">
        <f>CS37*(1+'Interest Rate Projection'!CS38)</f>
        <v>8.336899551</v>
      </c>
      <c r="CT38" s="10">
        <f>CT37*(1+'Interest Rate Projection'!CT38)</f>
        <v>6.554074558</v>
      </c>
      <c r="CU38" s="10">
        <f>CU37*(1+'Interest Rate Projection'!CU38)</f>
        <v>5.939157772</v>
      </c>
      <c r="CV38" s="10">
        <f>CV37*(1+'Interest Rate Projection'!CV38)</f>
        <v>10.12192348</v>
      </c>
      <c r="CW38" s="10">
        <f>CW37*(1+'Interest Rate Projection'!CW38)</f>
        <v>6.259179011</v>
      </c>
    </row>
    <row r="39" ht="15.75" customHeight="1">
      <c r="A39" s="8">
        <v>2060.0</v>
      </c>
      <c r="B39" s="10">
        <f>B38*(1+'Interest Rate Projection'!B39)</f>
        <v>7.203716445</v>
      </c>
      <c r="C39" s="10">
        <f>C38*(1+'Interest Rate Projection'!C39)</f>
        <v>12.25920779</v>
      </c>
      <c r="D39" s="10">
        <f>D38*(1+'Interest Rate Projection'!D39)</f>
        <v>8.436261306</v>
      </c>
      <c r="E39" s="10">
        <f>E38*(1+'Interest Rate Projection'!E39)</f>
        <v>4.739592366</v>
      </c>
      <c r="F39" s="10">
        <f>F38*(1+'Interest Rate Projection'!F39)</f>
        <v>5.989956032</v>
      </c>
      <c r="G39" s="10">
        <f>G38*(1+'Interest Rate Projection'!G39)</f>
        <v>9.489430856</v>
      </c>
      <c r="H39" s="10">
        <f>H38*(1+'Interest Rate Projection'!H39)</f>
        <v>12.47400025</v>
      </c>
      <c r="I39" s="10">
        <f>I38*(1+'Interest Rate Projection'!I39)</f>
        <v>7.98811498</v>
      </c>
      <c r="J39" s="10">
        <f>J38*(1+'Interest Rate Projection'!J39)</f>
        <v>10.79982885</v>
      </c>
      <c r="K39" s="10">
        <f>K38*(1+'Interest Rate Projection'!K39)</f>
        <v>12.66409138</v>
      </c>
      <c r="L39" s="10">
        <f>L38*(1+'Interest Rate Projection'!L39)</f>
        <v>4.833247011</v>
      </c>
      <c r="M39" s="10">
        <f>M38*(1+'Interest Rate Projection'!M39)</f>
        <v>10.15204944</v>
      </c>
      <c r="N39" s="10">
        <f>N38*(1+'Interest Rate Projection'!N39)</f>
        <v>8.210943262</v>
      </c>
      <c r="O39" s="10">
        <f>O38*(1+'Interest Rate Projection'!O39)</f>
        <v>6.314389733</v>
      </c>
      <c r="P39" s="10">
        <f>P38*(1+'Interest Rate Projection'!P39)</f>
        <v>5.774621896</v>
      </c>
      <c r="Q39" s="10">
        <f>Q38*(1+'Interest Rate Projection'!Q39)</f>
        <v>10.74907589</v>
      </c>
      <c r="R39" s="10">
        <f>R38*(1+'Interest Rate Projection'!R39)</f>
        <v>7.224603889</v>
      </c>
      <c r="S39" s="10">
        <f>S38*(1+'Interest Rate Projection'!S39)</f>
        <v>4.685067541</v>
      </c>
      <c r="T39" s="10">
        <f>T38*(1+'Interest Rate Projection'!T39)</f>
        <v>6.136118347</v>
      </c>
      <c r="U39" s="10">
        <f>U38*(1+'Interest Rate Projection'!U39)</f>
        <v>8.263039414</v>
      </c>
      <c r="V39" s="10">
        <f>V38*(1+'Interest Rate Projection'!V39)</f>
        <v>9.333189287</v>
      </c>
      <c r="W39" s="10">
        <f>W38*(1+'Interest Rate Projection'!W39)</f>
        <v>10.28995862</v>
      </c>
      <c r="X39" s="10">
        <f>X38*(1+'Interest Rate Projection'!X39)</f>
        <v>6.775276865</v>
      </c>
      <c r="Y39" s="10">
        <f>Y38*(1+'Interest Rate Projection'!Y39)</f>
        <v>6.66648942</v>
      </c>
      <c r="Z39" s="10">
        <f>Z38*(1+'Interest Rate Projection'!Z39)</f>
        <v>5.59362906</v>
      </c>
      <c r="AA39" s="10">
        <f>AA38*(1+'Interest Rate Projection'!AA39)</f>
        <v>5.322436819</v>
      </c>
      <c r="AB39" s="10">
        <f>AB38*(1+'Interest Rate Projection'!AB39)</f>
        <v>8.839944672</v>
      </c>
      <c r="AC39" s="10">
        <f>AC38*(1+'Interest Rate Projection'!AC39)</f>
        <v>6.932460785</v>
      </c>
      <c r="AD39" s="10">
        <f>AD38*(1+'Interest Rate Projection'!AD39)</f>
        <v>7.670686977</v>
      </c>
      <c r="AE39" s="10">
        <f>AE38*(1+'Interest Rate Projection'!AE39)</f>
        <v>10.47304992</v>
      </c>
      <c r="AF39" s="10">
        <f>AF38*(1+'Interest Rate Projection'!AF39)</f>
        <v>7.242666423</v>
      </c>
      <c r="AG39" s="10">
        <f>AG38*(1+'Interest Rate Projection'!AG39)</f>
        <v>4.553312092</v>
      </c>
      <c r="AH39" s="10">
        <f>AH38*(1+'Interest Rate Projection'!AH39)</f>
        <v>6.758998281</v>
      </c>
      <c r="AI39" s="10">
        <f>AI38*(1+'Interest Rate Projection'!AI39)</f>
        <v>5.974006019</v>
      </c>
      <c r="AJ39" s="10">
        <f>AJ38*(1+'Interest Rate Projection'!AJ39)</f>
        <v>5.472551491</v>
      </c>
      <c r="AK39" s="10">
        <f>AK38*(1+'Interest Rate Projection'!AK39)</f>
        <v>7.363013919</v>
      </c>
      <c r="AL39" s="10">
        <f>AL38*(1+'Interest Rate Projection'!AL39)</f>
        <v>8.114532153</v>
      </c>
      <c r="AM39" s="10">
        <f>AM38*(1+'Interest Rate Projection'!AM39)</f>
        <v>6.872463386</v>
      </c>
      <c r="AN39" s="10">
        <f>AN38*(1+'Interest Rate Projection'!AN39)</f>
        <v>5.855379118</v>
      </c>
      <c r="AO39" s="10">
        <f>AO38*(1+'Interest Rate Projection'!AO39)</f>
        <v>4.622795905</v>
      </c>
      <c r="AP39" s="10">
        <f>AP38*(1+'Interest Rate Projection'!AP39)</f>
        <v>11.1591485</v>
      </c>
      <c r="AQ39" s="10">
        <f>AQ38*(1+'Interest Rate Projection'!AQ39)</f>
        <v>9.775502521</v>
      </c>
      <c r="AR39" s="10">
        <f>AR38*(1+'Interest Rate Projection'!AR39)</f>
        <v>7.395156194</v>
      </c>
      <c r="AS39" s="10">
        <f>AS38*(1+'Interest Rate Projection'!AS39)</f>
        <v>9.704772201</v>
      </c>
      <c r="AT39" s="10">
        <f>AT38*(1+'Interest Rate Projection'!AT39)</f>
        <v>9.369218492</v>
      </c>
      <c r="AU39" s="10">
        <f>AU38*(1+'Interest Rate Projection'!AU39)</f>
        <v>7.032242101</v>
      </c>
      <c r="AV39" s="10">
        <f>AV38*(1+'Interest Rate Projection'!AV39)</f>
        <v>6.452488609</v>
      </c>
      <c r="AW39" s="10">
        <f>AW38*(1+'Interest Rate Projection'!AW39)</f>
        <v>4.792814901</v>
      </c>
      <c r="AX39" s="10">
        <f>AX38*(1+'Interest Rate Projection'!AX39)</f>
        <v>7.037971873</v>
      </c>
      <c r="AY39" s="10">
        <f>AY38*(1+'Interest Rate Projection'!AY39)</f>
        <v>7.318253788</v>
      </c>
      <c r="AZ39" s="10">
        <f>AZ38*(1+'Interest Rate Projection'!AZ39)</f>
        <v>7.527649575</v>
      </c>
      <c r="BA39" s="10">
        <f>BA38*(1+'Interest Rate Projection'!BA39)</f>
        <v>11.97800326</v>
      </c>
      <c r="BB39" s="10">
        <f>BB38*(1+'Interest Rate Projection'!BB39)</f>
        <v>7.168472183</v>
      </c>
      <c r="BC39" s="10">
        <f>BC38*(1+'Interest Rate Projection'!BC39)</f>
        <v>12.80802781</v>
      </c>
      <c r="BD39" s="10">
        <f>BD38*(1+'Interest Rate Projection'!BD39)</f>
        <v>14.44693952</v>
      </c>
      <c r="BE39" s="10">
        <f>BE38*(1+'Interest Rate Projection'!BE39)</f>
        <v>9.205330801</v>
      </c>
      <c r="BF39" s="10">
        <f>BF38*(1+'Interest Rate Projection'!BF39)</f>
        <v>9.859682004</v>
      </c>
      <c r="BG39" s="10">
        <f>BG38*(1+'Interest Rate Projection'!BG39)</f>
        <v>7.858034822</v>
      </c>
      <c r="BH39" s="10">
        <f>BH38*(1+'Interest Rate Projection'!BH39)</f>
        <v>8.68984694</v>
      </c>
      <c r="BI39" s="10">
        <f>BI38*(1+'Interest Rate Projection'!BI39)</f>
        <v>7.861413278</v>
      </c>
      <c r="BJ39" s="10">
        <f>BJ38*(1+'Interest Rate Projection'!BJ39)</f>
        <v>9.503836884</v>
      </c>
      <c r="BK39" s="10">
        <f>BK38*(1+'Interest Rate Projection'!BK39)</f>
        <v>6.657138414</v>
      </c>
      <c r="BL39" s="10">
        <f>BL38*(1+'Interest Rate Projection'!BL39)</f>
        <v>5.254375021</v>
      </c>
      <c r="BM39" s="10">
        <f>BM38*(1+'Interest Rate Projection'!BM39)</f>
        <v>5.316229313</v>
      </c>
      <c r="BN39" s="10">
        <f>BN38*(1+'Interest Rate Projection'!BN39)</f>
        <v>6.907155273</v>
      </c>
      <c r="BO39" s="10">
        <f>BO38*(1+'Interest Rate Projection'!BO39)</f>
        <v>6.310116757</v>
      </c>
      <c r="BP39" s="10">
        <f>BP38*(1+'Interest Rate Projection'!BP39)</f>
        <v>6.808798524</v>
      </c>
      <c r="BQ39" s="10">
        <f>BQ38*(1+'Interest Rate Projection'!BQ39)</f>
        <v>11.45008763</v>
      </c>
      <c r="BR39" s="10">
        <f>BR38*(1+'Interest Rate Projection'!BR39)</f>
        <v>9.290608973</v>
      </c>
      <c r="BS39" s="10">
        <f>BS38*(1+'Interest Rate Projection'!BS39)</f>
        <v>5.772246514</v>
      </c>
      <c r="BT39" s="10">
        <f>BT38*(1+'Interest Rate Projection'!BT39)</f>
        <v>5.017946171</v>
      </c>
      <c r="BU39" s="10">
        <f>BU38*(1+'Interest Rate Projection'!BU39)</f>
        <v>10.72973585</v>
      </c>
      <c r="BV39" s="10">
        <f>BV38*(1+'Interest Rate Projection'!BV39)</f>
        <v>4.659025299</v>
      </c>
      <c r="BW39" s="10">
        <f>BW38*(1+'Interest Rate Projection'!BW39)</f>
        <v>7.840570296</v>
      </c>
      <c r="BX39" s="10">
        <f>BX38*(1+'Interest Rate Projection'!BX39)</f>
        <v>8.736176117</v>
      </c>
      <c r="BY39" s="10">
        <f>BY38*(1+'Interest Rate Projection'!BY39)</f>
        <v>6.583949695</v>
      </c>
      <c r="BZ39" s="10">
        <f>BZ38*(1+'Interest Rate Projection'!BZ39)</f>
        <v>6.485857454</v>
      </c>
      <c r="CA39" s="10">
        <f>CA38*(1+'Interest Rate Projection'!CA39)</f>
        <v>7.27550253</v>
      </c>
      <c r="CB39" s="10">
        <f>CB38*(1+'Interest Rate Projection'!CB39)</f>
        <v>6.743393398</v>
      </c>
      <c r="CC39" s="10">
        <f>CC38*(1+'Interest Rate Projection'!CC39)</f>
        <v>13.54346541</v>
      </c>
      <c r="CD39" s="10">
        <f>CD38*(1+'Interest Rate Projection'!CD39)</f>
        <v>7.963245383</v>
      </c>
      <c r="CE39" s="10">
        <f>CE38*(1+'Interest Rate Projection'!CE39)</f>
        <v>8.304077366</v>
      </c>
      <c r="CF39" s="10">
        <f>CF38*(1+'Interest Rate Projection'!CF39)</f>
        <v>8.075417251</v>
      </c>
      <c r="CG39" s="10">
        <f>CG38*(1+'Interest Rate Projection'!CG39)</f>
        <v>5.688635565</v>
      </c>
      <c r="CH39" s="10">
        <f>CH38*(1+'Interest Rate Projection'!CH39)</f>
        <v>5.838620706</v>
      </c>
      <c r="CI39" s="10">
        <f>CI38*(1+'Interest Rate Projection'!CI39)</f>
        <v>6.456304427</v>
      </c>
      <c r="CJ39" s="10">
        <f>CJ38*(1+'Interest Rate Projection'!CJ39)</f>
        <v>7.104886352</v>
      </c>
      <c r="CK39" s="10">
        <f>CK38*(1+'Interest Rate Projection'!CK39)</f>
        <v>10.33517369</v>
      </c>
      <c r="CL39" s="10">
        <f>CL38*(1+'Interest Rate Projection'!CL39)</f>
        <v>7.390287339</v>
      </c>
      <c r="CM39" s="10">
        <f>CM38*(1+'Interest Rate Projection'!CM39)</f>
        <v>5.672726868</v>
      </c>
      <c r="CN39" s="10">
        <f>CN38*(1+'Interest Rate Projection'!CN39)</f>
        <v>9.772017149</v>
      </c>
      <c r="CO39" s="10">
        <f>CO38*(1+'Interest Rate Projection'!CO39)</f>
        <v>8.541124263</v>
      </c>
      <c r="CP39" s="10">
        <f>CP38*(1+'Interest Rate Projection'!CP39)</f>
        <v>8.930839412</v>
      </c>
      <c r="CQ39" s="10">
        <f>CQ38*(1+'Interest Rate Projection'!CQ39)</f>
        <v>6.188704677</v>
      </c>
      <c r="CR39" s="10">
        <f>CR38*(1+'Interest Rate Projection'!CR39)</f>
        <v>12.14147172</v>
      </c>
      <c r="CS39" s="10">
        <f>CS38*(1+'Interest Rate Projection'!CS39)</f>
        <v>9.244022751</v>
      </c>
      <c r="CT39" s="10">
        <f>CT38*(1+'Interest Rate Projection'!CT39)</f>
        <v>7.022361526</v>
      </c>
      <c r="CU39" s="10">
        <f>CU38*(1+'Interest Rate Projection'!CU39)</f>
        <v>6.48888477</v>
      </c>
      <c r="CV39" s="10">
        <f>CV38*(1+'Interest Rate Projection'!CV39)</f>
        <v>10.72327708</v>
      </c>
      <c r="CW39" s="10">
        <f>CW38*(1+'Interest Rate Projection'!CW39)</f>
        <v>6.423220595</v>
      </c>
    </row>
    <row r="40" ht="15.75" customHeight="1">
      <c r="A40" s="8">
        <v>2061.0</v>
      </c>
      <c r="B40" s="10">
        <f>B39*(1+'Interest Rate Projection'!B40)</f>
        <v>7.377301083</v>
      </c>
      <c r="C40" s="10">
        <f>C39*(1+'Interest Rate Projection'!C40)</f>
        <v>12.91914392</v>
      </c>
      <c r="D40" s="10">
        <f>D39*(1+'Interest Rate Projection'!D40)</f>
        <v>8.829569439</v>
      </c>
      <c r="E40" s="10">
        <f>E39*(1+'Interest Rate Projection'!E40)</f>
        <v>4.989922722</v>
      </c>
      <c r="F40" s="10">
        <f>F39*(1+'Interest Rate Projection'!F40)</f>
        <v>6.495992883</v>
      </c>
      <c r="G40" s="10">
        <f>G39*(1+'Interest Rate Projection'!G40)</f>
        <v>10.17793503</v>
      </c>
      <c r="H40" s="10">
        <f>H39*(1+'Interest Rate Projection'!H40)</f>
        <v>13.00119952</v>
      </c>
      <c r="I40" s="10">
        <f>I39*(1+'Interest Rate Projection'!I40)</f>
        <v>8.51569466</v>
      </c>
      <c r="J40" s="10">
        <f>J39*(1+'Interest Rate Projection'!J40)</f>
        <v>11.27701298</v>
      </c>
      <c r="K40" s="10">
        <f>K39*(1+'Interest Rate Projection'!K40)</f>
        <v>13.39689328</v>
      </c>
      <c r="L40" s="10">
        <f>L39*(1+'Interest Rate Projection'!L40)</f>
        <v>4.951238159</v>
      </c>
      <c r="M40" s="10">
        <f>M39*(1+'Interest Rate Projection'!M40)</f>
        <v>10.35849206</v>
      </c>
      <c r="N40" s="10">
        <f>N39*(1+'Interest Rate Projection'!N40)</f>
        <v>8.857983845</v>
      </c>
      <c r="O40" s="10">
        <f>O39*(1+'Interest Rate Projection'!O40)</f>
        <v>6.751494494</v>
      </c>
      <c r="P40" s="10">
        <f>P39*(1+'Interest Rate Projection'!P40)</f>
        <v>5.98120364</v>
      </c>
      <c r="Q40" s="10">
        <f>Q39*(1+'Interest Rate Projection'!Q40)</f>
        <v>11.60892614</v>
      </c>
      <c r="R40" s="10">
        <f>R39*(1+'Interest Rate Projection'!R40)</f>
        <v>7.354663395</v>
      </c>
      <c r="S40" s="10">
        <f>S39*(1+'Interest Rate Projection'!S40)</f>
        <v>4.975723767</v>
      </c>
      <c r="T40" s="10">
        <f>T39*(1+'Interest Rate Projection'!T40)</f>
        <v>6.488793063</v>
      </c>
      <c r="U40" s="10">
        <f>U39*(1+'Interest Rate Projection'!U40)</f>
        <v>8.351870282</v>
      </c>
      <c r="V40" s="10">
        <f>V39*(1+'Interest Rate Projection'!V40)</f>
        <v>9.939991825</v>
      </c>
      <c r="W40" s="10">
        <f>W39*(1+'Interest Rate Projection'!W40)</f>
        <v>10.64740614</v>
      </c>
      <c r="X40" s="10">
        <f>X39*(1+'Interest Rate Projection'!X40)</f>
        <v>7.532725106</v>
      </c>
      <c r="Y40" s="10">
        <f>Y39*(1+'Interest Rate Projection'!Y40)</f>
        <v>6.843361798</v>
      </c>
      <c r="Z40" s="10">
        <f>Z39*(1+'Interest Rate Projection'!Z40)</f>
        <v>5.744485344</v>
      </c>
      <c r="AA40" s="10">
        <f>AA39*(1+'Interest Rate Projection'!AA40)</f>
        <v>5.384082057</v>
      </c>
      <c r="AB40" s="10">
        <f>AB39*(1+'Interest Rate Projection'!AB40)</f>
        <v>9.211446332</v>
      </c>
      <c r="AC40" s="10">
        <f>AC39*(1+'Interest Rate Projection'!AC40)</f>
        <v>7.365321774</v>
      </c>
      <c r="AD40" s="10">
        <f>AD39*(1+'Interest Rate Projection'!AD40)</f>
        <v>7.984927416</v>
      </c>
      <c r="AE40" s="10">
        <f>AE39*(1+'Interest Rate Projection'!AE40)</f>
        <v>10.699358</v>
      </c>
      <c r="AF40" s="10">
        <f>AF39*(1+'Interest Rate Projection'!AF40)</f>
        <v>7.976846003</v>
      </c>
      <c r="AG40" s="10">
        <f>AG39*(1+'Interest Rate Projection'!AG40)</f>
        <v>4.881372309</v>
      </c>
      <c r="AH40" s="10">
        <f>AH39*(1+'Interest Rate Projection'!AH40)</f>
        <v>7.293033741</v>
      </c>
      <c r="AI40" s="10">
        <f>AI39*(1+'Interest Rate Projection'!AI40)</f>
        <v>6.210529769</v>
      </c>
      <c r="AJ40" s="10">
        <f>AJ39*(1+'Interest Rate Projection'!AJ40)</f>
        <v>5.930991517</v>
      </c>
      <c r="AK40" s="10">
        <f>AK39*(1+'Interest Rate Projection'!AK40)</f>
        <v>7.559178473</v>
      </c>
      <c r="AL40" s="10">
        <f>AL39*(1+'Interest Rate Projection'!AL40)</f>
        <v>8.173143964</v>
      </c>
      <c r="AM40" s="10">
        <f>AM39*(1+'Interest Rate Projection'!AM40)</f>
        <v>7.316263106</v>
      </c>
      <c r="AN40" s="10">
        <f>AN39*(1+'Interest Rate Projection'!AN40)</f>
        <v>5.98444504</v>
      </c>
      <c r="AO40" s="10">
        <f>AO39*(1+'Interest Rate Projection'!AO40)</f>
        <v>4.808994696</v>
      </c>
      <c r="AP40" s="10">
        <f>AP39*(1+'Interest Rate Projection'!AP40)</f>
        <v>11.64883246</v>
      </c>
      <c r="AQ40" s="10">
        <f>AQ39*(1+'Interest Rate Projection'!AQ40)</f>
        <v>9.861045433</v>
      </c>
      <c r="AR40" s="10">
        <f>AR39*(1+'Interest Rate Projection'!AR40)</f>
        <v>7.712514227</v>
      </c>
      <c r="AS40" s="10">
        <f>AS39*(1+'Interest Rate Projection'!AS40)</f>
        <v>10.12329132</v>
      </c>
      <c r="AT40" s="10">
        <f>AT39*(1+'Interest Rate Projection'!AT40)</f>
        <v>9.707561812</v>
      </c>
      <c r="AU40" s="10">
        <f>AU39*(1+'Interest Rate Projection'!AU40)</f>
        <v>7.113765635</v>
      </c>
      <c r="AV40" s="10">
        <f>AV39*(1+'Interest Rate Projection'!AV40)</f>
        <v>7.735582364</v>
      </c>
      <c r="AW40" s="10">
        <f>AW39*(1+'Interest Rate Projection'!AW40)</f>
        <v>5.456887187</v>
      </c>
      <c r="AX40" s="10">
        <f>AX39*(1+'Interest Rate Projection'!AX40)</f>
        <v>7.308988153</v>
      </c>
      <c r="AY40" s="10">
        <f>AY39*(1+'Interest Rate Projection'!AY40)</f>
        <v>7.609645433</v>
      </c>
      <c r="AZ40" s="10">
        <f>AZ39*(1+'Interest Rate Projection'!AZ40)</f>
        <v>7.864718392</v>
      </c>
      <c r="BA40" s="10">
        <f>BA39*(1+'Interest Rate Projection'!BA40)</f>
        <v>12.69888631</v>
      </c>
      <c r="BB40" s="10">
        <f>BB39*(1+'Interest Rate Projection'!BB40)</f>
        <v>7.444517387</v>
      </c>
      <c r="BC40" s="10">
        <f>BC39*(1+'Interest Rate Projection'!BC40)</f>
        <v>12.84045035</v>
      </c>
      <c r="BD40" s="10">
        <f>BD39*(1+'Interest Rate Projection'!BD40)</f>
        <v>14.48532007</v>
      </c>
      <c r="BE40" s="10">
        <f>BE39*(1+'Interest Rate Projection'!BE40)</f>
        <v>9.737203443</v>
      </c>
      <c r="BF40" s="10">
        <f>BF39*(1+'Interest Rate Projection'!BF40)</f>
        <v>10.32830172</v>
      </c>
      <c r="BG40" s="10">
        <f>BG39*(1+'Interest Rate Projection'!BG40)</f>
        <v>9.469690599</v>
      </c>
      <c r="BH40" s="10">
        <f>BH39*(1+'Interest Rate Projection'!BH40)</f>
        <v>9.400250902</v>
      </c>
      <c r="BI40" s="10">
        <f>BI39*(1+'Interest Rate Projection'!BI40)</f>
        <v>8.000007178</v>
      </c>
      <c r="BJ40" s="10">
        <f>BJ39*(1+'Interest Rate Projection'!BJ40)</f>
        <v>9.582294762</v>
      </c>
      <c r="BK40" s="10">
        <f>BK39*(1+'Interest Rate Projection'!BK40)</f>
        <v>7.236928576</v>
      </c>
      <c r="BL40" s="10">
        <f>BL39*(1+'Interest Rate Projection'!BL40)</f>
        <v>5.379464538</v>
      </c>
      <c r="BM40" s="10">
        <f>BM39*(1+'Interest Rate Projection'!BM40)</f>
        <v>5.956599986</v>
      </c>
      <c r="BN40" s="10">
        <f>BN39*(1+'Interest Rate Projection'!BN40)</f>
        <v>7.383038365</v>
      </c>
      <c r="BO40" s="10">
        <f>BO39*(1+'Interest Rate Projection'!BO40)</f>
        <v>6.390594451</v>
      </c>
      <c r="BP40" s="10">
        <f>BP39*(1+'Interest Rate Projection'!BP40)</f>
        <v>6.95395188</v>
      </c>
      <c r="BQ40" s="10">
        <f>BQ39*(1+'Interest Rate Projection'!BQ40)</f>
        <v>12.06341726</v>
      </c>
      <c r="BR40" s="10">
        <f>BR39*(1+'Interest Rate Projection'!BR40)</f>
        <v>9.508293193</v>
      </c>
      <c r="BS40" s="10">
        <f>BS39*(1+'Interest Rate Projection'!BS40)</f>
        <v>6.456311507</v>
      </c>
      <c r="BT40" s="10">
        <f>BT39*(1+'Interest Rate Projection'!BT40)</f>
        <v>5.345704874</v>
      </c>
      <c r="BU40" s="10">
        <f>BU39*(1+'Interest Rate Projection'!BU40)</f>
        <v>10.97755151</v>
      </c>
      <c r="BV40" s="10">
        <f>BV39*(1+'Interest Rate Projection'!BV40)</f>
        <v>5.171038941</v>
      </c>
      <c r="BW40" s="10">
        <f>BW39*(1+'Interest Rate Projection'!BW40)</f>
        <v>8.054304801</v>
      </c>
      <c r="BX40" s="10">
        <f>BX39*(1+'Interest Rate Projection'!BX40)</f>
        <v>9.539086922</v>
      </c>
      <c r="BY40" s="10">
        <f>BY39*(1+'Interest Rate Projection'!BY40)</f>
        <v>6.728494972</v>
      </c>
      <c r="BZ40" s="10">
        <f>BZ39*(1+'Interest Rate Projection'!BZ40)</f>
        <v>7.332674884</v>
      </c>
      <c r="CA40" s="10">
        <f>CA39*(1+'Interest Rate Projection'!CA40)</f>
        <v>7.860010222</v>
      </c>
      <c r="CB40" s="10">
        <f>CB39*(1+'Interest Rate Projection'!CB40)</f>
        <v>6.851739385</v>
      </c>
      <c r="CC40" s="10">
        <f>CC39*(1+'Interest Rate Projection'!CC40)</f>
        <v>13.67615761</v>
      </c>
      <c r="CD40" s="10">
        <f>CD39*(1+'Interest Rate Projection'!CD40)</f>
        <v>7.986465237</v>
      </c>
      <c r="CE40" s="10">
        <f>CE39*(1+'Interest Rate Projection'!CE40)</f>
        <v>9.564625104</v>
      </c>
      <c r="CF40" s="10">
        <f>CF39*(1+'Interest Rate Projection'!CF40)</f>
        <v>8.40747766</v>
      </c>
      <c r="CG40" s="10">
        <f>CG39*(1+'Interest Rate Projection'!CG40)</f>
        <v>6.013570865</v>
      </c>
      <c r="CH40" s="10">
        <f>CH39*(1+'Interest Rate Projection'!CH40)</f>
        <v>5.853077366</v>
      </c>
      <c r="CI40" s="10">
        <f>CI39*(1+'Interest Rate Projection'!CI40)</f>
        <v>7.040788442</v>
      </c>
      <c r="CJ40" s="10">
        <f>CJ39*(1+'Interest Rate Projection'!CJ40)</f>
        <v>7.587552055</v>
      </c>
      <c r="CK40" s="10">
        <f>CK39*(1+'Interest Rate Projection'!CK40)</f>
        <v>11.36539025</v>
      </c>
      <c r="CL40" s="10">
        <f>CL39*(1+'Interest Rate Projection'!CL40)</f>
        <v>7.424333323</v>
      </c>
      <c r="CM40" s="10">
        <f>CM39*(1+'Interest Rate Projection'!CM40)</f>
        <v>5.935253454</v>
      </c>
      <c r="CN40" s="10">
        <f>CN39*(1+'Interest Rate Projection'!CN40)</f>
        <v>9.870499094</v>
      </c>
      <c r="CO40" s="10">
        <f>CO39*(1+'Interest Rate Projection'!CO40)</f>
        <v>8.641965866</v>
      </c>
      <c r="CP40" s="10">
        <f>CP39*(1+'Interest Rate Projection'!CP40)</f>
        <v>9.28423174</v>
      </c>
      <c r="CQ40" s="10">
        <f>CQ39*(1+'Interest Rate Projection'!CQ40)</f>
        <v>6.457505472</v>
      </c>
      <c r="CR40" s="10">
        <f>CR39*(1+'Interest Rate Projection'!CR40)</f>
        <v>12.33689062</v>
      </c>
      <c r="CS40" s="10">
        <f>CS39*(1+'Interest Rate Projection'!CS40)</f>
        <v>10.70986883</v>
      </c>
      <c r="CT40" s="10">
        <f>CT39*(1+'Interest Rate Projection'!CT40)</f>
        <v>7.757858518</v>
      </c>
      <c r="CU40" s="10">
        <f>CU39*(1+'Interest Rate Projection'!CU40)</f>
        <v>6.72359861</v>
      </c>
      <c r="CV40" s="10">
        <f>CV39*(1+'Interest Rate Projection'!CV40)</f>
        <v>11.39691634</v>
      </c>
      <c r="CW40" s="10">
        <f>CW39*(1+'Interest Rate Projection'!CW40)</f>
        <v>6.54035894</v>
      </c>
    </row>
    <row r="41" ht="15.75" customHeight="1">
      <c r="A41" s="8">
        <v>2062.0</v>
      </c>
      <c r="B41" s="10">
        <f>B40*(1+'Interest Rate Projection'!B41)</f>
        <v>7.668277496</v>
      </c>
      <c r="C41" s="10">
        <f>C40*(1+'Interest Rate Projection'!C41)</f>
        <v>13.4113671</v>
      </c>
      <c r="D41" s="10">
        <f>D40*(1+'Interest Rate Projection'!D41)</f>
        <v>9.215455917</v>
      </c>
      <c r="E41" s="10">
        <f>E40*(1+'Interest Rate Projection'!E41)</f>
        <v>5.320954159</v>
      </c>
      <c r="F41" s="10">
        <f>F40*(1+'Interest Rate Projection'!F41)</f>
        <v>6.754253999</v>
      </c>
      <c r="G41" s="10">
        <f>G40*(1+'Interest Rate Projection'!G41)</f>
        <v>10.77488493</v>
      </c>
      <c r="H41" s="10">
        <f>H40*(1+'Interest Rate Projection'!H41)</f>
        <v>13.47735718</v>
      </c>
      <c r="I41" s="10">
        <f>I40*(1+'Interest Rate Projection'!I41)</f>
        <v>8.8321423</v>
      </c>
      <c r="J41" s="10">
        <f>J40*(1+'Interest Rate Projection'!J41)</f>
        <v>11.93439271</v>
      </c>
      <c r="K41" s="10">
        <f>K40*(1+'Interest Rate Projection'!K41)</f>
        <v>13.84055889</v>
      </c>
      <c r="L41" s="10">
        <f>L40*(1+'Interest Rate Projection'!L41)</f>
        <v>5.142174468</v>
      </c>
      <c r="M41" s="10">
        <f>M40*(1+'Interest Rate Projection'!M41)</f>
        <v>11.7196271</v>
      </c>
      <c r="N41" s="10">
        <f>N40*(1+'Interest Rate Projection'!N41)</f>
        <v>9.151107898</v>
      </c>
      <c r="O41" s="10">
        <f>O40*(1+'Interest Rate Projection'!O41)</f>
        <v>7.188687767</v>
      </c>
      <c r="P41" s="10">
        <f>P40*(1+'Interest Rate Projection'!P41)</f>
        <v>6.039820217</v>
      </c>
      <c r="Q41" s="10">
        <f>Q40*(1+'Interest Rate Projection'!Q41)</f>
        <v>11.93132934</v>
      </c>
      <c r="R41" s="10">
        <f>R40*(1+'Interest Rate Projection'!R41)</f>
        <v>7.60191198</v>
      </c>
      <c r="S41" s="10">
        <f>S40*(1+'Interest Rate Projection'!S41)</f>
        <v>5.344334977</v>
      </c>
      <c r="T41" s="10">
        <f>T40*(1+'Interest Rate Projection'!T41)</f>
        <v>6.596686007</v>
      </c>
      <c r="U41" s="10">
        <f>U40*(1+'Interest Rate Projection'!U41)</f>
        <v>9.413018032</v>
      </c>
      <c r="V41" s="10">
        <f>V40*(1+'Interest Rate Projection'!V41)</f>
        <v>10.44228612</v>
      </c>
      <c r="W41" s="10">
        <f>W40*(1+'Interest Rate Projection'!W41)</f>
        <v>10.70082137</v>
      </c>
      <c r="X41" s="10">
        <f>X40*(1+'Interest Rate Projection'!X41)</f>
        <v>8.089347562</v>
      </c>
      <c r="Y41" s="10">
        <f>Y40*(1+'Interest Rate Projection'!Y41)</f>
        <v>7.061838289</v>
      </c>
      <c r="Z41" s="10">
        <f>Z40*(1+'Interest Rate Projection'!Z41)</f>
        <v>5.783960117</v>
      </c>
      <c r="AA41" s="10">
        <f>AA40*(1+'Interest Rate Projection'!AA41)</f>
        <v>5.5373851</v>
      </c>
      <c r="AB41" s="10">
        <f>AB40*(1+'Interest Rate Projection'!AB41)</f>
        <v>9.259417643</v>
      </c>
      <c r="AC41" s="10">
        <f>AC40*(1+'Interest Rate Projection'!AC41)</f>
        <v>7.684433652</v>
      </c>
      <c r="AD41" s="10">
        <f>AD40*(1+'Interest Rate Projection'!AD41)</f>
        <v>8.205491686</v>
      </c>
      <c r="AE41" s="10">
        <f>AE40*(1+'Interest Rate Projection'!AE41)</f>
        <v>11.24716838</v>
      </c>
      <c r="AF41" s="10">
        <f>AF40*(1+'Interest Rate Projection'!AF41)</f>
        <v>8.475037465</v>
      </c>
      <c r="AG41" s="10">
        <f>AG40*(1+'Interest Rate Projection'!AG41)</f>
        <v>5.051387618</v>
      </c>
      <c r="AH41" s="10">
        <f>AH40*(1+'Interest Rate Projection'!AH41)</f>
        <v>8.627220405</v>
      </c>
      <c r="AI41" s="10">
        <f>AI40*(1+'Interest Rate Projection'!AI41)</f>
        <v>7.355219826</v>
      </c>
      <c r="AJ41" s="10">
        <f>AJ40*(1+'Interest Rate Projection'!AJ41)</f>
        <v>6.116635681</v>
      </c>
      <c r="AK41" s="10">
        <f>AK40*(1+'Interest Rate Projection'!AK41)</f>
        <v>7.857811085</v>
      </c>
      <c r="AL41" s="10">
        <f>AL40*(1+'Interest Rate Projection'!AL41)</f>
        <v>9.642986997</v>
      </c>
      <c r="AM41" s="10">
        <f>AM40*(1+'Interest Rate Projection'!AM41)</f>
        <v>7.368829185</v>
      </c>
      <c r="AN41" s="10">
        <f>AN40*(1+'Interest Rate Projection'!AN41)</f>
        <v>6.090604493</v>
      </c>
      <c r="AO41" s="10">
        <f>AO40*(1+'Interest Rate Projection'!AO41)</f>
        <v>4.913717344</v>
      </c>
      <c r="AP41" s="10">
        <f>AP40*(1+'Interest Rate Projection'!AP41)</f>
        <v>12.14030245</v>
      </c>
      <c r="AQ41" s="10">
        <f>AQ40*(1+'Interest Rate Projection'!AQ41)</f>
        <v>10.33781591</v>
      </c>
      <c r="AR41" s="10">
        <f>AR40*(1+'Interest Rate Projection'!AR41)</f>
        <v>8.020056449</v>
      </c>
      <c r="AS41" s="10">
        <f>AS40*(1+'Interest Rate Projection'!AS41)</f>
        <v>10.73113508</v>
      </c>
      <c r="AT41" s="10">
        <f>AT40*(1+'Interest Rate Projection'!AT41)</f>
        <v>10.77037781</v>
      </c>
      <c r="AU41" s="10">
        <f>AU40*(1+'Interest Rate Projection'!AU41)</f>
        <v>7.348057174</v>
      </c>
      <c r="AV41" s="10">
        <f>AV40*(1+'Interest Rate Projection'!AV41)</f>
        <v>8.241548574</v>
      </c>
      <c r="AW41" s="10">
        <f>AW40*(1+'Interest Rate Projection'!AW41)</f>
        <v>5.85929894</v>
      </c>
      <c r="AX41" s="10">
        <f>AX40*(1+'Interest Rate Projection'!AX41)</f>
        <v>8.077604583</v>
      </c>
      <c r="AY41" s="10">
        <f>AY40*(1+'Interest Rate Projection'!AY41)</f>
        <v>8.292074992</v>
      </c>
      <c r="AZ41" s="10">
        <f>AZ40*(1+'Interest Rate Projection'!AZ41)</f>
        <v>8.356748115</v>
      </c>
      <c r="BA41" s="10">
        <f>BA40*(1+'Interest Rate Projection'!BA41)</f>
        <v>14.0698434</v>
      </c>
      <c r="BB41" s="10">
        <f>BB40*(1+'Interest Rate Projection'!BB41)</f>
        <v>7.674791782</v>
      </c>
      <c r="BC41" s="10">
        <f>BC40*(1+'Interest Rate Projection'!BC41)</f>
        <v>13.2075376</v>
      </c>
      <c r="BD41" s="10">
        <f>BD40*(1+'Interest Rate Projection'!BD41)</f>
        <v>15.03462353</v>
      </c>
      <c r="BE41" s="10">
        <f>BE40*(1+'Interest Rate Projection'!BE41)</f>
        <v>10.39072073</v>
      </c>
      <c r="BF41" s="10">
        <f>BF40*(1+'Interest Rate Projection'!BF41)</f>
        <v>10.78486747</v>
      </c>
      <c r="BG41" s="10">
        <f>BG40*(1+'Interest Rate Projection'!BG41)</f>
        <v>10.04614858</v>
      </c>
      <c r="BH41" s="10">
        <f>BH40*(1+'Interest Rate Projection'!BH41)</f>
        <v>9.645055876</v>
      </c>
      <c r="BI41" s="10">
        <f>BI40*(1+'Interest Rate Projection'!BI41)</f>
        <v>8.012638135</v>
      </c>
      <c r="BJ41" s="10">
        <f>BJ40*(1+'Interest Rate Projection'!BJ41)</f>
        <v>10.26737035</v>
      </c>
      <c r="BK41" s="10">
        <f>BK40*(1+'Interest Rate Projection'!BK41)</f>
        <v>7.784604121</v>
      </c>
      <c r="BL41" s="10">
        <f>BL40*(1+'Interest Rate Projection'!BL41)</f>
        <v>5.833075891</v>
      </c>
      <c r="BM41" s="10">
        <f>BM40*(1+'Interest Rate Projection'!BM41)</f>
        <v>6.779022105</v>
      </c>
      <c r="BN41" s="10">
        <f>BN40*(1+'Interest Rate Projection'!BN41)</f>
        <v>7.870251566</v>
      </c>
      <c r="BO41" s="10">
        <f>BO40*(1+'Interest Rate Projection'!BO41)</f>
        <v>7.027154987</v>
      </c>
      <c r="BP41" s="10">
        <f>BP40*(1+'Interest Rate Projection'!BP41)</f>
        <v>7.43464683</v>
      </c>
      <c r="BQ41" s="10">
        <f>BQ40*(1+'Interest Rate Projection'!BQ41)</f>
        <v>13.25248902</v>
      </c>
      <c r="BR41" s="10">
        <f>BR40*(1+'Interest Rate Projection'!BR41)</f>
        <v>9.761638209</v>
      </c>
      <c r="BS41" s="10">
        <f>BS40*(1+'Interest Rate Projection'!BS41)</f>
        <v>6.714426206</v>
      </c>
      <c r="BT41" s="10">
        <f>BT40*(1+'Interest Rate Projection'!BT41)</f>
        <v>5.389049186</v>
      </c>
      <c r="BU41" s="10">
        <f>BU40*(1+'Interest Rate Projection'!BU41)</f>
        <v>11.29249005</v>
      </c>
      <c r="BV41" s="10">
        <f>BV40*(1+'Interest Rate Projection'!BV41)</f>
        <v>5.570257718</v>
      </c>
      <c r="BW41" s="10">
        <f>BW40*(1+'Interest Rate Projection'!BW41)</f>
        <v>8.248703632</v>
      </c>
      <c r="BX41" s="10">
        <f>BX40*(1+'Interest Rate Projection'!BX41)</f>
        <v>9.714658173</v>
      </c>
      <c r="BY41" s="10">
        <f>BY40*(1+'Interest Rate Projection'!BY41)</f>
        <v>6.868677463</v>
      </c>
      <c r="BZ41" s="10">
        <f>BZ40*(1+'Interest Rate Projection'!BZ41)</f>
        <v>7.616782705</v>
      </c>
      <c r="CA41" s="10">
        <f>CA40*(1+'Interest Rate Projection'!CA41)</f>
        <v>8.06008952</v>
      </c>
      <c r="CB41" s="10">
        <f>CB40*(1+'Interest Rate Projection'!CB41)</f>
        <v>7.249782346</v>
      </c>
      <c r="CC41" s="10">
        <f>CC40*(1+'Interest Rate Projection'!CC41)</f>
        <v>14.55230373</v>
      </c>
      <c r="CD41" s="10">
        <f>CD40*(1+'Interest Rate Projection'!CD41)</f>
        <v>8.023889591</v>
      </c>
      <c r="CE41" s="10">
        <f>CE40*(1+'Interest Rate Projection'!CE41)</f>
        <v>10.26916088</v>
      </c>
      <c r="CF41" s="10">
        <f>CF40*(1+'Interest Rate Projection'!CF41)</f>
        <v>8.51015141</v>
      </c>
      <c r="CG41" s="10">
        <f>CG40*(1+'Interest Rate Projection'!CG41)</f>
        <v>7.147084406</v>
      </c>
      <c r="CH41" s="10">
        <f>CH40*(1+'Interest Rate Projection'!CH41)</f>
        <v>6.089654495</v>
      </c>
      <c r="CI41" s="10">
        <f>CI40*(1+'Interest Rate Projection'!CI41)</f>
        <v>7.098195931</v>
      </c>
      <c r="CJ41" s="10">
        <f>CJ40*(1+'Interest Rate Projection'!CJ41)</f>
        <v>8.177089938</v>
      </c>
      <c r="CK41" s="10">
        <f>CK40*(1+'Interest Rate Projection'!CK41)</f>
        <v>12.32771303</v>
      </c>
      <c r="CL41" s="10">
        <f>CL40*(1+'Interest Rate Projection'!CL41)</f>
        <v>8.197771898</v>
      </c>
      <c r="CM41" s="10">
        <f>CM40*(1+'Interest Rate Projection'!CM41)</f>
        <v>5.972470005</v>
      </c>
      <c r="CN41" s="10">
        <f>CN40*(1+'Interest Rate Projection'!CN41)</f>
        <v>10.72478405</v>
      </c>
      <c r="CO41" s="10">
        <f>CO40*(1+'Interest Rate Projection'!CO41)</f>
        <v>9.793502659</v>
      </c>
      <c r="CP41" s="10">
        <f>CP40*(1+'Interest Rate Projection'!CP41)</f>
        <v>9.902513466</v>
      </c>
      <c r="CQ41" s="10">
        <f>CQ40*(1+'Interest Rate Projection'!CQ41)</f>
        <v>6.852043455</v>
      </c>
      <c r="CR41" s="10">
        <f>CR40*(1+'Interest Rate Projection'!CR41)</f>
        <v>13.41271677</v>
      </c>
      <c r="CS41" s="10">
        <f>CS40*(1+'Interest Rate Projection'!CS41)</f>
        <v>11.2171401</v>
      </c>
      <c r="CT41" s="10">
        <f>CT40*(1+'Interest Rate Projection'!CT41)</f>
        <v>8.163532211</v>
      </c>
      <c r="CU41" s="10">
        <f>CU40*(1+'Interest Rate Projection'!CU41)</f>
        <v>6.777417257</v>
      </c>
      <c r="CV41" s="10">
        <f>CV40*(1+'Interest Rate Projection'!CV41)</f>
        <v>11.96960878</v>
      </c>
      <c r="CW41" s="10">
        <f>CW40*(1+'Interest Rate Projection'!CW41)</f>
        <v>7.33919897</v>
      </c>
    </row>
    <row r="42" ht="15.75" customHeight="1">
      <c r="A42" s="8">
        <v>2063.0</v>
      </c>
      <c r="B42" s="10">
        <f>B41*(1+'Interest Rate Projection'!B42)</f>
        <v>8.427471093</v>
      </c>
      <c r="C42" s="10">
        <f>C41*(1+'Interest Rate Projection'!C42)</f>
        <v>13.80699465</v>
      </c>
      <c r="D42" s="10">
        <f>D41*(1+'Interest Rate Projection'!D42)</f>
        <v>9.983837869</v>
      </c>
      <c r="E42" s="10">
        <f>E41*(1+'Interest Rate Projection'!E42)</f>
        <v>6.117824512</v>
      </c>
      <c r="F42" s="10">
        <f>F41*(1+'Interest Rate Projection'!F42)</f>
        <v>7.006480744</v>
      </c>
      <c r="G42" s="10">
        <f>G41*(1+'Interest Rate Projection'!G42)</f>
        <v>11.30763595</v>
      </c>
      <c r="H42" s="10">
        <f>H41*(1+'Interest Rate Projection'!H42)</f>
        <v>14.05403184</v>
      </c>
      <c r="I42" s="10">
        <f>I41*(1+'Interest Rate Projection'!I42)</f>
        <v>8.98701101</v>
      </c>
      <c r="J42" s="10">
        <f>J41*(1+'Interest Rate Projection'!J42)</f>
        <v>12.38246574</v>
      </c>
      <c r="K42" s="10">
        <f>K41*(1+'Interest Rate Projection'!K42)</f>
        <v>14.89847</v>
      </c>
      <c r="L42" s="10">
        <f>L41*(1+'Interest Rate Projection'!L42)</f>
        <v>5.370907005</v>
      </c>
      <c r="M42" s="10">
        <f>M41*(1+'Interest Rate Projection'!M42)</f>
        <v>12.83170732</v>
      </c>
      <c r="N42" s="10">
        <f>N41*(1+'Interest Rate Projection'!N42)</f>
        <v>9.783785528</v>
      </c>
      <c r="O42" s="10">
        <f>O41*(1+'Interest Rate Projection'!O42)</f>
        <v>7.88623244</v>
      </c>
      <c r="P42" s="10">
        <f>P41*(1+'Interest Rate Projection'!P42)</f>
        <v>6.568624153</v>
      </c>
      <c r="Q42" s="10">
        <f>Q41*(1+'Interest Rate Projection'!Q42)</f>
        <v>13.43530901</v>
      </c>
      <c r="R42" s="10">
        <f>R41*(1+'Interest Rate Projection'!R42)</f>
        <v>7.829303404</v>
      </c>
      <c r="S42" s="10">
        <f>S41*(1+'Interest Rate Projection'!S42)</f>
        <v>6.571528942</v>
      </c>
      <c r="T42" s="10">
        <f>T41*(1+'Interest Rate Projection'!T42)</f>
        <v>6.975442503</v>
      </c>
      <c r="U42" s="10">
        <f>U41*(1+'Interest Rate Projection'!U42)</f>
        <v>10.11895704</v>
      </c>
      <c r="V42" s="10">
        <f>V41*(1+'Interest Rate Projection'!V42)</f>
        <v>11.14948099</v>
      </c>
      <c r="W42" s="10">
        <f>W41*(1+'Interest Rate Projection'!W42)</f>
        <v>11.30180676</v>
      </c>
      <c r="X42" s="10">
        <f>X41*(1+'Interest Rate Projection'!X42)</f>
        <v>8.375214894</v>
      </c>
      <c r="Y42" s="10">
        <f>Y41*(1+'Interest Rate Projection'!Y42)</f>
        <v>7.690049397</v>
      </c>
      <c r="Z42" s="10">
        <f>Z41*(1+'Interest Rate Projection'!Z42)</f>
        <v>5.959775595</v>
      </c>
      <c r="AA42" s="10">
        <f>AA41*(1+'Interest Rate Projection'!AA42)</f>
        <v>5.699315048</v>
      </c>
      <c r="AB42" s="10">
        <f>AB41*(1+'Interest Rate Projection'!AB42)</f>
        <v>10.28139455</v>
      </c>
      <c r="AC42" s="10">
        <f>AC41*(1+'Interest Rate Projection'!AC42)</f>
        <v>8.64581027</v>
      </c>
      <c r="AD42" s="10">
        <f>AD41*(1+'Interest Rate Projection'!AD42)</f>
        <v>8.323499201</v>
      </c>
      <c r="AE42" s="10">
        <f>AE41*(1+'Interest Rate Projection'!AE42)</f>
        <v>11.34887023</v>
      </c>
      <c r="AF42" s="10">
        <f>AF41*(1+'Interest Rate Projection'!AF42)</f>
        <v>8.513053259</v>
      </c>
      <c r="AG42" s="10">
        <f>AG41*(1+'Interest Rate Projection'!AG42)</f>
        <v>5.104822448</v>
      </c>
      <c r="AH42" s="10">
        <f>AH41*(1+'Interest Rate Projection'!AH42)</f>
        <v>8.784152851</v>
      </c>
      <c r="AI42" s="10">
        <f>AI41*(1+'Interest Rate Projection'!AI42)</f>
        <v>7.376805439</v>
      </c>
      <c r="AJ42" s="10">
        <f>AJ41*(1+'Interest Rate Projection'!AJ42)</f>
        <v>6.162264025</v>
      </c>
      <c r="AK42" s="10">
        <f>AK41*(1+'Interest Rate Projection'!AK42)</f>
        <v>8.334089808</v>
      </c>
      <c r="AL42" s="10">
        <f>AL41*(1+'Interest Rate Projection'!AL42)</f>
        <v>10.55509208</v>
      </c>
      <c r="AM42" s="10">
        <f>AM41*(1+'Interest Rate Projection'!AM42)</f>
        <v>7.728948558</v>
      </c>
      <c r="AN42" s="10">
        <f>AN41*(1+'Interest Rate Projection'!AN42)</f>
        <v>6.334463418</v>
      </c>
      <c r="AO42" s="10">
        <f>AO41*(1+'Interest Rate Projection'!AO42)</f>
        <v>4.947617872</v>
      </c>
      <c r="AP42" s="10">
        <f>AP41*(1+'Interest Rate Projection'!AP42)</f>
        <v>12.89250333</v>
      </c>
      <c r="AQ42" s="10">
        <f>AQ41*(1+'Interest Rate Projection'!AQ42)</f>
        <v>10.616956</v>
      </c>
      <c r="AR42" s="10">
        <f>AR41*(1+'Interest Rate Projection'!AR42)</f>
        <v>8.989247104</v>
      </c>
      <c r="AS42" s="10">
        <f>AS41*(1+'Interest Rate Projection'!AS42)</f>
        <v>10.88346692</v>
      </c>
      <c r="AT42" s="10">
        <f>AT41*(1+'Interest Rate Projection'!AT42)</f>
        <v>11.24385244</v>
      </c>
      <c r="AU42" s="10">
        <f>AU41*(1+'Interest Rate Projection'!AU42)</f>
        <v>7.496715633</v>
      </c>
      <c r="AV42" s="10">
        <f>AV41*(1+'Interest Rate Projection'!AV42)</f>
        <v>8.540689167</v>
      </c>
      <c r="AW42" s="10">
        <f>AW41*(1+'Interest Rate Projection'!AW42)</f>
        <v>6.635148971</v>
      </c>
      <c r="AX42" s="10">
        <f>AX41*(1+'Interest Rate Projection'!AX42)</f>
        <v>8.403884677</v>
      </c>
      <c r="AY42" s="10">
        <f>AY41*(1+'Interest Rate Projection'!AY42)</f>
        <v>8.620577327</v>
      </c>
      <c r="AZ42" s="10">
        <f>AZ41*(1+'Interest Rate Projection'!AZ42)</f>
        <v>8.493665219</v>
      </c>
      <c r="BA42" s="10">
        <f>BA41*(1+'Interest Rate Projection'!BA42)</f>
        <v>15.04243548</v>
      </c>
      <c r="BB42" s="10">
        <f>BB41*(1+'Interest Rate Projection'!BB42)</f>
        <v>8.519934175</v>
      </c>
      <c r="BC42" s="10">
        <f>BC41*(1+'Interest Rate Projection'!BC42)</f>
        <v>13.65823463</v>
      </c>
      <c r="BD42" s="10">
        <f>BD41*(1+'Interest Rate Projection'!BD42)</f>
        <v>16.00406113</v>
      </c>
      <c r="BE42" s="10">
        <f>BE41*(1+'Interest Rate Projection'!BE42)</f>
        <v>12.23552068</v>
      </c>
      <c r="BF42" s="10">
        <f>BF41*(1+'Interest Rate Projection'!BF42)</f>
        <v>11.13752781</v>
      </c>
      <c r="BG42" s="10">
        <f>BG41*(1+'Interest Rate Projection'!BG42)</f>
        <v>10.74122127</v>
      </c>
      <c r="BH42" s="10">
        <f>BH41*(1+'Interest Rate Projection'!BH42)</f>
        <v>10.1953177</v>
      </c>
      <c r="BI42" s="10">
        <f>BI41*(1+'Interest Rate Projection'!BI42)</f>
        <v>8.413653957</v>
      </c>
      <c r="BJ42" s="10">
        <f>BJ41*(1+'Interest Rate Projection'!BJ42)</f>
        <v>11.08568266</v>
      </c>
      <c r="BK42" s="10">
        <f>BK41*(1+'Interest Rate Projection'!BK42)</f>
        <v>7.98524794</v>
      </c>
      <c r="BL42" s="10">
        <f>BL41*(1+'Interest Rate Projection'!BL42)</f>
        <v>6.819283733</v>
      </c>
      <c r="BM42" s="10">
        <f>BM41*(1+'Interest Rate Projection'!BM42)</f>
        <v>7.047854245</v>
      </c>
      <c r="BN42" s="10">
        <f>BN41*(1+'Interest Rate Projection'!BN42)</f>
        <v>7.984654121</v>
      </c>
      <c r="BO42" s="10">
        <f>BO41*(1+'Interest Rate Projection'!BO42)</f>
        <v>7.223418265</v>
      </c>
      <c r="BP42" s="10">
        <f>BP41*(1+'Interest Rate Projection'!BP42)</f>
        <v>8.702935005</v>
      </c>
      <c r="BQ42" s="10">
        <f>BQ41*(1+'Interest Rate Projection'!BQ42)</f>
        <v>15.20061935</v>
      </c>
      <c r="BR42" s="10">
        <f>BR41*(1+'Interest Rate Projection'!BR42)</f>
        <v>10.82885339</v>
      </c>
      <c r="BS42" s="10">
        <f>BS41*(1+'Interest Rate Projection'!BS42)</f>
        <v>6.829713799</v>
      </c>
      <c r="BT42" s="10">
        <f>BT41*(1+'Interest Rate Projection'!BT42)</f>
        <v>5.437025204</v>
      </c>
      <c r="BU42" s="10">
        <f>BU41*(1+'Interest Rate Projection'!BU42)</f>
        <v>11.91984898</v>
      </c>
      <c r="BV42" s="10">
        <f>BV41*(1+'Interest Rate Projection'!BV42)</f>
        <v>5.848297379</v>
      </c>
      <c r="BW42" s="10">
        <f>BW41*(1+'Interest Rate Projection'!BW42)</f>
        <v>8.662408383</v>
      </c>
      <c r="BX42" s="10">
        <f>BX41*(1+'Interest Rate Projection'!BX42)</f>
        <v>9.74401071</v>
      </c>
      <c r="BY42" s="10">
        <f>BY41*(1+'Interest Rate Projection'!BY42)</f>
        <v>6.97549105</v>
      </c>
      <c r="BZ42" s="10">
        <f>BZ41*(1+'Interest Rate Projection'!BZ42)</f>
        <v>7.617850144</v>
      </c>
      <c r="CA42" s="10">
        <f>CA41*(1+'Interest Rate Projection'!CA42)</f>
        <v>8.290290284</v>
      </c>
      <c r="CB42" s="10">
        <f>CB41*(1+'Interest Rate Projection'!CB42)</f>
        <v>7.8125946</v>
      </c>
      <c r="CC42" s="10">
        <f>CC41*(1+'Interest Rate Projection'!CC42)</f>
        <v>15.5220213</v>
      </c>
      <c r="CD42" s="10">
        <f>CD41*(1+'Interest Rate Projection'!CD42)</f>
        <v>8.249742986</v>
      </c>
      <c r="CE42" s="10">
        <f>CE41*(1+'Interest Rate Projection'!CE42)</f>
        <v>10.91913618</v>
      </c>
      <c r="CF42" s="10">
        <f>CF41*(1+'Interest Rate Projection'!CF42)</f>
        <v>8.890759849</v>
      </c>
      <c r="CG42" s="10">
        <f>CG41*(1+'Interest Rate Projection'!CG42)</f>
        <v>7.422368423</v>
      </c>
      <c r="CH42" s="10">
        <f>CH41*(1+'Interest Rate Projection'!CH42)</f>
        <v>6.713042299</v>
      </c>
      <c r="CI42" s="10">
        <f>CI41*(1+'Interest Rate Projection'!CI42)</f>
        <v>8.209880077</v>
      </c>
      <c r="CJ42" s="10">
        <f>CJ41*(1+'Interest Rate Projection'!CJ42)</f>
        <v>8.78612062</v>
      </c>
      <c r="CK42" s="10">
        <f>CK41*(1+'Interest Rate Projection'!CK42)</f>
        <v>14.16523674</v>
      </c>
      <c r="CL42" s="10">
        <f>CL41*(1+'Interest Rate Projection'!CL42)</f>
        <v>8.359101527</v>
      </c>
      <c r="CM42" s="10">
        <f>CM41*(1+'Interest Rate Projection'!CM42)</f>
        <v>6.65160371</v>
      </c>
      <c r="CN42" s="10">
        <f>CN41*(1+'Interest Rate Projection'!CN42)</f>
        <v>10.89750958</v>
      </c>
      <c r="CO42" s="10">
        <f>CO41*(1+'Interest Rate Projection'!CO42)</f>
        <v>9.828264513</v>
      </c>
      <c r="CP42" s="10">
        <f>CP41*(1+'Interest Rate Projection'!CP42)</f>
        <v>10.10764399</v>
      </c>
      <c r="CQ42" s="10">
        <f>CQ41*(1+'Interest Rate Projection'!CQ42)</f>
        <v>7.067542102</v>
      </c>
      <c r="CR42" s="10">
        <f>CR41*(1+'Interest Rate Projection'!CR42)</f>
        <v>14.53250379</v>
      </c>
      <c r="CS42" s="10">
        <f>CS41*(1+'Interest Rate Projection'!CS42)</f>
        <v>11.94765428</v>
      </c>
      <c r="CT42" s="10">
        <f>CT41*(1+'Interest Rate Projection'!CT42)</f>
        <v>10.13771822</v>
      </c>
      <c r="CU42" s="10">
        <f>CU41*(1+'Interest Rate Projection'!CU42)</f>
        <v>7.088201678</v>
      </c>
      <c r="CV42" s="10">
        <f>CV41*(1+'Interest Rate Projection'!CV42)</f>
        <v>12.97974497</v>
      </c>
      <c r="CW42" s="10">
        <f>CW41*(1+'Interest Rate Projection'!CW42)</f>
        <v>7.463991001</v>
      </c>
    </row>
    <row r="43" ht="15.75" customHeight="1">
      <c r="A43" s="8">
        <v>2064.0</v>
      </c>
      <c r="B43" s="10">
        <f>B42*(1+'Interest Rate Projection'!B43)</f>
        <v>9.007384794</v>
      </c>
      <c r="C43" s="10">
        <f>C42*(1+'Interest Rate Projection'!C43)</f>
        <v>15.20818637</v>
      </c>
      <c r="D43" s="10">
        <f>D42*(1+'Interest Rate Projection'!D43)</f>
        <v>10.59030176</v>
      </c>
      <c r="E43" s="10">
        <f>E42*(1+'Interest Rate Projection'!E43)</f>
        <v>6.160493872</v>
      </c>
      <c r="F43" s="10">
        <f>F42*(1+'Interest Rate Projection'!F43)</f>
        <v>7.259491062</v>
      </c>
      <c r="G43" s="10">
        <f>G42*(1+'Interest Rate Projection'!G43)</f>
        <v>11.56454634</v>
      </c>
      <c r="H43" s="10">
        <f>H42*(1+'Interest Rate Projection'!H43)</f>
        <v>14.58649454</v>
      </c>
      <c r="I43" s="10">
        <f>I42*(1+'Interest Rate Projection'!I43)</f>
        <v>9.042928164</v>
      </c>
      <c r="J43" s="10">
        <f>J42*(1+'Interest Rate Projection'!J43)</f>
        <v>12.94875971</v>
      </c>
      <c r="K43" s="10">
        <f>K42*(1+'Interest Rate Projection'!K43)</f>
        <v>15.51256042</v>
      </c>
      <c r="L43" s="10">
        <f>L42*(1+'Interest Rate Projection'!L43)</f>
        <v>5.909676075</v>
      </c>
      <c r="M43" s="10">
        <f>M42*(1+'Interest Rate Projection'!M43)</f>
        <v>14.26184186</v>
      </c>
      <c r="N43" s="10">
        <f>N42*(1+'Interest Rate Projection'!N43)</f>
        <v>9.846272208</v>
      </c>
      <c r="O43" s="10">
        <f>O42*(1+'Interest Rate Projection'!O43)</f>
        <v>7.975182702</v>
      </c>
      <c r="P43" s="10">
        <f>P42*(1+'Interest Rate Projection'!P43)</f>
        <v>6.633743732</v>
      </c>
      <c r="Q43" s="10">
        <f>Q42*(1+'Interest Rate Projection'!Q43)</f>
        <v>13.80735646</v>
      </c>
      <c r="R43" s="10">
        <f>R42*(1+'Interest Rate Projection'!R43)</f>
        <v>8.070842927</v>
      </c>
      <c r="S43" s="10">
        <f>S42*(1+'Interest Rate Projection'!S43)</f>
        <v>6.619445152</v>
      </c>
      <c r="T43" s="10">
        <f>T42*(1+'Interest Rate Projection'!T43)</f>
        <v>7.353031018</v>
      </c>
      <c r="U43" s="10">
        <f>U42*(1+'Interest Rate Projection'!U43)</f>
        <v>10.40783247</v>
      </c>
      <c r="V43" s="10">
        <f>V42*(1+'Interest Rate Projection'!V43)</f>
        <v>12.82684381</v>
      </c>
      <c r="W43" s="10">
        <f>W42*(1+'Interest Rate Projection'!W43)</f>
        <v>11.74444843</v>
      </c>
      <c r="X43" s="10">
        <f>X42*(1+'Interest Rate Projection'!X43)</f>
        <v>8.392599357</v>
      </c>
      <c r="Y43" s="10">
        <f>Y42*(1+'Interest Rate Projection'!Y43)</f>
        <v>7.809404996</v>
      </c>
      <c r="Z43" s="10">
        <f>Z42*(1+'Interest Rate Projection'!Z43)</f>
        <v>6.356190543</v>
      </c>
      <c r="AA43" s="10">
        <f>AA42*(1+'Interest Rate Projection'!AA43)</f>
        <v>6.029683404</v>
      </c>
      <c r="AB43" s="10">
        <f>AB42*(1+'Interest Rate Projection'!AB43)</f>
        <v>10.55426104</v>
      </c>
      <c r="AC43" s="10">
        <f>AC42*(1+'Interest Rate Projection'!AC43)</f>
        <v>8.89642227</v>
      </c>
      <c r="AD43" s="10">
        <f>AD42*(1+'Interest Rate Projection'!AD43)</f>
        <v>8.769773328</v>
      </c>
      <c r="AE43" s="10">
        <f>AE42*(1+'Interest Rate Projection'!AE43)</f>
        <v>11.56669957</v>
      </c>
      <c r="AF43" s="10">
        <f>AF42*(1+'Interest Rate Projection'!AF43)</f>
        <v>9.02713469</v>
      </c>
      <c r="AG43" s="10">
        <f>AG42*(1+'Interest Rate Projection'!AG43)</f>
        <v>5.368241857</v>
      </c>
      <c r="AH43" s="10">
        <f>AH42*(1+'Interest Rate Projection'!AH43)</f>
        <v>10.17425899</v>
      </c>
      <c r="AI43" s="10">
        <f>AI42*(1+'Interest Rate Projection'!AI43)</f>
        <v>7.445430595</v>
      </c>
      <c r="AJ43" s="10">
        <f>AJ42*(1+'Interest Rate Projection'!AJ43)</f>
        <v>6.410773049</v>
      </c>
      <c r="AK43" s="10">
        <f>AK42*(1+'Interest Rate Projection'!AK43)</f>
        <v>9.198609392</v>
      </c>
      <c r="AL43" s="10">
        <f>AL42*(1+'Interest Rate Projection'!AL43)</f>
        <v>10.91594328</v>
      </c>
      <c r="AM43" s="10">
        <f>AM42*(1+'Interest Rate Projection'!AM43)</f>
        <v>7.982037864</v>
      </c>
      <c r="AN43" s="10">
        <f>AN42*(1+'Interest Rate Projection'!AN43)</f>
        <v>6.57878639</v>
      </c>
      <c r="AO43" s="10">
        <f>AO42*(1+'Interest Rate Projection'!AO43)</f>
        <v>5.157330196</v>
      </c>
      <c r="AP43" s="10">
        <f>AP42*(1+'Interest Rate Projection'!AP43)</f>
        <v>13.71208136</v>
      </c>
      <c r="AQ43" s="10">
        <f>AQ42*(1+'Interest Rate Projection'!AQ43)</f>
        <v>11.0239843</v>
      </c>
      <c r="AR43" s="10">
        <f>AR42*(1+'Interest Rate Projection'!AR43)</f>
        <v>9.404573704</v>
      </c>
      <c r="AS43" s="10">
        <f>AS42*(1+'Interest Rate Projection'!AS43)</f>
        <v>12.11908211</v>
      </c>
      <c r="AT43" s="10">
        <f>AT42*(1+'Interest Rate Projection'!AT43)</f>
        <v>12.32850207</v>
      </c>
      <c r="AU43" s="10">
        <f>AU42*(1+'Interest Rate Projection'!AU43)</f>
        <v>8.346344499</v>
      </c>
      <c r="AV43" s="10">
        <f>AV42*(1+'Interest Rate Projection'!AV43)</f>
        <v>9.441130208</v>
      </c>
      <c r="AW43" s="10">
        <f>AW42*(1+'Interest Rate Projection'!AW43)</f>
        <v>7.316786817</v>
      </c>
      <c r="AX43" s="10">
        <f>AX42*(1+'Interest Rate Projection'!AX43)</f>
        <v>8.580130565</v>
      </c>
      <c r="AY43" s="10">
        <f>AY42*(1+'Interest Rate Projection'!AY43)</f>
        <v>9.121556864</v>
      </c>
      <c r="AZ43" s="10">
        <f>AZ42*(1+'Interest Rate Projection'!AZ43)</f>
        <v>9.643795693</v>
      </c>
      <c r="BA43" s="10">
        <f>BA42*(1+'Interest Rate Projection'!BA43)</f>
        <v>15.53973861</v>
      </c>
      <c r="BB43" s="10">
        <f>BB42*(1+'Interest Rate Projection'!BB43)</f>
        <v>8.816277536</v>
      </c>
      <c r="BC43" s="10">
        <f>BC42*(1+'Interest Rate Projection'!BC43)</f>
        <v>14.67483016</v>
      </c>
      <c r="BD43" s="10">
        <f>BD42*(1+'Interest Rate Projection'!BD43)</f>
        <v>16.56709987</v>
      </c>
      <c r="BE43" s="10">
        <f>BE42*(1+'Interest Rate Projection'!BE43)</f>
        <v>13.04876818</v>
      </c>
      <c r="BF43" s="10">
        <f>BF42*(1+'Interest Rate Projection'!BF43)</f>
        <v>11.28755097</v>
      </c>
      <c r="BG43" s="10">
        <f>BG42*(1+'Interest Rate Projection'!BG43)</f>
        <v>11.3455942</v>
      </c>
      <c r="BH43" s="10">
        <f>BH42*(1+'Interest Rate Projection'!BH43)</f>
        <v>10.37362771</v>
      </c>
      <c r="BI43" s="10">
        <f>BI42*(1+'Interest Rate Projection'!BI43)</f>
        <v>8.618849072</v>
      </c>
      <c r="BJ43" s="10">
        <f>BJ42*(1+'Interest Rate Projection'!BJ43)</f>
        <v>11.60227956</v>
      </c>
      <c r="BK43" s="10">
        <f>BK42*(1+'Interest Rate Projection'!BK43)</f>
        <v>8.786040919</v>
      </c>
      <c r="BL43" s="10">
        <f>BL42*(1+'Interest Rate Projection'!BL43)</f>
        <v>7.114951013</v>
      </c>
      <c r="BM43" s="10">
        <f>BM42*(1+'Interest Rate Projection'!BM43)</f>
        <v>7.858559793</v>
      </c>
      <c r="BN43" s="10">
        <f>BN42*(1+'Interest Rate Projection'!BN43)</f>
        <v>8.760985236</v>
      </c>
      <c r="BO43" s="10">
        <f>BO42*(1+'Interest Rate Projection'!BO43)</f>
        <v>7.446187308</v>
      </c>
      <c r="BP43" s="10">
        <f>BP42*(1+'Interest Rate Projection'!BP43)</f>
        <v>9.341110243</v>
      </c>
      <c r="BQ43" s="10">
        <f>BQ42*(1+'Interest Rate Projection'!BQ43)</f>
        <v>15.9576982</v>
      </c>
      <c r="BR43" s="10">
        <f>BR42*(1+'Interest Rate Projection'!BR43)</f>
        <v>11.52890153</v>
      </c>
      <c r="BS43" s="10">
        <f>BS42*(1+'Interest Rate Projection'!BS43)</f>
        <v>6.964274431</v>
      </c>
      <c r="BT43" s="10">
        <f>BT42*(1+'Interest Rate Projection'!BT43)</f>
        <v>5.734417201</v>
      </c>
      <c r="BU43" s="10">
        <f>BU42*(1+'Interest Rate Projection'!BU43)</f>
        <v>12.41835746</v>
      </c>
      <c r="BV43" s="10">
        <f>BV42*(1+'Interest Rate Projection'!BV43)</f>
        <v>6.364336351</v>
      </c>
      <c r="BW43" s="10">
        <f>BW42*(1+'Interest Rate Projection'!BW43)</f>
        <v>9.455301358</v>
      </c>
      <c r="BX43" s="10">
        <f>BX42*(1+'Interest Rate Projection'!BX43)</f>
        <v>9.767645652</v>
      </c>
      <c r="BY43" s="10">
        <f>BY42*(1+'Interest Rate Projection'!BY43)</f>
        <v>7.081942877</v>
      </c>
      <c r="BZ43" s="10">
        <f>BZ42*(1+'Interest Rate Projection'!BZ43)</f>
        <v>7.825972288</v>
      </c>
      <c r="CA43" s="10">
        <f>CA42*(1+'Interest Rate Projection'!CA43)</f>
        <v>8.981313226</v>
      </c>
      <c r="CB43" s="10">
        <f>CB42*(1+'Interest Rate Projection'!CB43)</f>
        <v>7.941468746</v>
      </c>
      <c r="CC43" s="10">
        <f>CC42*(1+'Interest Rate Projection'!CC43)</f>
        <v>16.01711223</v>
      </c>
      <c r="CD43" s="10">
        <f>CD42*(1+'Interest Rate Projection'!CD43)</f>
        <v>8.609107192</v>
      </c>
      <c r="CE43" s="10">
        <f>CE42*(1+'Interest Rate Projection'!CE43)</f>
        <v>12.76160376</v>
      </c>
      <c r="CF43" s="10">
        <f>CF42*(1+'Interest Rate Projection'!CF43)</f>
        <v>9.29877022</v>
      </c>
      <c r="CG43" s="10">
        <f>CG42*(1+'Interest Rate Projection'!CG43)</f>
        <v>7.481866455</v>
      </c>
      <c r="CH43" s="10">
        <f>CH42*(1+'Interest Rate Projection'!CH43)</f>
        <v>7.49313991</v>
      </c>
      <c r="CI43" s="10">
        <f>CI42*(1+'Interest Rate Projection'!CI43)</f>
        <v>8.587934498</v>
      </c>
      <c r="CJ43" s="10">
        <f>CJ42*(1+'Interest Rate Projection'!CJ43)</f>
        <v>9.396695797</v>
      </c>
      <c r="CK43" s="10">
        <f>CK42*(1+'Interest Rate Projection'!CK43)</f>
        <v>14.85081611</v>
      </c>
      <c r="CL43" s="10">
        <f>CL42*(1+'Interest Rate Projection'!CL43)</f>
        <v>8.618703315</v>
      </c>
      <c r="CM43" s="10">
        <f>CM42*(1+'Interest Rate Projection'!CM43)</f>
        <v>7.192804249</v>
      </c>
      <c r="CN43" s="10">
        <f>CN42*(1+'Interest Rate Projection'!CN43)</f>
        <v>11.62088233</v>
      </c>
      <c r="CO43" s="10">
        <f>CO42*(1+'Interest Rate Projection'!CO43)</f>
        <v>10.04537091</v>
      </c>
      <c r="CP43" s="10">
        <f>CP42*(1+'Interest Rate Projection'!CP43)</f>
        <v>11.29760759</v>
      </c>
      <c r="CQ43" s="10">
        <f>CQ42*(1+'Interest Rate Projection'!CQ43)</f>
        <v>7.297399419</v>
      </c>
      <c r="CR43" s="10">
        <f>CR42*(1+'Interest Rate Projection'!CR43)</f>
        <v>15.3983401</v>
      </c>
      <c r="CS43" s="10">
        <f>CS42*(1+'Interest Rate Projection'!CS43)</f>
        <v>13.65863122</v>
      </c>
      <c r="CT43" s="10">
        <f>CT42*(1+'Interest Rate Projection'!CT43)</f>
        <v>11.17673789</v>
      </c>
      <c r="CU43" s="10">
        <f>CU42*(1+'Interest Rate Projection'!CU43)</f>
        <v>7.206070157</v>
      </c>
      <c r="CV43" s="10">
        <f>CV42*(1+'Interest Rate Projection'!CV43)</f>
        <v>15.47587715</v>
      </c>
      <c r="CW43" s="10">
        <f>CW42*(1+'Interest Rate Projection'!CW43)</f>
        <v>7.918327593</v>
      </c>
    </row>
    <row r="44" ht="15.75" customHeight="1">
      <c r="A44" s="8">
        <v>2065.0</v>
      </c>
      <c r="B44" s="10">
        <f>B43*(1+'Interest Rate Projection'!B44)</f>
        <v>9.110891651</v>
      </c>
      <c r="C44" s="10">
        <f>C43*(1+'Interest Rate Projection'!C44)</f>
        <v>16.95273685</v>
      </c>
      <c r="D44" s="10">
        <f>D43*(1+'Interest Rate Projection'!D44)</f>
        <v>10.8425295</v>
      </c>
      <c r="E44" s="10">
        <f>E43*(1+'Interest Rate Projection'!E44)</f>
        <v>7.138100721</v>
      </c>
      <c r="F44" s="10">
        <f>F43*(1+'Interest Rate Projection'!F44)</f>
        <v>7.301252554</v>
      </c>
      <c r="G44" s="10">
        <f>G43*(1+'Interest Rate Projection'!G44)</f>
        <v>12.81977287</v>
      </c>
      <c r="H44" s="10">
        <f>H43*(1+'Interest Rate Projection'!H44)</f>
        <v>14.79139208</v>
      </c>
      <c r="I44" s="10">
        <f>I43*(1+'Interest Rate Projection'!I44)</f>
        <v>9.913631421</v>
      </c>
      <c r="J44" s="10">
        <f>J43*(1+'Interest Rate Projection'!J44)</f>
        <v>13.25882409</v>
      </c>
      <c r="K44" s="10">
        <f>K43*(1+'Interest Rate Projection'!K44)</f>
        <v>15.61447706</v>
      </c>
      <c r="L44" s="10">
        <f>L43*(1+'Interest Rate Projection'!L44)</f>
        <v>5.988864567</v>
      </c>
      <c r="M44" s="10">
        <f>M43*(1+'Interest Rate Projection'!M44)</f>
        <v>15.39460721</v>
      </c>
      <c r="N44" s="10">
        <f>N43*(1+'Interest Rate Projection'!N44)</f>
        <v>10.27721128</v>
      </c>
      <c r="O44" s="10">
        <f>O43*(1+'Interest Rate Projection'!O44)</f>
        <v>8.122217771</v>
      </c>
      <c r="P44" s="10">
        <f>P43*(1+'Interest Rate Projection'!P44)</f>
        <v>6.691247429</v>
      </c>
      <c r="Q44" s="10">
        <f>Q43*(1+'Interest Rate Projection'!Q44)</f>
        <v>14.63408751</v>
      </c>
      <c r="R44" s="10">
        <f>R43*(1+'Interest Rate Projection'!R44)</f>
        <v>8.6003152</v>
      </c>
      <c r="S44" s="10">
        <f>S43*(1+'Interest Rate Projection'!S44)</f>
        <v>6.815960521</v>
      </c>
      <c r="T44" s="10">
        <f>T43*(1+'Interest Rate Projection'!T44)</f>
        <v>7.404615847</v>
      </c>
      <c r="U44" s="10">
        <f>U43*(1+'Interest Rate Projection'!U44)</f>
        <v>10.99326654</v>
      </c>
      <c r="V44" s="10">
        <f>V43*(1+'Interest Rate Projection'!V44)</f>
        <v>12.88809134</v>
      </c>
      <c r="W44" s="10">
        <f>W43*(1+'Interest Rate Projection'!W44)</f>
        <v>12.63660011</v>
      </c>
      <c r="X44" s="10">
        <f>X43*(1+'Interest Rate Projection'!X44)</f>
        <v>8.701442761</v>
      </c>
      <c r="Y44" s="10">
        <f>Y43*(1+'Interest Rate Projection'!Y44)</f>
        <v>7.873076066</v>
      </c>
      <c r="Z44" s="10">
        <f>Z43*(1+'Interest Rate Projection'!Z44)</f>
        <v>6.385976476</v>
      </c>
      <c r="AA44" s="10">
        <f>AA43*(1+'Interest Rate Projection'!AA44)</f>
        <v>6.852206325</v>
      </c>
      <c r="AB44" s="10">
        <f>AB43*(1+'Interest Rate Projection'!AB44)</f>
        <v>11.34758631</v>
      </c>
      <c r="AC44" s="10">
        <f>AC43*(1+'Interest Rate Projection'!AC44)</f>
        <v>9.502804674</v>
      </c>
      <c r="AD44" s="10">
        <f>AD43*(1+'Interest Rate Projection'!AD44)</f>
        <v>9.066868946</v>
      </c>
      <c r="AE44" s="10">
        <f>AE43*(1+'Interest Rate Projection'!AE44)</f>
        <v>12.37590631</v>
      </c>
      <c r="AF44" s="10">
        <f>AF43*(1+'Interest Rate Projection'!AF44)</f>
        <v>9.943306975</v>
      </c>
      <c r="AG44" s="10">
        <f>AG43*(1+'Interest Rate Projection'!AG44)</f>
        <v>5.538766233</v>
      </c>
      <c r="AH44" s="10">
        <f>AH43*(1+'Interest Rate Projection'!AH44)</f>
        <v>10.23372172</v>
      </c>
      <c r="AI44" s="10">
        <f>AI43*(1+'Interest Rate Projection'!AI44)</f>
        <v>7.499106817</v>
      </c>
      <c r="AJ44" s="10">
        <f>AJ43*(1+'Interest Rate Projection'!AJ44)</f>
        <v>7.077460046</v>
      </c>
      <c r="AK44" s="10">
        <f>AK43*(1+'Interest Rate Projection'!AK44)</f>
        <v>9.389011319</v>
      </c>
      <c r="AL44" s="10">
        <f>AL43*(1+'Interest Rate Projection'!AL44)</f>
        <v>11.14892004</v>
      </c>
      <c r="AM44" s="10">
        <f>AM43*(1+'Interest Rate Projection'!AM44)</f>
        <v>8.186860229</v>
      </c>
      <c r="AN44" s="10">
        <f>AN43*(1+'Interest Rate Projection'!AN44)</f>
        <v>6.646641528</v>
      </c>
      <c r="AO44" s="10">
        <f>AO43*(1+'Interest Rate Projection'!AO44)</f>
        <v>5.5096944</v>
      </c>
      <c r="AP44" s="10">
        <f>AP43*(1+'Interest Rate Projection'!AP44)</f>
        <v>14.21027789</v>
      </c>
      <c r="AQ44" s="10">
        <f>AQ43*(1+'Interest Rate Projection'!AQ44)</f>
        <v>12.33931781</v>
      </c>
      <c r="AR44" s="10">
        <f>AR43*(1+'Interest Rate Projection'!AR44)</f>
        <v>9.537505311</v>
      </c>
      <c r="AS44" s="10">
        <f>AS43*(1+'Interest Rate Projection'!AS44)</f>
        <v>12.55567705</v>
      </c>
      <c r="AT44" s="10">
        <f>AT43*(1+'Interest Rate Projection'!AT44)</f>
        <v>12.64494632</v>
      </c>
      <c r="AU44" s="10">
        <f>AU43*(1+'Interest Rate Projection'!AU44)</f>
        <v>8.916139073</v>
      </c>
      <c r="AV44" s="10">
        <f>AV43*(1+'Interest Rate Projection'!AV44)</f>
        <v>10.36273105</v>
      </c>
      <c r="AW44" s="10">
        <f>AW43*(1+'Interest Rate Projection'!AW44)</f>
        <v>7.494752395</v>
      </c>
      <c r="AX44" s="10">
        <f>AX43*(1+'Interest Rate Projection'!AX44)</f>
        <v>9.384693971</v>
      </c>
      <c r="AY44" s="10">
        <f>AY43*(1+'Interest Rate Projection'!AY44)</f>
        <v>9.716221602</v>
      </c>
      <c r="AZ44" s="10">
        <f>AZ43*(1+'Interest Rate Projection'!AZ44)</f>
        <v>9.88311607</v>
      </c>
      <c r="BA44" s="10">
        <f>BA43*(1+'Interest Rate Projection'!BA44)</f>
        <v>16.13732318</v>
      </c>
      <c r="BB44" s="10">
        <f>BB43*(1+'Interest Rate Projection'!BB44)</f>
        <v>9.009872589</v>
      </c>
      <c r="BC44" s="10">
        <f>BC43*(1+'Interest Rate Projection'!BC44)</f>
        <v>14.84955003</v>
      </c>
      <c r="BD44" s="10">
        <f>BD43*(1+'Interest Rate Projection'!BD44)</f>
        <v>17.97332693</v>
      </c>
      <c r="BE44" s="10">
        <f>BE43*(1+'Interest Rate Projection'!BE44)</f>
        <v>13.39193332</v>
      </c>
      <c r="BF44" s="10">
        <f>BF43*(1+'Interest Rate Projection'!BF44)</f>
        <v>11.28958818</v>
      </c>
      <c r="BG44" s="10">
        <f>BG43*(1+'Interest Rate Projection'!BG44)</f>
        <v>11.92302634</v>
      </c>
      <c r="BH44" s="10">
        <f>BH43*(1+'Interest Rate Projection'!BH44)</f>
        <v>11.98984515</v>
      </c>
      <c r="BI44" s="10">
        <f>BI43*(1+'Interest Rate Projection'!BI44)</f>
        <v>9.010617684</v>
      </c>
      <c r="BJ44" s="10">
        <f>BJ43*(1+'Interest Rate Projection'!BJ44)</f>
        <v>12.61272692</v>
      </c>
      <c r="BK44" s="10">
        <f>BK43*(1+'Interest Rate Projection'!BK44)</f>
        <v>9.488610375</v>
      </c>
      <c r="BL44" s="10">
        <f>BL43*(1+'Interest Rate Projection'!BL44)</f>
        <v>7.543876883</v>
      </c>
      <c r="BM44" s="10">
        <f>BM43*(1+'Interest Rate Projection'!BM44)</f>
        <v>9.110400283</v>
      </c>
      <c r="BN44" s="10">
        <f>BN43*(1+'Interest Rate Projection'!BN44)</f>
        <v>9.266377335</v>
      </c>
      <c r="BO44" s="10">
        <f>BO43*(1+'Interest Rate Projection'!BO44)</f>
        <v>8.039975617</v>
      </c>
      <c r="BP44" s="10">
        <f>BP43*(1+'Interest Rate Projection'!BP44)</f>
        <v>10.4166701</v>
      </c>
      <c r="BQ44" s="10">
        <f>BQ43*(1+'Interest Rate Projection'!BQ44)</f>
        <v>17.43255131</v>
      </c>
      <c r="BR44" s="10">
        <f>BR43*(1+'Interest Rate Projection'!BR44)</f>
        <v>12.25550421</v>
      </c>
      <c r="BS44" s="10">
        <f>BS43*(1+'Interest Rate Projection'!BS44)</f>
        <v>7.618134086</v>
      </c>
      <c r="BT44" s="10">
        <f>BT43*(1+'Interest Rate Projection'!BT44)</f>
        <v>5.786163926</v>
      </c>
      <c r="BU44" s="10">
        <f>BU43*(1+'Interest Rate Projection'!BU44)</f>
        <v>12.94849507</v>
      </c>
      <c r="BV44" s="10">
        <f>BV43*(1+'Interest Rate Projection'!BV44)</f>
        <v>6.580303095</v>
      </c>
      <c r="BW44" s="10">
        <f>BW43*(1+'Interest Rate Projection'!BW44)</f>
        <v>9.866866101</v>
      </c>
      <c r="BX44" s="10">
        <f>BX43*(1+'Interest Rate Projection'!BX44)</f>
        <v>10.58520047</v>
      </c>
      <c r="BY44" s="10">
        <f>BY43*(1+'Interest Rate Projection'!BY44)</f>
        <v>7.463634463</v>
      </c>
      <c r="BZ44" s="10">
        <f>BZ43*(1+'Interest Rate Projection'!BZ44)</f>
        <v>8.188136319</v>
      </c>
      <c r="CA44" s="10">
        <f>CA43*(1+'Interest Rate Projection'!CA44)</f>
        <v>9.395969477</v>
      </c>
      <c r="CB44" s="10">
        <f>CB43*(1+'Interest Rate Projection'!CB44)</f>
        <v>8.69441111</v>
      </c>
      <c r="CC44" s="10">
        <f>CC43*(1+'Interest Rate Projection'!CC44)</f>
        <v>16.09531804</v>
      </c>
      <c r="CD44" s="10">
        <f>CD43*(1+'Interest Rate Projection'!CD44)</f>
        <v>8.623121357</v>
      </c>
      <c r="CE44" s="10">
        <f>CE43*(1+'Interest Rate Projection'!CE44)</f>
        <v>14.44260717</v>
      </c>
      <c r="CF44" s="10">
        <f>CF43*(1+'Interest Rate Projection'!CF44)</f>
        <v>9.561361814</v>
      </c>
      <c r="CG44" s="10">
        <f>CG43*(1+'Interest Rate Projection'!CG44)</f>
        <v>9.069886312</v>
      </c>
      <c r="CH44" s="10">
        <f>CH43*(1+'Interest Rate Projection'!CH44)</f>
        <v>7.553738581</v>
      </c>
      <c r="CI44" s="10">
        <f>CI43*(1+'Interest Rate Projection'!CI44)</f>
        <v>8.612712367</v>
      </c>
      <c r="CJ44" s="10">
        <f>CJ43*(1+'Interest Rate Projection'!CJ44)</f>
        <v>9.900786793</v>
      </c>
      <c r="CK44" s="10">
        <f>CK43*(1+'Interest Rate Projection'!CK44)</f>
        <v>16.28534969</v>
      </c>
      <c r="CL44" s="10">
        <f>CL43*(1+'Interest Rate Projection'!CL44)</f>
        <v>8.762080168</v>
      </c>
      <c r="CM44" s="10">
        <f>CM43*(1+'Interest Rate Projection'!CM44)</f>
        <v>7.381109698</v>
      </c>
      <c r="CN44" s="10">
        <f>CN43*(1+'Interest Rate Projection'!CN44)</f>
        <v>11.84132167</v>
      </c>
      <c r="CO44" s="10">
        <f>CO43*(1+'Interest Rate Projection'!CO44)</f>
        <v>10.26181598</v>
      </c>
      <c r="CP44" s="10">
        <f>CP43*(1+'Interest Rate Projection'!CP44)</f>
        <v>11.34661793</v>
      </c>
      <c r="CQ44" s="10">
        <f>CQ43*(1+'Interest Rate Projection'!CQ44)</f>
        <v>7.654749275</v>
      </c>
      <c r="CR44" s="10">
        <f>CR43*(1+'Interest Rate Projection'!CR44)</f>
        <v>15.46427163</v>
      </c>
      <c r="CS44" s="10">
        <f>CS43*(1+'Interest Rate Projection'!CS44)</f>
        <v>13.78388944</v>
      </c>
      <c r="CT44" s="10">
        <f>CT43*(1+'Interest Rate Projection'!CT44)</f>
        <v>11.7982477</v>
      </c>
      <c r="CU44" s="10">
        <f>CU43*(1+'Interest Rate Projection'!CU44)</f>
        <v>7.800438017</v>
      </c>
      <c r="CV44" s="10">
        <f>CV43*(1+'Interest Rate Projection'!CV44)</f>
        <v>15.69083751</v>
      </c>
      <c r="CW44" s="10">
        <f>CW43*(1+'Interest Rate Projection'!CW44)</f>
        <v>8.29875566</v>
      </c>
    </row>
    <row r="45" ht="15.75" customHeight="1">
      <c r="A45" s="8">
        <v>2066.0</v>
      </c>
      <c r="B45" s="10">
        <f>B44*(1+'Interest Rate Projection'!B45)</f>
        <v>9.944637864</v>
      </c>
      <c r="C45" s="10">
        <f>C44*(1+'Interest Rate Projection'!C45)</f>
        <v>17.14333788</v>
      </c>
      <c r="D45" s="10">
        <f>D44*(1+'Interest Rate Projection'!D45)</f>
        <v>12.28589115</v>
      </c>
      <c r="E45" s="10">
        <f>E44*(1+'Interest Rate Projection'!E45)</f>
        <v>7.361223742</v>
      </c>
      <c r="F45" s="10">
        <f>F44*(1+'Interest Rate Projection'!F45)</f>
        <v>8.035050235</v>
      </c>
      <c r="G45" s="10">
        <f>G44*(1+'Interest Rate Projection'!G45)</f>
        <v>13.18848405</v>
      </c>
      <c r="H45" s="10">
        <f>H44*(1+'Interest Rate Projection'!H45)</f>
        <v>14.92201261</v>
      </c>
      <c r="I45" s="10">
        <f>I44*(1+'Interest Rate Projection'!I45)</f>
        <v>10.890558</v>
      </c>
      <c r="J45" s="10">
        <f>J44*(1+'Interest Rate Projection'!J45)</f>
        <v>14.31383626</v>
      </c>
      <c r="K45" s="10">
        <f>K44*(1+'Interest Rate Projection'!K45)</f>
        <v>16.13980696</v>
      </c>
      <c r="L45" s="10">
        <f>L44*(1+'Interest Rate Projection'!L45)</f>
        <v>6.384841127</v>
      </c>
      <c r="M45" s="10">
        <f>M44*(1+'Interest Rate Projection'!M45)</f>
        <v>15.46964383</v>
      </c>
      <c r="N45" s="10">
        <f>N44*(1+'Interest Rate Projection'!N45)</f>
        <v>10.51504285</v>
      </c>
      <c r="O45" s="10">
        <f>O44*(1+'Interest Rate Projection'!O45)</f>
        <v>8.535295906</v>
      </c>
      <c r="P45" s="10">
        <f>P44*(1+'Interest Rate Projection'!P45)</f>
        <v>7.037709978</v>
      </c>
      <c r="Q45" s="10">
        <f>Q44*(1+'Interest Rate Projection'!Q45)</f>
        <v>15.05837059</v>
      </c>
      <c r="R45" s="10">
        <f>R44*(1+'Interest Rate Projection'!R45)</f>
        <v>8.834400936</v>
      </c>
      <c r="S45" s="10">
        <f>S44*(1+'Interest Rate Projection'!S45)</f>
        <v>7.042791991</v>
      </c>
      <c r="T45" s="10">
        <f>T44*(1+'Interest Rate Projection'!T45)</f>
        <v>8.104392696</v>
      </c>
      <c r="U45" s="10">
        <f>U44*(1+'Interest Rate Projection'!U45)</f>
        <v>11.35450729</v>
      </c>
      <c r="V45" s="10">
        <f>V44*(1+'Interest Rate Projection'!V45)</f>
        <v>13.0482114</v>
      </c>
      <c r="W45" s="10">
        <f>W44*(1+'Interest Rate Projection'!W45)</f>
        <v>13.37653188</v>
      </c>
      <c r="X45" s="10">
        <f>X44*(1+'Interest Rate Projection'!X45)</f>
        <v>9.492725146</v>
      </c>
      <c r="Y45" s="10">
        <f>Y44*(1+'Interest Rate Projection'!Y45)</f>
        <v>7.937439648</v>
      </c>
      <c r="Z45" s="10">
        <f>Z44*(1+'Interest Rate Projection'!Z45)</f>
        <v>6.491305913</v>
      </c>
      <c r="AA45" s="10">
        <f>AA44*(1+'Interest Rate Projection'!AA45)</f>
        <v>7.044441438</v>
      </c>
      <c r="AB45" s="10">
        <f>AB44*(1+'Interest Rate Projection'!AB45)</f>
        <v>11.47569078</v>
      </c>
      <c r="AC45" s="10">
        <f>AC44*(1+'Interest Rate Projection'!AC45)</f>
        <v>10.01377006</v>
      </c>
      <c r="AD45" s="10">
        <f>AD44*(1+'Interest Rate Projection'!AD45)</f>
        <v>9.215237706</v>
      </c>
      <c r="AE45" s="10">
        <f>AE44*(1+'Interest Rate Projection'!AE45)</f>
        <v>13.31412667</v>
      </c>
      <c r="AF45" s="10">
        <f>AF44*(1+'Interest Rate Projection'!AF45)</f>
        <v>10.4462033</v>
      </c>
      <c r="AG45" s="10">
        <f>AG44*(1+'Interest Rate Projection'!AG45)</f>
        <v>5.687114304</v>
      </c>
      <c r="AH45" s="10">
        <f>AH44*(1+'Interest Rate Projection'!AH45)</f>
        <v>10.32702746</v>
      </c>
      <c r="AI45" s="10">
        <f>AI44*(1+'Interest Rate Projection'!AI45)</f>
        <v>7.776627421</v>
      </c>
      <c r="AJ45" s="10">
        <f>AJ44*(1+'Interest Rate Projection'!AJ45)</f>
        <v>7.229267037</v>
      </c>
      <c r="AK45" s="10">
        <f>AK44*(1+'Interest Rate Projection'!AK45)</f>
        <v>10.42555479</v>
      </c>
      <c r="AL45" s="10">
        <f>AL44*(1+'Interest Rate Projection'!AL45)</f>
        <v>11.28643261</v>
      </c>
      <c r="AM45" s="10">
        <f>AM44*(1+'Interest Rate Projection'!AM45)</f>
        <v>8.292740442</v>
      </c>
      <c r="AN45" s="10">
        <f>AN44*(1+'Interest Rate Projection'!AN45)</f>
        <v>6.943356326</v>
      </c>
      <c r="AO45" s="10">
        <f>AO44*(1+'Interest Rate Projection'!AO45)</f>
        <v>5.625877353</v>
      </c>
      <c r="AP45" s="10">
        <f>AP44*(1+'Interest Rate Projection'!AP45)</f>
        <v>15.3243221</v>
      </c>
      <c r="AQ45" s="10">
        <f>AQ44*(1+'Interest Rate Projection'!AQ45)</f>
        <v>13.7909841</v>
      </c>
      <c r="AR45" s="10">
        <f>AR44*(1+'Interest Rate Projection'!AR45)</f>
        <v>10.77767833</v>
      </c>
      <c r="AS45" s="10">
        <f>AS44*(1+'Interest Rate Projection'!AS45)</f>
        <v>13.11599942</v>
      </c>
      <c r="AT45" s="10">
        <f>AT44*(1+'Interest Rate Projection'!AT45)</f>
        <v>13.50973549</v>
      </c>
      <c r="AU45" s="10">
        <f>AU44*(1+'Interest Rate Projection'!AU45)</f>
        <v>8.938113151</v>
      </c>
      <c r="AV45" s="10">
        <f>AV44*(1+'Interest Rate Projection'!AV45)</f>
        <v>10.69815563</v>
      </c>
      <c r="AW45" s="10">
        <f>AW44*(1+'Interest Rate Projection'!AW45)</f>
        <v>7.562729099</v>
      </c>
      <c r="AX45" s="10">
        <f>AX44*(1+'Interest Rate Projection'!AX45)</f>
        <v>10.49779828</v>
      </c>
      <c r="AY45" s="10">
        <f>AY44*(1+'Interest Rate Projection'!AY45)</f>
        <v>11.75051025</v>
      </c>
      <c r="AZ45" s="10">
        <f>AZ44*(1+'Interest Rate Projection'!AZ45)</f>
        <v>11.05365217</v>
      </c>
      <c r="BA45" s="10">
        <f>BA44*(1+'Interest Rate Projection'!BA45)</f>
        <v>17.12527248</v>
      </c>
      <c r="BB45" s="10">
        <f>BB44*(1+'Interest Rate Projection'!BB45)</f>
        <v>9.517387044</v>
      </c>
      <c r="BC45" s="10">
        <f>BC44*(1+'Interest Rate Projection'!BC45)</f>
        <v>15.68952155</v>
      </c>
      <c r="BD45" s="10">
        <f>BD44*(1+'Interest Rate Projection'!BD45)</f>
        <v>19.93586092</v>
      </c>
      <c r="BE45" s="10">
        <f>BE44*(1+'Interest Rate Projection'!BE45)</f>
        <v>13.50471081</v>
      </c>
      <c r="BF45" s="10">
        <f>BF44*(1+'Interest Rate Projection'!BF45)</f>
        <v>11.54829708</v>
      </c>
      <c r="BG45" s="10">
        <f>BG44*(1+'Interest Rate Projection'!BG45)</f>
        <v>13.28063962</v>
      </c>
      <c r="BH45" s="10">
        <f>BH44*(1+'Interest Rate Projection'!BH45)</f>
        <v>13.31802881</v>
      </c>
      <c r="BI45" s="10">
        <f>BI44*(1+'Interest Rate Projection'!BI45)</f>
        <v>9.449976961</v>
      </c>
      <c r="BJ45" s="10">
        <f>BJ44*(1+'Interest Rate Projection'!BJ45)</f>
        <v>13.27706192</v>
      </c>
      <c r="BK45" s="10">
        <f>BK44*(1+'Interest Rate Projection'!BK45)</f>
        <v>9.609786146</v>
      </c>
      <c r="BL45" s="10">
        <f>BL44*(1+'Interest Rate Projection'!BL45)</f>
        <v>8.139764169</v>
      </c>
      <c r="BM45" s="10">
        <f>BM44*(1+'Interest Rate Projection'!BM45)</f>
        <v>9.455622159</v>
      </c>
      <c r="BN45" s="10">
        <f>BN44*(1+'Interest Rate Projection'!BN45)</f>
        <v>9.703726052</v>
      </c>
      <c r="BO45" s="10">
        <f>BO44*(1+'Interest Rate Projection'!BO45)</f>
        <v>8.816019747</v>
      </c>
      <c r="BP45" s="10">
        <f>BP44*(1+'Interest Rate Projection'!BP45)</f>
        <v>10.98509731</v>
      </c>
      <c r="BQ45" s="10">
        <f>BQ44*(1+'Interest Rate Projection'!BQ45)</f>
        <v>18.05045789</v>
      </c>
      <c r="BR45" s="10">
        <f>BR44*(1+'Interest Rate Projection'!BR45)</f>
        <v>12.60228704</v>
      </c>
      <c r="BS45" s="10">
        <f>BS44*(1+'Interest Rate Projection'!BS45)</f>
        <v>8.284837397</v>
      </c>
      <c r="BT45" s="10">
        <f>BT44*(1+'Interest Rate Projection'!BT45)</f>
        <v>6.203807275</v>
      </c>
      <c r="BU45" s="10">
        <f>BU44*(1+'Interest Rate Projection'!BU45)</f>
        <v>13.3592369</v>
      </c>
      <c r="BV45" s="10">
        <f>BV44*(1+'Interest Rate Projection'!BV45)</f>
        <v>6.829701872</v>
      </c>
      <c r="BW45" s="10">
        <f>BW44*(1+'Interest Rate Projection'!BW45)</f>
        <v>9.920640931</v>
      </c>
      <c r="BX45" s="10">
        <f>BX44*(1+'Interest Rate Projection'!BX45)</f>
        <v>11.37922702</v>
      </c>
      <c r="BY45" s="10">
        <f>BY44*(1+'Interest Rate Projection'!BY45)</f>
        <v>7.765014962</v>
      </c>
      <c r="BZ45" s="10">
        <f>BZ44*(1+'Interest Rate Projection'!BZ45)</f>
        <v>8.611437174</v>
      </c>
      <c r="CA45" s="10">
        <f>CA44*(1+'Interest Rate Projection'!CA45)</f>
        <v>10.31017873</v>
      </c>
      <c r="CB45" s="10">
        <f>CB44*(1+'Interest Rate Projection'!CB45)</f>
        <v>9.067318088</v>
      </c>
      <c r="CC45" s="10">
        <f>CC44*(1+'Interest Rate Projection'!CC45)</f>
        <v>16.24869586</v>
      </c>
      <c r="CD45" s="10">
        <f>CD44*(1+'Interest Rate Projection'!CD45)</f>
        <v>9.209753721</v>
      </c>
      <c r="CE45" s="10">
        <f>CE44*(1+'Interest Rate Projection'!CE45)</f>
        <v>15.50071175</v>
      </c>
      <c r="CF45" s="10">
        <f>CF44*(1+'Interest Rate Projection'!CF45)</f>
        <v>9.614202475</v>
      </c>
      <c r="CG45" s="10">
        <f>CG44*(1+'Interest Rate Projection'!CG45)</f>
        <v>10.18992447</v>
      </c>
      <c r="CH45" s="10">
        <f>CH44*(1+'Interest Rate Projection'!CH45)</f>
        <v>7.582086706</v>
      </c>
      <c r="CI45" s="10">
        <f>CI44*(1+'Interest Rate Projection'!CI45)</f>
        <v>8.973201882</v>
      </c>
      <c r="CJ45" s="10">
        <f>CJ44*(1+'Interest Rate Projection'!CJ45)</f>
        <v>10.6943275</v>
      </c>
      <c r="CK45" s="10">
        <f>CK44*(1+'Interest Rate Projection'!CK45)</f>
        <v>17.84794467</v>
      </c>
      <c r="CL45" s="10">
        <f>CL44*(1+'Interest Rate Projection'!CL45)</f>
        <v>8.799482334</v>
      </c>
      <c r="CM45" s="10">
        <f>CM44*(1+'Interest Rate Projection'!CM45)</f>
        <v>7.460723195</v>
      </c>
      <c r="CN45" s="10">
        <f>CN44*(1+'Interest Rate Projection'!CN45)</f>
        <v>12.09158441</v>
      </c>
      <c r="CO45" s="10">
        <f>CO44*(1+'Interest Rate Projection'!CO45)</f>
        <v>10.27630905</v>
      </c>
      <c r="CP45" s="10">
        <f>CP44*(1+'Interest Rate Projection'!CP45)</f>
        <v>11.76962247</v>
      </c>
      <c r="CQ45" s="10">
        <f>CQ44*(1+'Interest Rate Projection'!CQ45)</f>
        <v>8.563899037</v>
      </c>
      <c r="CR45" s="10">
        <f>CR44*(1+'Interest Rate Projection'!CR45)</f>
        <v>15.86174094</v>
      </c>
      <c r="CS45" s="10">
        <f>CS44*(1+'Interest Rate Projection'!CS45)</f>
        <v>15.05138769</v>
      </c>
      <c r="CT45" s="10">
        <f>CT44*(1+'Interest Rate Projection'!CT45)</f>
        <v>11.98318265</v>
      </c>
      <c r="CU45" s="10">
        <f>CU44*(1+'Interest Rate Projection'!CU45)</f>
        <v>8.076076983</v>
      </c>
      <c r="CV45" s="10">
        <f>CV44*(1+'Interest Rate Projection'!CV45)</f>
        <v>15.7450009</v>
      </c>
      <c r="CW45" s="10">
        <f>CW44*(1+'Interest Rate Projection'!CW45)</f>
        <v>9.429629454</v>
      </c>
    </row>
    <row r="46" ht="15.75" customHeight="1">
      <c r="A46" s="8">
        <v>2067.0</v>
      </c>
      <c r="B46" s="10">
        <f>B45*(1+'Interest Rate Projection'!B46)</f>
        <v>10.91248693</v>
      </c>
      <c r="C46" s="10">
        <f>C45*(1+'Interest Rate Projection'!C46)</f>
        <v>17.54432581</v>
      </c>
      <c r="D46" s="10">
        <f>D45*(1+'Interest Rate Projection'!D46)</f>
        <v>12.39187249</v>
      </c>
      <c r="E46" s="10">
        <f>E45*(1+'Interest Rate Projection'!E46)</f>
        <v>7.695950968</v>
      </c>
      <c r="F46" s="10">
        <f>F45*(1+'Interest Rate Projection'!F46)</f>
        <v>8.796954485</v>
      </c>
      <c r="G46" s="10">
        <f>G45*(1+'Interest Rate Projection'!G46)</f>
        <v>13.68356124</v>
      </c>
      <c r="H46" s="10">
        <f>H45*(1+'Interest Rate Projection'!H46)</f>
        <v>16.03069029</v>
      </c>
      <c r="I46" s="10">
        <f>I45*(1+'Interest Rate Projection'!I46)</f>
        <v>11.16091787</v>
      </c>
      <c r="J46" s="10">
        <f>J45*(1+'Interest Rate Projection'!J46)</f>
        <v>15.24508068</v>
      </c>
      <c r="K46" s="10">
        <f>K45*(1+'Interest Rate Projection'!K46)</f>
        <v>17.02990006</v>
      </c>
      <c r="L46" s="10">
        <f>L45*(1+'Interest Rate Projection'!L46)</f>
        <v>6.958453331</v>
      </c>
      <c r="M46" s="10">
        <f>M45*(1+'Interest Rate Projection'!M46)</f>
        <v>15.71338065</v>
      </c>
      <c r="N46" s="10">
        <f>N45*(1+'Interest Rate Projection'!N46)</f>
        <v>11.07647495</v>
      </c>
      <c r="O46" s="10">
        <f>O45*(1+'Interest Rate Projection'!O46)</f>
        <v>8.589177701</v>
      </c>
      <c r="P46" s="10">
        <f>P45*(1+'Interest Rate Projection'!P46)</f>
        <v>7.490323761</v>
      </c>
      <c r="Q46" s="10">
        <f>Q45*(1+'Interest Rate Projection'!Q46)</f>
        <v>15.8605399</v>
      </c>
      <c r="R46" s="10">
        <f>R45*(1+'Interest Rate Projection'!R46)</f>
        <v>8.87012899</v>
      </c>
      <c r="S46" s="10">
        <f>S45*(1+'Interest Rate Projection'!S46)</f>
        <v>7.250036767</v>
      </c>
      <c r="T46" s="10">
        <f>T45*(1+'Interest Rate Projection'!T46)</f>
        <v>9.015409058</v>
      </c>
      <c r="U46" s="10">
        <f>U45*(1+'Interest Rate Projection'!U46)</f>
        <v>11.5404448</v>
      </c>
      <c r="V46" s="10">
        <f>V45*(1+'Interest Rate Projection'!V46)</f>
        <v>14.03509386</v>
      </c>
      <c r="W46" s="10">
        <f>W45*(1+'Interest Rate Projection'!W46)</f>
        <v>13.645973</v>
      </c>
      <c r="X46" s="10">
        <f>X45*(1+'Interest Rate Projection'!X46)</f>
        <v>9.769872023</v>
      </c>
      <c r="Y46" s="10">
        <f>Y45*(1+'Interest Rate Projection'!Y46)</f>
        <v>8.753399404</v>
      </c>
      <c r="Z46" s="10">
        <f>Z45*(1+'Interest Rate Projection'!Z46)</f>
        <v>6.925385773</v>
      </c>
      <c r="AA46" s="10">
        <f>AA45*(1+'Interest Rate Projection'!AA46)</f>
        <v>7.58804922</v>
      </c>
      <c r="AB46" s="10">
        <f>AB45*(1+'Interest Rate Projection'!AB46)</f>
        <v>11.5796123</v>
      </c>
      <c r="AC46" s="10">
        <f>AC45*(1+'Interest Rate Projection'!AC46)</f>
        <v>10.88681914</v>
      </c>
      <c r="AD46" s="10">
        <f>AD45*(1+'Interest Rate Projection'!AD46)</f>
        <v>9.29761352</v>
      </c>
      <c r="AE46" s="10">
        <f>AE45*(1+'Interest Rate Projection'!AE46)</f>
        <v>13.55976907</v>
      </c>
      <c r="AF46" s="10">
        <f>AF45*(1+'Interest Rate Projection'!AF46)</f>
        <v>10.91040888</v>
      </c>
      <c r="AG46" s="10">
        <f>AG45*(1+'Interest Rate Projection'!AG46)</f>
        <v>5.886391831</v>
      </c>
      <c r="AH46" s="10">
        <f>AH45*(1+'Interest Rate Projection'!AH46)</f>
        <v>10.69802992</v>
      </c>
      <c r="AI46" s="10">
        <f>AI45*(1+'Interest Rate Projection'!AI46)</f>
        <v>7.863061528</v>
      </c>
      <c r="AJ46" s="10">
        <f>AJ45*(1+'Interest Rate Projection'!AJ46)</f>
        <v>7.341880454</v>
      </c>
      <c r="AK46" s="10">
        <f>AK45*(1+'Interest Rate Projection'!AK46)</f>
        <v>10.71509269</v>
      </c>
      <c r="AL46" s="10">
        <f>AL45*(1+'Interest Rate Projection'!AL46)</f>
        <v>11.66335106</v>
      </c>
      <c r="AM46" s="10">
        <f>AM45*(1+'Interest Rate Projection'!AM46)</f>
        <v>8.485658479</v>
      </c>
      <c r="AN46" s="10">
        <f>AN45*(1+'Interest Rate Projection'!AN46)</f>
        <v>7.863033563</v>
      </c>
      <c r="AO46" s="10">
        <f>AO45*(1+'Interest Rate Projection'!AO46)</f>
        <v>5.854123214</v>
      </c>
      <c r="AP46" s="10">
        <f>AP45*(1+'Interest Rate Projection'!AP46)</f>
        <v>17.84540087</v>
      </c>
      <c r="AQ46" s="10">
        <f>AQ45*(1+'Interest Rate Projection'!AQ46)</f>
        <v>14.71571138</v>
      </c>
      <c r="AR46" s="10">
        <f>AR45*(1+'Interest Rate Projection'!AR46)</f>
        <v>12.02829615</v>
      </c>
      <c r="AS46" s="10">
        <f>AS45*(1+'Interest Rate Projection'!AS46)</f>
        <v>15.74901637</v>
      </c>
      <c r="AT46" s="10">
        <f>AT45*(1+'Interest Rate Projection'!AT46)</f>
        <v>13.98471198</v>
      </c>
      <c r="AU46" s="10">
        <f>AU45*(1+'Interest Rate Projection'!AU46)</f>
        <v>9.517832761</v>
      </c>
      <c r="AV46" s="10">
        <f>AV45*(1+'Interest Rate Projection'!AV46)</f>
        <v>11.08486243</v>
      </c>
      <c r="AW46" s="10">
        <f>AW45*(1+'Interest Rate Projection'!AW46)</f>
        <v>7.770252351</v>
      </c>
      <c r="AX46" s="10">
        <f>AX45*(1+'Interest Rate Projection'!AX46)</f>
        <v>10.64068727</v>
      </c>
      <c r="AY46" s="10">
        <f>AY45*(1+'Interest Rate Projection'!AY46)</f>
        <v>12.65479103</v>
      </c>
      <c r="AZ46" s="10">
        <f>AZ45*(1+'Interest Rate Projection'!AZ46)</f>
        <v>11.13134858</v>
      </c>
      <c r="BA46" s="10">
        <f>BA45*(1+'Interest Rate Projection'!BA46)</f>
        <v>17.28441527</v>
      </c>
      <c r="BB46" s="10">
        <f>BB45*(1+'Interest Rate Projection'!BB46)</f>
        <v>10.67385832</v>
      </c>
      <c r="BC46" s="10">
        <f>BC45*(1+'Interest Rate Projection'!BC46)</f>
        <v>16.77850946</v>
      </c>
      <c r="BD46" s="10">
        <f>BD45*(1+'Interest Rate Projection'!BD46)</f>
        <v>21.31021517</v>
      </c>
      <c r="BE46" s="10">
        <f>BE45*(1+'Interest Rate Projection'!BE46)</f>
        <v>13.78236903</v>
      </c>
      <c r="BF46" s="10">
        <f>BF45*(1+'Interest Rate Projection'!BF46)</f>
        <v>12.32732685</v>
      </c>
      <c r="BG46" s="10">
        <f>BG45*(1+'Interest Rate Projection'!BG46)</f>
        <v>13.96774679</v>
      </c>
      <c r="BH46" s="10">
        <f>BH45*(1+'Interest Rate Projection'!BH46)</f>
        <v>13.80887007</v>
      </c>
      <c r="BI46" s="10">
        <f>BI45*(1+'Interest Rate Projection'!BI46)</f>
        <v>10.49753933</v>
      </c>
      <c r="BJ46" s="10">
        <f>BJ45*(1+'Interest Rate Projection'!BJ46)</f>
        <v>14.17354427</v>
      </c>
      <c r="BK46" s="10">
        <f>BK45*(1+'Interest Rate Projection'!BK46)</f>
        <v>10.17320223</v>
      </c>
      <c r="BL46" s="10">
        <f>BL45*(1+'Interest Rate Projection'!BL46)</f>
        <v>8.562344999</v>
      </c>
      <c r="BM46" s="10">
        <f>BM45*(1+'Interest Rate Projection'!BM46)</f>
        <v>9.855884011</v>
      </c>
      <c r="BN46" s="10">
        <f>BN45*(1+'Interest Rate Projection'!BN46)</f>
        <v>10.03232843</v>
      </c>
      <c r="BO46" s="10">
        <f>BO45*(1+'Interest Rate Projection'!BO46)</f>
        <v>9.133524624</v>
      </c>
      <c r="BP46" s="10">
        <f>BP45*(1+'Interest Rate Projection'!BP46)</f>
        <v>11.8178185</v>
      </c>
      <c r="BQ46" s="10">
        <f>BQ45*(1+'Interest Rate Projection'!BQ46)</f>
        <v>19.17982908</v>
      </c>
      <c r="BR46" s="10">
        <f>BR45*(1+'Interest Rate Projection'!BR46)</f>
        <v>13.16414398</v>
      </c>
      <c r="BS46" s="10">
        <f>BS45*(1+'Interest Rate Projection'!BS46)</f>
        <v>8.865787952</v>
      </c>
      <c r="BT46" s="10">
        <f>BT45*(1+'Interest Rate Projection'!BT46)</f>
        <v>6.726706006</v>
      </c>
      <c r="BU46" s="10">
        <f>BU45*(1+'Interest Rate Projection'!BU46)</f>
        <v>13.746033</v>
      </c>
      <c r="BV46" s="10">
        <f>BV45*(1+'Interest Rate Projection'!BV46)</f>
        <v>6.834877742</v>
      </c>
      <c r="BW46" s="10">
        <f>BW45*(1+'Interest Rate Projection'!BW46)</f>
        <v>10.41514053</v>
      </c>
      <c r="BX46" s="10">
        <f>BX45*(1+'Interest Rate Projection'!BX46)</f>
        <v>12.36967398</v>
      </c>
      <c r="BY46" s="10">
        <f>BY45*(1+'Interest Rate Projection'!BY46)</f>
        <v>8.256672633</v>
      </c>
      <c r="BZ46" s="10">
        <f>BZ45*(1+'Interest Rate Projection'!BZ46)</f>
        <v>8.70851885</v>
      </c>
      <c r="CA46" s="10">
        <f>CA45*(1+'Interest Rate Projection'!CA46)</f>
        <v>10.51643624</v>
      </c>
      <c r="CB46" s="10">
        <f>CB45*(1+'Interest Rate Projection'!CB46)</f>
        <v>9.181002052</v>
      </c>
      <c r="CC46" s="10">
        <f>CC45*(1+'Interest Rate Projection'!CC46)</f>
        <v>16.35312773</v>
      </c>
      <c r="CD46" s="10">
        <f>CD45*(1+'Interest Rate Projection'!CD46)</f>
        <v>9.45698567</v>
      </c>
      <c r="CE46" s="10">
        <f>CE45*(1+'Interest Rate Projection'!CE46)</f>
        <v>15.8533559</v>
      </c>
      <c r="CF46" s="10">
        <f>CF45*(1+'Interest Rate Projection'!CF46)</f>
        <v>9.922022496</v>
      </c>
      <c r="CG46" s="10">
        <f>CG45*(1+'Interest Rate Projection'!CG46)</f>
        <v>10.35566385</v>
      </c>
      <c r="CH46" s="10">
        <f>CH45*(1+'Interest Rate Projection'!CH46)</f>
        <v>7.781939722</v>
      </c>
      <c r="CI46" s="10">
        <f>CI45*(1+'Interest Rate Projection'!CI46)</f>
        <v>9.317076508</v>
      </c>
      <c r="CJ46" s="10">
        <f>CJ45*(1+'Interest Rate Projection'!CJ46)</f>
        <v>11.03096188</v>
      </c>
      <c r="CK46" s="10">
        <f>CK45*(1+'Interest Rate Projection'!CK46)</f>
        <v>20.11499024</v>
      </c>
      <c r="CL46" s="10">
        <f>CL45*(1+'Interest Rate Projection'!CL46)</f>
        <v>8.864320319</v>
      </c>
      <c r="CM46" s="10">
        <f>CM45*(1+'Interest Rate Projection'!CM46)</f>
        <v>8.102207535</v>
      </c>
      <c r="CN46" s="10">
        <f>CN45*(1+'Interest Rate Projection'!CN46)</f>
        <v>12.31869567</v>
      </c>
      <c r="CO46" s="10">
        <f>CO45*(1+'Interest Rate Projection'!CO46)</f>
        <v>10.70064974</v>
      </c>
      <c r="CP46" s="10">
        <f>CP45*(1+'Interest Rate Projection'!CP46)</f>
        <v>12.86832067</v>
      </c>
      <c r="CQ46" s="10">
        <f>CQ45*(1+'Interest Rate Projection'!CQ46)</f>
        <v>9.061605809</v>
      </c>
      <c r="CR46" s="10">
        <f>CR45*(1+'Interest Rate Projection'!CR46)</f>
        <v>16.21782835</v>
      </c>
      <c r="CS46" s="10">
        <f>CS45*(1+'Interest Rate Projection'!CS46)</f>
        <v>15.33642432</v>
      </c>
      <c r="CT46" s="10">
        <f>CT45*(1+'Interest Rate Projection'!CT46)</f>
        <v>12.06090907</v>
      </c>
      <c r="CU46" s="10">
        <f>CU45*(1+'Interest Rate Projection'!CU46)</f>
        <v>8.391315857</v>
      </c>
      <c r="CV46" s="10">
        <f>CV45*(1+'Interest Rate Projection'!CV46)</f>
        <v>15.89544691</v>
      </c>
      <c r="CW46" s="10">
        <f>CW45*(1+'Interest Rate Projection'!CW46)</f>
        <v>10.26308684</v>
      </c>
    </row>
    <row r="47" ht="15.75" customHeight="1">
      <c r="A47" s="8">
        <v>2068.0</v>
      </c>
      <c r="B47" s="10">
        <f>B46*(1+'Interest Rate Projection'!B47)</f>
        <v>12.93882608</v>
      </c>
      <c r="C47" s="10">
        <f>C46*(1+'Interest Rate Projection'!C47)</f>
        <v>17.61128572</v>
      </c>
      <c r="D47" s="10">
        <f>D46*(1+'Interest Rate Projection'!D47)</f>
        <v>12.94188194</v>
      </c>
      <c r="E47" s="10">
        <f>E46*(1+'Interest Rate Projection'!E47)</f>
        <v>7.736104912</v>
      </c>
      <c r="F47" s="10">
        <f>F46*(1+'Interest Rate Projection'!F47)</f>
        <v>8.899988604</v>
      </c>
      <c r="G47" s="10">
        <f>G46*(1+'Interest Rate Projection'!G47)</f>
        <v>16.31630415</v>
      </c>
      <c r="H47" s="10">
        <f>H46*(1+'Interest Rate Projection'!H47)</f>
        <v>17.16744182</v>
      </c>
      <c r="I47" s="10">
        <f>I46*(1+'Interest Rate Projection'!I47)</f>
        <v>11.33981142</v>
      </c>
      <c r="J47" s="10">
        <f>J46*(1+'Interest Rate Projection'!J47)</f>
        <v>15.32204936</v>
      </c>
      <c r="K47" s="10">
        <f>K46*(1+'Interest Rate Projection'!K47)</f>
        <v>18.52541952</v>
      </c>
      <c r="L47" s="10">
        <f>L46*(1+'Interest Rate Projection'!L47)</f>
        <v>7.498502397</v>
      </c>
      <c r="M47" s="10">
        <f>M46*(1+'Interest Rate Projection'!M47)</f>
        <v>18.53985881</v>
      </c>
      <c r="N47" s="10">
        <f>N46*(1+'Interest Rate Projection'!N47)</f>
        <v>11.45413902</v>
      </c>
      <c r="O47" s="10">
        <f>O46*(1+'Interest Rate Projection'!O47)</f>
        <v>9.162757417</v>
      </c>
      <c r="P47" s="10">
        <f>P46*(1+'Interest Rate Projection'!P47)</f>
        <v>7.740414555</v>
      </c>
      <c r="Q47" s="10">
        <f>Q46*(1+'Interest Rate Projection'!Q47)</f>
        <v>17.22092506</v>
      </c>
      <c r="R47" s="10">
        <f>R46*(1+'Interest Rate Projection'!R47)</f>
        <v>8.923072899</v>
      </c>
      <c r="S47" s="10">
        <f>S46*(1+'Interest Rate Projection'!S47)</f>
        <v>7.310404056</v>
      </c>
      <c r="T47" s="10">
        <f>T46*(1+'Interest Rate Projection'!T47)</f>
        <v>9.527980729</v>
      </c>
      <c r="U47" s="10">
        <f>U46*(1+'Interest Rate Projection'!U47)</f>
        <v>11.74286389</v>
      </c>
      <c r="V47" s="10">
        <f>V46*(1+'Interest Rate Projection'!V47)</f>
        <v>14.25105421</v>
      </c>
      <c r="W47" s="10">
        <f>W46*(1+'Interest Rate Projection'!W47)</f>
        <v>14.55094988</v>
      </c>
      <c r="X47" s="10">
        <f>X46*(1+'Interest Rate Projection'!X47)</f>
        <v>10.4490069</v>
      </c>
      <c r="Y47" s="10">
        <f>Y46*(1+'Interest Rate Projection'!Y47)</f>
        <v>10.64029996</v>
      </c>
      <c r="Z47" s="10">
        <f>Z46*(1+'Interest Rate Projection'!Z47)</f>
        <v>7.004790617</v>
      </c>
      <c r="AA47" s="10">
        <f>AA46*(1+'Interest Rate Projection'!AA47)</f>
        <v>7.888372177</v>
      </c>
      <c r="AB47" s="10">
        <f>AB46*(1+'Interest Rate Projection'!AB47)</f>
        <v>11.76670337</v>
      </c>
      <c r="AC47" s="10">
        <f>AC46*(1+'Interest Rate Projection'!AC47)</f>
        <v>11.1513596</v>
      </c>
      <c r="AD47" s="10">
        <f>AD46*(1+'Interest Rate Projection'!AD47)</f>
        <v>9.754417298</v>
      </c>
      <c r="AE47" s="10">
        <f>AE46*(1+'Interest Rate Projection'!AE47)</f>
        <v>14.27881223</v>
      </c>
      <c r="AF47" s="10">
        <f>AF46*(1+'Interest Rate Projection'!AF47)</f>
        <v>11.81675835</v>
      </c>
      <c r="AG47" s="10">
        <f>AG46*(1+'Interest Rate Projection'!AG47)</f>
        <v>6.073526393</v>
      </c>
      <c r="AH47" s="10">
        <f>AH46*(1+'Interest Rate Projection'!AH47)</f>
        <v>11.01314235</v>
      </c>
      <c r="AI47" s="10">
        <f>AI46*(1+'Interest Rate Projection'!AI47)</f>
        <v>8.230318944</v>
      </c>
      <c r="AJ47" s="10">
        <f>AJ46*(1+'Interest Rate Projection'!AJ47)</f>
        <v>7.702084436</v>
      </c>
      <c r="AK47" s="10">
        <f>AK46*(1+'Interest Rate Projection'!AK47)</f>
        <v>11.72879477</v>
      </c>
      <c r="AL47" s="10">
        <f>AL46*(1+'Interest Rate Projection'!AL47)</f>
        <v>12.35553102</v>
      </c>
      <c r="AM47" s="10">
        <f>AM46*(1+'Interest Rate Projection'!AM47)</f>
        <v>9.938796149</v>
      </c>
      <c r="AN47" s="10">
        <f>AN46*(1+'Interest Rate Projection'!AN47)</f>
        <v>8.427455358</v>
      </c>
      <c r="AO47" s="10">
        <f>AO46*(1+'Interest Rate Projection'!AO47)</f>
        <v>6.121964323</v>
      </c>
      <c r="AP47" s="10">
        <f>AP46*(1+'Interest Rate Projection'!AP47)</f>
        <v>19.45379703</v>
      </c>
      <c r="AQ47" s="10">
        <f>AQ46*(1+'Interest Rate Projection'!AQ47)</f>
        <v>16.38402841</v>
      </c>
      <c r="AR47" s="10">
        <f>AR46*(1+'Interest Rate Projection'!AR47)</f>
        <v>13.12955304</v>
      </c>
      <c r="AS47" s="10">
        <f>AS46*(1+'Interest Rate Projection'!AS47)</f>
        <v>16.40627906</v>
      </c>
      <c r="AT47" s="10">
        <f>AT46*(1+'Interest Rate Projection'!AT47)</f>
        <v>14.64770849</v>
      </c>
      <c r="AU47" s="10">
        <f>AU46*(1+'Interest Rate Projection'!AU47)</f>
        <v>9.920457333</v>
      </c>
      <c r="AV47" s="10">
        <f>AV46*(1+'Interest Rate Projection'!AV47)</f>
        <v>11.72036382</v>
      </c>
      <c r="AW47" s="10">
        <f>AW46*(1+'Interest Rate Projection'!AW47)</f>
        <v>7.807859888</v>
      </c>
      <c r="AX47" s="10">
        <f>AX46*(1+'Interest Rate Projection'!AX47)</f>
        <v>11.30593452</v>
      </c>
      <c r="AY47" s="10">
        <f>AY46*(1+'Interest Rate Projection'!AY47)</f>
        <v>12.85942598</v>
      </c>
      <c r="AZ47" s="10">
        <f>AZ46*(1+'Interest Rate Projection'!AZ47)</f>
        <v>11.25491663</v>
      </c>
      <c r="BA47" s="10">
        <f>BA46*(1+'Interest Rate Projection'!BA47)</f>
        <v>18.74438657</v>
      </c>
      <c r="BB47" s="10">
        <f>BB46*(1+'Interest Rate Projection'!BB47)</f>
        <v>10.98787074</v>
      </c>
      <c r="BC47" s="10">
        <f>BC46*(1+'Interest Rate Projection'!BC47)</f>
        <v>17.89530765</v>
      </c>
      <c r="BD47" s="10">
        <f>BD46*(1+'Interest Rate Projection'!BD47)</f>
        <v>22.42679073</v>
      </c>
      <c r="BE47" s="10">
        <f>BE46*(1+'Interest Rate Projection'!BE47)</f>
        <v>14.46512077</v>
      </c>
      <c r="BF47" s="10">
        <f>BF46*(1+'Interest Rate Projection'!BF47)</f>
        <v>14.16031318</v>
      </c>
      <c r="BG47" s="10">
        <f>BG46*(1+'Interest Rate Projection'!BG47)</f>
        <v>16.06442015</v>
      </c>
      <c r="BH47" s="10">
        <f>BH46*(1+'Interest Rate Projection'!BH47)</f>
        <v>14.44347141</v>
      </c>
      <c r="BI47" s="10">
        <f>BI46*(1+'Interest Rate Projection'!BI47)</f>
        <v>10.85487107</v>
      </c>
      <c r="BJ47" s="10">
        <f>BJ46*(1+'Interest Rate Projection'!BJ47)</f>
        <v>14.38445345</v>
      </c>
      <c r="BK47" s="10">
        <f>BK46*(1+'Interest Rate Projection'!BK47)</f>
        <v>10.35784745</v>
      </c>
      <c r="BL47" s="10">
        <f>BL46*(1+'Interest Rate Projection'!BL47)</f>
        <v>9.14660639</v>
      </c>
      <c r="BM47" s="10">
        <f>BM46*(1+'Interest Rate Projection'!BM47)</f>
        <v>10.45099959</v>
      </c>
      <c r="BN47" s="10">
        <f>BN46*(1+'Interest Rate Projection'!BN47)</f>
        <v>10.95734891</v>
      </c>
      <c r="BO47" s="10">
        <f>BO46*(1+'Interest Rate Projection'!BO47)</f>
        <v>10.04311913</v>
      </c>
      <c r="BP47" s="10">
        <f>BP46*(1+'Interest Rate Projection'!BP47)</f>
        <v>11.96865055</v>
      </c>
      <c r="BQ47" s="10">
        <f>BQ46*(1+'Interest Rate Projection'!BQ47)</f>
        <v>21.20476711</v>
      </c>
      <c r="BR47" s="10">
        <f>BR46*(1+'Interest Rate Projection'!BR47)</f>
        <v>13.29281397</v>
      </c>
      <c r="BS47" s="10">
        <f>BS46*(1+'Interest Rate Projection'!BS47)</f>
        <v>9.382356914</v>
      </c>
      <c r="BT47" s="10">
        <f>BT46*(1+'Interest Rate Projection'!BT47)</f>
        <v>6.786221194</v>
      </c>
      <c r="BU47" s="10">
        <f>BU46*(1+'Interest Rate Projection'!BU47)</f>
        <v>15.42400012</v>
      </c>
      <c r="BV47" s="10">
        <f>BV46*(1+'Interest Rate Projection'!BV47)</f>
        <v>7.048869979</v>
      </c>
      <c r="BW47" s="10">
        <f>BW46*(1+'Interest Rate Projection'!BW47)</f>
        <v>10.83538361</v>
      </c>
      <c r="BX47" s="10">
        <f>BX46*(1+'Interest Rate Projection'!BX47)</f>
        <v>12.46018131</v>
      </c>
      <c r="BY47" s="10">
        <f>BY46*(1+'Interest Rate Projection'!BY47)</f>
        <v>9.05640766</v>
      </c>
      <c r="BZ47" s="10">
        <f>BZ46*(1+'Interest Rate Projection'!BZ47)</f>
        <v>8.902938096</v>
      </c>
      <c r="CA47" s="10">
        <f>CA46*(1+'Interest Rate Projection'!CA47)</f>
        <v>11.04956449</v>
      </c>
      <c r="CB47" s="10">
        <f>CB46*(1+'Interest Rate Projection'!CB47)</f>
        <v>10.06564642</v>
      </c>
      <c r="CC47" s="10">
        <f>CC46*(1+'Interest Rate Projection'!CC47)</f>
        <v>19.24570026</v>
      </c>
      <c r="CD47" s="10">
        <f>CD46*(1+'Interest Rate Projection'!CD47)</f>
        <v>10.05458325</v>
      </c>
      <c r="CE47" s="10">
        <f>CE46*(1+'Interest Rate Projection'!CE47)</f>
        <v>16.37285182</v>
      </c>
      <c r="CF47" s="10">
        <f>CF46*(1+'Interest Rate Projection'!CF47)</f>
        <v>10.28806179</v>
      </c>
      <c r="CG47" s="10">
        <f>CG46*(1+'Interest Rate Projection'!CG47)</f>
        <v>11.55405361</v>
      </c>
      <c r="CH47" s="10">
        <f>CH46*(1+'Interest Rate Projection'!CH47)</f>
        <v>8.348775559</v>
      </c>
      <c r="CI47" s="10">
        <f>CI46*(1+'Interest Rate Projection'!CI47)</f>
        <v>9.842730427</v>
      </c>
      <c r="CJ47" s="10">
        <f>CJ46*(1+'Interest Rate Projection'!CJ47)</f>
        <v>11.11318209</v>
      </c>
      <c r="CK47" s="10">
        <f>CK46*(1+'Interest Rate Projection'!CK47)</f>
        <v>20.87970679</v>
      </c>
      <c r="CL47" s="10">
        <f>CL46*(1+'Interest Rate Projection'!CL47)</f>
        <v>9.700877164</v>
      </c>
      <c r="CM47" s="10">
        <f>CM46*(1+'Interest Rate Projection'!CM47)</f>
        <v>8.254580762</v>
      </c>
      <c r="CN47" s="10">
        <f>CN46*(1+'Interest Rate Projection'!CN47)</f>
        <v>12.63979415</v>
      </c>
      <c r="CO47" s="10">
        <f>CO46*(1+'Interest Rate Projection'!CO47)</f>
        <v>11.36168318</v>
      </c>
      <c r="CP47" s="10">
        <f>CP46*(1+'Interest Rate Projection'!CP47)</f>
        <v>13.6172711</v>
      </c>
      <c r="CQ47" s="10">
        <f>CQ46*(1+'Interest Rate Projection'!CQ47)</f>
        <v>9.356927512</v>
      </c>
      <c r="CR47" s="10">
        <f>CR46*(1+'Interest Rate Projection'!CR47)</f>
        <v>17.90179255</v>
      </c>
      <c r="CS47" s="10">
        <f>CS46*(1+'Interest Rate Projection'!CS47)</f>
        <v>16.97718503</v>
      </c>
      <c r="CT47" s="10">
        <f>CT46*(1+'Interest Rate Projection'!CT47)</f>
        <v>14.18269739</v>
      </c>
      <c r="CU47" s="10">
        <f>CU46*(1+'Interest Rate Projection'!CU47)</f>
        <v>8.814360892</v>
      </c>
      <c r="CV47" s="10">
        <f>CV46*(1+'Interest Rate Projection'!CV47)</f>
        <v>17.25582688</v>
      </c>
      <c r="CW47" s="10">
        <f>CW46*(1+'Interest Rate Projection'!CW47)</f>
        <v>10.95567116</v>
      </c>
    </row>
    <row r="48" ht="15.75" customHeight="1">
      <c r="A48" s="8">
        <v>2069.0</v>
      </c>
      <c r="B48" s="10">
        <f>B47*(1+'Interest Rate Projection'!B48)</f>
        <v>14.68696522</v>
      </c>
      <c r="C48" s="10">
        <f>C47*(1+'Interest Rate Projection'!C48)</f>
        <v>19.80380758</v>
      </c>
      <c r="D48" s="10">
        <f>D47*(1+'Interest Rate Projection'!D48)</f>
        <v>13.46825426</v>
      </c>
      <c r="E48" s="10">
        <f>E47*(1+'Interest Rate Projection'!E48)</f>
        <v>7.802185725</v>
      </c>
      <c r="F48" s="10">
        <f>F47*(1+'Interest Rate Projection'!F48)</f>
        <v>9.208387141</v>
      </c>
      <c r="G48" s="10">
        <f>G47*(1+'Interest Rate Projection'!G48)</f>
        <v>16.50522462</v>
      </c>
      <c r="H48" s="10">
        <f>H47*(1+'Interest Rate Projection'!H48)</f>
        <v>17.26636894</v>
      </c>
      <c r="I48" s="10">
        <f>I47*(1+'Interest Rate Projection'!I48)</f>
        <v>11.44749648</v>
      </c>
      <c r="J48" s="10">
        <f>J47*(1+'Interest Rate Projection'!J48)</f>
        <v>15.65133319</v>
      </c>
      <c r="K48" s="10">
        <f>K47*(1+'Interest Rate Projection'!K48)</f>
        <v>19.51652291</v>
      </c>
      <c r="L48" s="10">
        <f>L47*(1+'Interest Rate Projection'!L48)</f>
        <v>7.699111672</v>
      </c>
      <c r="M48" s="10">
        <f>M47*(1+'Interest Rate Projection'!M48)</f>
        <v>19.77080183</v>
      </c>
      <c r="N48" s="10">
        <f>N47*(1+'Interest Rate Projection'!N48)</f>
        <v>11.56371984</v>
      </c>
      <c r="O48" s="10">
        <f>O47*(1+'Interest Rate Projection'!O48)</f>
        <v>9.168828376</v>
      </c>
      <c r="P48" s="10">
        <f>P47*(1+'Interest Rate Projection'!P48)</f>
        <v>9.015982764</v>
      </c>
      <c r="Q48" s="10">
        <f>Q47*(1+'Interest Rate Projection'!Q48)</f>
        <v>18.31416532</v>
      </c>
      <c r="R48" s="10">
        <f>R47*(1+'Interest Rate Projection'!R48)</f>
        <v>9.746247627</v>
      </c>
      <c r="S48" s="10">
        <f>S47*(1+'Interest Rate Projection'!S48)</f>
        <v>7.506989319</v>
      </c>
      <c r="T48" s="10">
        <f>T47*(1+'Interest Rate Projection'!T48)</f>
        <v>9.582101506</v>
      </c>
      <c r="U48" s="10">
        <f>U47*(1+'Interest Rate Projection'!U48)</f>
        <v>11.85039707</v>
      </c>
      <c r="V48" s="10">
        <f>V47*(1+'Interest Rate Projection'!V48)</f>
        <v>14.97071017</v>
      </c>
      <c r="W48" s="10">
        <f>W47*(1+'Interest Rate Projection'!W48)</f>
        <v>15.50959224</v>
      </c>
      <c r="X48" s="10">
        <f>X47*(1+'Interest Rate Projection'!X48)</f>
        <v>11.30832455</v>
      </c>
      <c r="Y48" s="10">
        <f>Y47*(1+'Interest Rate Projection'!Y48)</f>
        <v>10.89295571</v>
      </c>
      <c r="Z48" s="10">
        <f>Z47*(1+'Interest Rate Projection'!Z48)</f>
        <v>7.445848855</v>
      </c>
      <c r="AA48" s="10">
        <f>AA47*(1+'Interest Rate Projection'!AA48)</f>
        <v>8.285870616</v>
      </c>
      <c r="AB48" s="10">
        <f>AB47*(1+'Interest Rate Projection'!AB48)</f>
        <v>12.50640808</v>
      </c>
      <c r="AC48" s="10">
        <f>AC47*(1+'Interest Rate Projection'!AC48)</f>
        <v>12.03086035</v>
      </c>
      <c r="AD48" s="10">
        <f>AD47*(1+'Interest Rate Projection'!AD48)</f>
        <v>10.50910368</v>
      </c>
      <c r="AE48" s="10">
        <f>AE47*(1+'Interest Rate Projection'!AE48)</f>
        <v>15.1003349</v>
      </c>
      <c r="AF48" s="10">
        <f>AF47*(1+'Interest Rate Projection'!AF48)</f>
        <v>12.26593555</v>
      </c>
      <c r="AG48" s="10">
        <f>AG47*(1+'Interest Rate Projection'!AG48)</f>
        <v>6.271961082</v>
      </c>
      <c r="AH48" s="10">
        <f>AH47*(1+'Interest Rate Projection'!AH48)</f>
        <v>11.78397918</v>
      </c>
      <c r="AI48" s="10">
        <f>AI47*(1+'Interest Rate Projection'!AI48)</f>
        <v>8.937529462</v>
      </c>
      <c r="AJ48" s="10">
        <f>AJ47*(1+'Interest Rate Projection'!AJ48)</f>
        <v>7.779493138</v>
      </c>
      <c r="AK48" s="10">
        <f>AK47*(1+'Interest Rate Projection'!AK48)</f>
        <v>11.91086841</v>
      </c>
      <c r="AL48" s="10">
        <f>AL47*(1+'Interest Rate Projection'!AL48)</f>
        <v>13.11120184</v>
      </c>
      <c r="AM48" s="10">
        <f>AM47*(1+'Interest Rate Projection'!AM48)</f>
        <v>10.18307488</v>
      </c>
      <c r="AN48" s="10">
        <f>AN47*(1+'Interest Rate Projection'!AN48)</f>
        <v>9.402010995</v>
      </c>
      <c r="AO48" s="10">
        <f>AO47*(1+'Interest Rate Projection'!AO48)</f>
        <v>6.361747134</v>
      </c>
      <c r="AP48" s="10">
        <f>AP47*(1+'Interest Rate Projection'!AP48)</f>
        <v>22.03852153</v>
      </c>
      <c r="AQ48" s="10">
        <f>AQ47*(1+'Interest Rate Projection'!AQ48)</f>
        <v>17.10466257</v>
      </c>
      <c r="AR48" s="10">
        <f>AR47*(1+'Interest Rate Projection'!AR48)</f>
        <v>13.51547443</v>
      </c>
      <c r="AS48" s="10">
        <f>AS47*(1+'Interest Rate Projection'!AS48)</f>
        <v>17.72824075</v>
      </c>
      <c r="AT48" s="10">
        <f>AT47*(1+'Interest Rate Projection'!AT48)</f>
        <v>14.91628222</v>
      </c>
      <c r="AU48" s="10">
        <f>AU47*(1+'Interest Rate Projection'!AU48)</f>
        <v>10.0450524</v>
      </c>
      <c r="AV48" s="10">
        <f>AV47*(1+'Interest Rate Projection'!AV48)</f>
        <v>11.88581399</v>
      </c>
      <c r="AW48" s="10">
        <f>AW47*(1+'Interest Rate Projection'!AW48)</f>
        <v>8.904831292</v>
      </c>
      <c r="AX48" s="10">
        <f>AX47*(1+'Interest Rate Projection'!AX48)</f>
        <v>11.6139792</v>
      </c>
      <c r="AY48" s="10">
        <f>AY47*(1+'Interest Rate Projection'!AY48)</f>
        <v>13.00602786</v>
      </c>
      <c r="AZ48" s="10">
        <f>AZ47*(1+'Interest Rate Projection'!AZ48)</f>
        <v>11.58464142</v>
      </c>
      <c r="BA48" s="10">
        <f>BA47*(1+'Interest Rate Projection'!BA48)</f>
        <v>18.83111976</v>
      </c>
      <c r="BB48" s="10">
        <f>BB47*(1+'Interest Rate Projection'!BB48)</f>
        <v>11.35765679</v>
      </c>
      <c r="BC48" s="10">
        <f>BC47*(1+'Interest Rate Projection'!BC48)</f>
        <v>18.96660672</v>
      </c>
      <c r="BD48" s="10">
        <f>BD47*(1+'Interest Rate Projection'!BD48)</f>
        <v>22.72839298</v>
      </c>
      <c r="BE48" s="10">
        <f>BE47*(1+'Interest Rate Projection'!BE48)</f>
        <v>14.90333946</v>
      </c>
      <c r="BF48" s="10">
        <f>BF47*(1+'Interest Rate Projection'!BF48)</f>
        <v>15.37317595</v>
      </c>
      <c r="BG48" s="10">
        <f>BG47*(1+'Interest Rate Projection'!BG48)</f>
        <v>16.25812512</v>
      </c>
      <c r="BH48" s="10">
        <f>BH47*(1+'Interest Rate Projection'!BH48)</f>
        <v>14.5414794</v>
      </c>
      <c r="BI48" s="10">
        <f>BI47*(1+'Interest Rate Projection'!BI48)</f>
        <v>11.2681424</v>
      </c>
      <c r="BJ48" s="10">
        <f>BJ47*(1+'Interest Rate Projection'!BJ48)</f>
        <v>14.60339991</v>
      </c>
      <c r="BK48" s="10">
        <f>BK47*(1+'Interest Rate Projection'!BK48)</f>
        <v>10.598406</v>
      </c>
      <c r="BL48" s="10">
        <f>BL47*(1+'Interest Rate Projection'!BL48)</f>
        <v>10.02905781</v>
      </c>
      <c r="BM48" s="10">
        <f>BM47*(1+'Interest Rate Projection'!BM48)</f>
        <v>10.56303402</v>
      </c>
      <c r="BN48" s="10">
        <f>BN47*(1+'Interest Rate Projection'!BN48)</f>
        <v>11.29863253</v>
      </c>
      <c r="BO48" s="10">
        <f>BO47*(1+'Interest Rate Projection'!BO48)</f>
        <v>11.91179266</v>
      </c>
      <c r="BP48" s="10">
        <f>BP47*(1+'Interest Rate Projection'!BP48)</f>
        <v>12.47636359</v>
      </c>
      <c r="BQ48" s="10">
        <f>BQ47*(1+'Interest Rate Projection'!BQ48)</f>
        <v>21.99384545</v>
      </c>
      <c r="BR48" s="10">
        <f>BR47*(1+'Interest Rate Projection'!BR48)</f>
        <v>13.88223307</v>
      </c>
      <c r="BS48" s="10">
        <f>BS47*(1+'Interest Rate Projection'!BS48)</f>
        <v>9.775469146</v>
      </c>
      <c r="BT48" s="10">
        <f>BT47*(1+'Interest Rate Projection'!BT48)</f>
        <v>6.919988883</v>
      </c>
      <c r="BU48" s="10">
        <f>BU47*(1+'Interest Rate Projection'!BU48)</f>
        <v>16.47261574</v>
      </c>
      <c r="BV48" s="10">
        <f>BV47*(1+'Interest Rate Projection'!BV48)</f>
        <v>8.103026898</v>
      </c>
      <c r="BW48" s="10">
        <f>BW47*(1+'Interest Rate Projection'!BW48)</f>
        <v>11.00139018</v>
      </c>
      <c r="BX48" s="10">
        <f>BX47*(1+'Interest Rate Projection'!BX48)</f>
        <v>13.08733568</v>
      </c>
      <c r="BY48" s="10">
        <f>BY47*(1+'Interest Rate Projection'!BY48)</f>
        <v>9.436753226</v>
      </c>
      <c r="BZ48" s="10">
        <f>BZ47*(1+'Interest Rate Projection'!BZ48)</f>
        <v>9.181786391</v>
      </c>
      <c r="CA48" s="10">
        <f>CA47*(1+'Interest Rate Projection'!CA48)</f>
        <v>11.87482904</v>
      </c>
      <c r="CB48" s="10">
        <f>CB47*(1+'Interest Rate Projection'!CB48)</f>
        <v>10.27778266</v>
      </c>
      <c r="CC48" s="10">
        <f>CC47*(1+'Interest Rate Projection'!CC48)</f>
        <v>20.25504506</v>
      </c>
      <c r="CD48" s="10">
        <f>CD47*(1+'Interest Rate Projection'!CD48)</f>
        <v>10.57495143</v>
      </c>
      <c r="CE48" s="10">
        <f>CE47*(1+'Interest Rate Projection'!CE48)</f>
        <v>16.57474428</v>
      </c>
      <c r="CF48" s="10">
        <f>CF47*(1+'Interest Rate Projection'!CF48)</f>
        <v>10.52073869</v>
      </c>
      <c r="CG48" s="10">
        <f>CG47*(1+'Interest Rate Projection'!CG48)</f>
        <v>11.62141281</v>
      </c>
      <c r="CH48" s="10">
        <f>CH47*(1+'Interest Rate Projection'!CH48)</f>
        <v>8.933544971</v>
      </c>
      <c r="CI48" s="10">
        <f>CI47*(1+'Interest Rate Projection'!CI48)</f>
        <v>10.29704866</v>
      </c>
      <c r="CJ48" s="10">
        <f>CJ47*(1+'Interest Rate Projection'!CJ48)</f>
        <v>12.2347264</v>
      </c>
      <c r="CK48" s="10">
        <f>CK47*(1+'Interest Rate Projection'!CK48)</f>
        <v>21.279601</v>
      </c>
      <c r="CL48" s="10">
        <f>CL47*(1+'Interest Rate Projection'!CL48)</f>
        <v>9.838201484</v>
      </c>
      <c r="CM48" s="10">
        <f>CM47*(1+'Interest Rate Projection'!CM48)</f>
        <v>8.499008529</v>
      </c>
      <c r="CN48" s="10">
        <f>CN47*(1+'Interest Rate Projection'!CN48)</f>
        <v>13.25760568</v>
      </c>
      <c r="CO48" s="10">
        <f>CO47*(1+'Interest Rate Projection'!CO48)</f>
        <v>12.01382335</v>
      </c>
      <c r="CP48" s="10">
        <f>CP47*(1+'Interest Rate Projection'!CP48)</f>
        <v>14.24022888</v>
      </c>
      <c r="CQ48" s="10">
        <f>CQ47*(1+'Interest Rate Projection'!CQ48)</f>
        <v>9.585933878</v>
      </c>
      <c r="CR48" s="10">
        <f>CR47*(1+'Interest Rate Projection'!CR48)</f>
        <v>18.00861829</v>
      </c>
      <c r="CS48" s="10">
        <f>CS47*(1+'Interest Rate Projection'!CS48)</f>
        <v>17.10866307</v>
      </c>
      <c r="CT48" s="10">
        <f>CT47*(1+'Interest Rate Projection'!CT48)</f>
        <v>15.09278245</v>
      </c>
      <c r="CU48" s="10">
        <f>CU47*(1+'Interest Rate Projection'!CU48)</f>
        <v>9.021264466</v>
      </c>
      <c r="CV48" s="10">
        <f>CV47*(1+'Interest Rate Projection'!CV48)</f>
        <v>17.83354232</v>
      </c>
      <c r="CW48" s="10">
        <f>CW47*(1+'Interest Rate Projection'!CW48)</f>
        <v>11.61397694</v>
      </c>
    </row>
    <row r="49" ht="15.75" customHeight="1">
      <c r="A49" s="8">
        <v>2070.0</v>
      </c>
      <c r="B49" s="10">
        <f>B48*(1+'Interest Rate Projection'!B49)</f>
        <v>15.67026777</v>
      </c>
      <c r="C49" s="10">
        <f>C48*(1+'Interest Rate Projection'!C49)</f>
        <v>20.61600318</v>
      </c>
      <c r="D49" s="10">
        <f>D48*(1+'Interest Rate Projection'!D49)</f>
        <v>13.95383559</v>
      </c>
      <c r="E49" s="10">
        <f>E48*(1+'Interest Rate Projection'!E49)</f>
        <v>8.482548426</v>
      </c>
      <c r="F49" s="10">
        <f>F48*(1+'Interest Rate Projection'!F49)</f>
        <v>9.496436725</v>
      </c>
      <c r="G49" s="10">
        <f>G48*(1+'Interest Rate Projection'!G49)</f>
        <v>16.86502401</v>
      </c>
      <c r="H49" s="10">
        <f>H48*(1+'Interest Rate Projection'!H49)</f>
        <v>17.40422457</v>
      </c>
      <c r="I49" s="10">
        <f>I48*(1+'Interest Rate Projection'!I49)</f>
        <v>12.80341971</v>
      </c>
      <c r="J49" s="10">
        <f>J48*(1+'Interest Rate Projection'!J49)</f>
        <v>16.00044516</v>
      </c>
      <c r="K49" s="10">
        <f>K48*(1+'Interest Rate Projection'!K49)</f>
        <v>19.63656147</v>
      </c>
      <c r="L49" s="10">
        <f>L48*(1+'Interest Rate Projection'!L49)</f>
        <v>8.247858236</v>
      </c>
      <c r="M49" s="10">
        <f>M48*(1+'Interest Rate Projection'!M49)</f>
        <v>19.94030264</v>
      </c>
      <c r="N49" s="10">
        <f>N48*(1+'Interest Rate Projection'!N49)</f>
        <v>12.01186874</v>
      </c>
      <c r="O49" s="10">
        <f>O48*(1+'Interest Rate Projection'!O49)</f>
        <v>9.607126764</v>
      </c>
      <c r="P49" s="10">
        <f>P48*(1+'Interest Rate Projection'!P49)</f>
        <v>9.452043326</v>
      </c>
      <c r="Q49" s="10">
        <f>Q48*(1+'Interest Rate Projection'!Q49)</f>
        <v>18.47907094</v>
      </c>
      <c r="R49" s="10">
        <f>R48*(1+'Interest Rate Projection'!R49)</f>
        <v>9.967821188</v>
      </c>
      <c r="S49" s="10">
        <f>S48*(1+'Interest Rate Projection'!S49)</f>
        <v>7.894948686</v>
      </c>
      <c r="T49" s="10">
        <f>T48*(1+'Interest Rate Projection'!T49)</f>
        <v>11.51360805</v>
      </c>
      <c r="U49" s="10">
        <f>U48*(1+'Interest Rate Projection'!U49)</f>
        <v>13.42934318</v>
      </c>
      <c r="V49" s="10">
        <f>V48*(1+'Interest Rate Projection'!V49)</f>
        <v>15.3296777</v>
      </c>
      <c r="W49" s="10">
        <f>W48*(1+'Interest Rate Projection'!W49)</f>
        <v>15.9170588</v>
      </c>
      <c r="X49" s="10">
        <f>X48*(1+'Interest Rate Projection'!X49)</f>
        <v>12.22864645</v>
      </c>
      <c r="Y49" s="10">
        <f>Y48*(1+'Interest Rate Projection'!Y49)</f>
        <v>12.13311293</v>
      </c>
      <c r="Z49" s="10">
        <f>Z48*(1+'Interest Rate Projection'!Z49)</f>
        <v>7.650241997</v>
      </c>
      <c r="AA49" s="10">
        <f>AA48*(1+'Interest Rate Projection'!AA49)</f>
        <v>8.380380417</v>
      </c>
      <c r="AB49" s="10">
        <f>AB48*(1+'Interest Rate Projection'!AB49)</f>
        <v>13.71501461</v>
      </c>
      <c r="AC49" s="10">
        <f>AC48*(1+'Interest Rate Projection'!AC49)</f>
        <v>12.5416872</v>
      </c>
      <c r="AD49" s="10">
        <f>AD48*(1+'Interest Rate Projection'!AD49)</f>
        <v>10.93325195</v>
      </c>
      <c r="AE49" s="10">
        <f>AE48*(1+'Interest Rate Projection'!AE49)</f>
        <v>16.04369603</v>
      </c>
      <c r="AF49" s="10">
        <f>AF48*(1+'Interest Rate Projection'!AF49)</f>
        <v>12.69016799</v>
      </c>
      <c r="AG49" s="10">
        <f>AG48*(1+'Interest Rate Projection'!AG49)</f>
        <v>6.519735247</v>
      </c>
      <c r="AH49" s="10">
        <f>AH48*(1+'Interest Rate Projection'!AH49)</f>
        <v>11.83245931</v>
      </c>
      <c r="AI49" s="10">
        <f>AI48*(1+'Interest Rate Projection'!AI49)</f>
        <v>9.726293309</v>
      </c>
      <c r="AJ49" s="10">
        <f>AJ48*(1+'Interest Rate Projection'!AJ49)</f>
        <v>8.630650033</v>
      </c>
      <c r="AK49" s="10">
        <f>AK48*(1+'Interest Rate Projection'!AK49)</f>
        <v>12.99232488</v>
      </c>
      <c r="AL49" s="10">
        <f>AL48*(1+'Interest Rate Projection'!AL49)</f>
        <v>13.85683931</v>
      </c>
      <c r="AM49" s="10">
        <f>AM48*(1+'Interest Rate Projection'!AM49)</f>
        <v>10.90101115</v>
      </c>
      <c r="AN49" s="10">
        <f>AN48*(1+'Interest Rate Projection'!AN49)</f>
        <v>9.419828537</v>
      </c>
      <c r="AO49" s="10">
        <f>AO48*(1+'Interest Rate Projection'!AO49)</f>
        <v>6.994471922</v>
      </c>
      <c r="AP49" s="10">
        <f>AP48*(1+'Interest Rate Projection'!AP49)</f>
        <v>22.10845472</v>
      </c>
      <c r="AQ49" s="10">
        <f>AQ48*(1+'Interest Rate Projection'!AQ49)</f>
        <v>18.43313879</v>
      </c>
      <c r="AR49" s="10">
        <f>AR48*(1+'Interest Rate Projection'!AR49)</f>
        <v>14.50101488</v>
      </c>
      <c r="AS49" s="10">
        <f>AS48*(1+'Interest Rate Projection'!AS49)</f>
        <v>17.85467435</v>
      </c>
      <c r="AT49" s="10">
        <f>AT48*(1+'Interest Rate Projection'!AT49)</f>
        <v>15.36207731</v>
      </c>
      <c r="AU49" s="10">
        <f>AU48*(1+'Interest Rate Projection'!AU49)</f>
        <v>10.57370023</v>
      </c>
      <c r="AV49" s="10">
        <f>AV48*(1+'Interest Rate Projection'!AV49)</f>
        <v>12.13203959</v>
      </c>
      <c r="AW49" s="10">
        <f>AW48*(1+'Interest Rate Projection'!AW49)</f>
        <v>9.080266962</v>
      </c>
      <c r="AX49" s="10">
        <f>AX48*(1+'Interest Rate Projection'!AX49)</f>
        <v>12.92812437</v>
      </c>
      <c r="AY49" s="10">
        <f>AY48*(1+'Interest Rate Projection'!AY49)</f>
        <v>13.09853491</v>
      </c>
      <c r="AZ49" s="10">
        <f>AZ48*(1+'Interest Rate Projection'!AZ49)</f>
        <v>13.56377499</v>
      </c>
      <c r="BA49" s="10">
        <f>BA48*(1+'Interest Rate Projection'!BA49)</f>
        <v>19.37038876</v>
      </c>
      <c r="BB49" s="10">
        <f>BB48*(1+'Interest Rate Projection'!BB49)</f>
        <v>11.6183751</v>
      </c>
      <c r="BC49" s="10">
        <f>BC48*(1+'Interest Rate Projection'!BC49)</f>
        <v>19.56206042</v>
      </c>
      <c r="BD49" s="10">
        <f>BD48*(1+'Interest Rate Projection'!BD49)</f>
        <v>24.17661358</v>
      </c>
      <c r="BE49" s="10">
        <f>BE48*(1+'Interest Rate Projection'!BE49)</f>
        <v>15.83393686</v>
      </c>
      <c r="BF49" s="10">
        <f>BF48*(1+'Interest Rate Projection'!BF49)</f>
        <v>15.72620664</v>
      </c>
      <c r="BG49" s="10">
        <f>BG48*(1+'Interest Rate Projection'!BG49)</f>
        <v>17.85723017</v>
      </c>
      <c r="BH49" s="10">
        <f>BH48*(1+'Interest Rate Projection'!BH49)</f>
        <v>14.86030711</v>
      </c>
      <c r="BI49" s="10">
        <f>BI48*(1+'Interest Rate Projection'!BI49)</f>
        <v>12.07123847</v>
      </c>
      <c r="BJ49" s="10">
        <f>BJ48*(1+'Interest Rate Projection'!BJ49)</f>
        <v>16.99141418</v>
      </c>
      <c r="BK49" s="10">
        <f>BK48*(1+'Interest Rate Projection'!BK49)</f>
        <v>10.7677495</v>
      </c>
      <c r="BL49" s="10">
        <f>BL48*(1+'Interest Rate Projection'!BL49)</f>
        <v>11.28119464</v>
      </c>
      <c r="BM49" s="10">
        <f>BM48*(1+'Interest Rate Projection'!BM49)</f>
        <v>10.81815509</v>
      </c>
      <c r="BN49" s="10">
        <f>BN48*(1+'Interest Rate Projection'!BN49)</f>
        <v>12.11771705</v>
      </c>
      <c r="BO49" s="10">
        <f>BO48*(1+'Interest Rate Projection'!BO49)</f>
        <v>12.14522563</v>
      </c>
      <c r="BP49" s="10">
        <f>BP48*(1+'Interest Rate Projection'!BP49)</f>
        <v>12.64762111</v>
      </c>
      <c r="BQ49" s="10">
        <f>BQ48*(1+'Interest Rate Projection'!BQ49)</f>
        <v>22.64924318</v>
      </c>
      <c r="BR49" s="10">
        <f>BR48*(1+'Interest Rate Projection'!BR49)</f>
        <v>14.01228393</v>
      </c>
      <c r="BS49" s="10">
        <f>BS48*(1+'Interest Rate Projection'!BS49)</f>
        <v>9.893110153</v>
      </c>
      <c r="BT49" s="10">
        <f>BT48*(1+'Interest Rate Projection'!BT49)</f>
        <v>7.314679328</v>
      </c>
      <c r="BU49" s="10">
        <f>BU48*(1+'Interest Rate Projection'!BU49)</f>
        <v>16.74981754</v>
      </c>
      <c r="BV49" s="10">
        <f>BV48*(1+'Interest Rate Projection'!BV49)</f>
        <v>9.034218633</v>
      </c>
      <c r="BW49" s="10">
        <f>BW48*(1+'Interest Rate Projection'!BW49)</f>
        <v>11.27203207</v>
      </c>
      <c r="BX49" s="10">
        <f>BX48*(1+'Interest Rate Projection'!BX49)</f>
        <v>13.41119895</v>
      </c>
      <c r="BY49" s="10">
        <f>BY48*(1+'Interest Rate Projection'!BY49)</f>
        <v>9.694837483</v>
      </c>
      <c r="BZ49" s="10">
        <f>BZ48*(1+'Interest Rate Projection'!BZ49)</f>
        <v>9.368438899</v>
      </c>
      <c r="CA49" s="10">
        <f>CA48*(1+'Interest Rate Projection'!CA49)</f>
        <v>12.2104384</v>
      </c>
      <c r="CB49" s="10">
        <f>CB48*(1+'Interest Rate Projection'!CB49)</f>
        <v>10.58997164</v>
      </c>
      <c r="CC49" s="10">
        <f>CC48*(1+'Interest Rate Projection'!CC49)</f>
        <v>21.14149254</v>
      </c>
      <c r="CD49" s="10">
        <f>CD48*(1+'Interest Rate Projection'!CD49)</f>
        <v>10.94161974</v>
      </c>
      <c r="CE49" s="10">
        <f>CE48*(1+'Interest Rate Projection'!CE49)</f>
        <v>16.80223736</v>
      </c>
      <c r="CF49" s="10">
        <f>CF48*(1+'Interest Rate Projection'!CF49)</f>
        <v>10.76820107</v>
      </c>
      <c r="CG49" s="10">
        <f>CG48*(1+'Interest Rate Projection'!CG49)</f>
        <v>12.49315442</v>
      </c>
      <c r="CH49" s="10">
        <f>CH48*(1+'Interest Rate Projection'!CH49)</f>
        <v>10.66758394</v>
      </c>
      <c r="CI49" s="10">
        <f>CI48*(1+'Interest Rate Projection'!CI49)</f>
        <v>11.40963884</v>
      </c>
      <c r="CJ49" s="10">
        <f>CJ48*(1+'Interest Rate Projection'!CJ49)</f>
        <v>13.14573949</v>
      </c>
      <c r="CK49" s="10">
        <f>CK48*(1+'Interest Rate Projection'!CK49)</f>
        <v>21.86510775</v>
      </c>
      <c r="CL49" s="10">
        <f>CL48*(1+'Interest Rate Projection'!CL49)</f>
        <v>10.74438369</v>
      </c>
      <c r="CM49" s="10">
        <f>CM48*(1+'Interest Rate Projection'!CM49)</f>
        <v>9.562002981</v>
      </c>
      <c r="CN49" s="10">
        <f>CN48*(1+'Interest Rate Projection'!CN49)</f>
        <v>14.18795199</v>
      </c>
      <c r="CO49" s="10">
        <f>CO48*(1+'Interest Rate Projection'!CO49)</f>
        <v>12.9004272</v>
      </c>
      <c r="CP49" s="10">
        <f>CP48*(1+'Interest Rate Projection'!CP49)</f>
        <v>16.88759927</v>
      </c>
      <c r="CQ49" s="10">
        <f>CQ48*(1+'Interest Rate Projection'!CQ49)</f>
        <v>10.71754236</v>
      </c>
      <c r="CR49" s="10">
        <f>CR48*(1+'Interest Rate Projection'!CR49)</f>
        <v>18.61722762</v>
      </c>
      <c r="CS49" s="10">
        <f>CS48*(1+'Interest Rate Projection'!CS49)</f>
        <v>18.44229602</v>
      </c>
      <c r="CT49" s="10">
        <f>CT48*(1+'Interest Rate Projection'!CT49)</f>
        <v>16.37759679</v>
      </c>
      <c r="CU49" s="10">
        <f>CU48*(1+'Interest Rate Projection'!CU49)</f>
        <v>9.675968404</v>
      </c>
      <c r="CV49" s="10">
        <f>CV48*(1+'Interest Rate Projection'!CV49)</f>
        <v>18.18791225</v>
      </c>
      <c r="CW49" s="10">
        <f>CW48*(1+'Interest Rate Projection'!CW49)</f>
        <v>12.02019136</v>
      </c>
    </row>
    <row r="50" ht="15.75" customHeight="1">
      <c r="A50" s="8">
        <v>2071.0</v>
      </c>
      <c r="B50" s="10">
        <f>B49*(1+'Interest Rate Projection'!B50)</f>
        <v>16.71683187</v>
      </c>
      <c r="C50" s="10">
        <f>C49*(1+'Interest Rate Projection'!C50)</f>
        <v>21.1835892</v>
      </c>
      <c r="D50" s="10">
        <f>D49*(1+'Interest Rate Projection'!D50)</f>
        <v>15.41718837</v>
      </c>
      <c r="E50" s="10">
        <f>E49*(1+'Interest Rate Projection'!E50)</f>
        <v>9.636776579</v>
      </c>
      <c r="F50" s="10">
        <f>F49*(1+'Interest Rate Projection'!F50)</f>
        <v>9.890431272</v>
      </c>
      <c r="G50" s="10">
        <f>G49*(1+'Interest Rate Projection'!G50)</f>
        <v>18.19383385</v>
      </c>
      <c r="H50" s="10">
        <f>H49*(1+'Interest Rate Projection'!H50)</f>
        <v>18.14149569</v>
      </c>
      <c r="I50" s="10">
        <f>I49*(1+'Interest Rate Projection'!I50)</f>
        <v>13.59401816</v>
      </c>
      <c r="J50" s="10">
        <f>J49*(1+'Interest Rate Projection'!J50)</f>
        <v>17.01042155</v>
      </c>
      <c r="K50" s="10">
        <f>K49*(1+'Interest Rate Projection'!K50)</f>
        <v>20.08228685</v>
      </c>
      <c r="L50" s="10">
        <f>L49*(1+'Interest Rate Projection'!L50)</f>
        <v>8.651269303</v>
      </c>
      <c r="M50" s="10">
        <f>M49*(1+'Interest Rate Projection'!M50)</f>
        <v>23.82165703</v>
      </c>
      <c r="N50" s="10">
        <f>N49*(1+'Interest Rate Projection'!N50)</f>
        <v>12.45206078</v>
      </c>
      <c r="O50" s="10">
        <f>O49*(1+'Interest Rate Projection'!O50)</f>
        <v>9.637270225</v>
      </c>
      <c r="P50" s="10">
        <f>P49*(1+'Interest Rate Projection'!P50)</f>
        <v>9.739257351</v>
      </c>
      <c r="Q50" s="10">
        <f>Q49*(1+'Interest Rate Projection'!Q50)</f>
        <v>18.96978195</v>
      </c>
      <c r="R50" s="10">
        <f>R49*(1+'Interest Rate Projection'!R50)</f>
        <v>10.11359523</v>
      </c>
      <c r="S50" s="10">
        <f>S49*(1+'Interest Rate Projection'!S50)</f>
        <v>8.274720316</v>
      </c>
      <c r="T50" s="10">
        <f>T49*(1+'Interest Rate Projection'!T50)</f>
        <v>11.94866465</v>
      </c>
      <c r="U50" s="10">
        <f>U49*(1+'Interest Rate Projection'!U50)</f>
        <v>13.66638796</v>
      </c>
      <c r="V50" s="10">
        <f>V49*(1+'Interest Rate Projection'!V50)</f>
        <v>16.0607639</v>
      </c>
      <c r="W50" s="10">
        <f>W49*(1+'Interest Rate Projection'!W50)</f>
        <v>16.6503136</v>
      </c>
      <c r="X50" s="10">
        <f>X49*(1+'Interest Rate Projection'!X50)</f>
        <v>12.87398956</v>
      </c>
      <c r="Y50" s="10">
        <f>Y49*(1+'Interest Rate Projection'!Y50)</f>
        <v>12.68152426</v>
      </c>
      <c r="Z50" s="10">
        <f>Z49*(1+'Interest Rate Projection'!Z50)</f>
        <v>7.957899201</v>
      </c>
      <c r="AA50" s="10">
        <f>AA49*(1+'Interest Rate Projection'!AA50)</f>
        <v>9.499422461</v>
      </c>
      <c r="AB50" s="10">
        <f>AB49*(1+'Interest Rate Projection'!AB50)</f>
        <v>14.97100249</v>
      </c>
      <c r="AC50" s="10">
        <f>AC49*(1+'Interest Rate Projection'!AC50)</f>
        <v>12.91771943</v>
      </c>
      <c r="AD50" s="10">
        <f>AD49*(1+'Interest Rate Projection'!AD50)</f>
        <v>11.03740978</v>
      </c>
      <c r="AE50" s="10">
        <f>AE49*(1+'Interest Rate Projection'!AE50)</f>
        <v>16.09753443</v>
      </c>
      <c r="AF50" s="10">
        <f>AF49*(1+'Interest Rate Projection'!AF50)</f>
        <v>13.19520655</v>
      </c>
      <c r="AG50" s="10">
        <f>AG49*(1+'Interest Rate Projection'!AG50)</f>
        <v>6.557137957</v>
      </c>
      <c r="AH50" s="10">
        <f>AH49*(1+'Interest Rate Projection'!AH50)</f>
        <v>13.00043559</v>
      </c>
      <c r="AI50" s="10">
        <f>AI49*(1+'Interest Rate Projection'!AI50)</f>
        <v>9.942471091</v>
      </c>
      <c r="AJ50" s="10">
        <f>AJ49*(1+'Interest Rate Projection'!AJ50)</f>
        <v>8.637014306</v>
      </c>
      <c r="AK50" s="10">
        <f>AK49*(1+'Interest Rate Projection'!AK50)</f>
        <v>13.25407796</v>
      </c>
      <c r="AL50" s="10">
        <f>AL49*(1+'Interest Rate Projection'!AL50)</f>
        <v>14.3287153</v>
      </c>
      <c r="AM50" s="10">
        <f>AM49*(1+'Interest Rate Projection'!AM50)</f>
        <v>11.22119001</v>
      </c>
      <c r="AN50" s="10">
        <f>AN49*(1+'Interest Rate Projection'!AN50)</f>
        <v>9.636171573</v>
      </c>
      <c r="AO50" s="10">
        <f>AO49*(1+'Interest Rate Projection'!AO50)</f>
        <v>7.491996111</v>
      </c>
      <c r="AP50" s="10">
        <f>AP49*(1+'Interest Rate Projection'!AP50)</f>
        <v>23.39354621</v>
      </c>
      <c r="AQ50" s="10">
        <f>AQ49*(1+'Interest Rate Projection'!AQ50)</f>
        <v>18.85314893</v>
      </c>
      <c r="AR50" s="10">
        <f>AR49*(1+'Interest Rate Projection'!AR50)</f>
        <v>14.83183648</v>
      </c>
      <c r="AS50" s="10">
        <f>AS49*(1+'Interest Rate Projection'!AS50)</f>
        <v>18.89062041</v>
      </c>
      <c r="AT50" s="10">
        <f>AT49*(1+'Interest Rate Projection'!AT50)</f>
        <v>16.4364266</v>
      </c>
      <c r="AU50" s="10">
        <f>AU49*(1+'Interest Rate Projection'!AU50)</f>
        <v>10.79602609</v>
      </c>
      <c r="AV50" s="10">
        <f>AV49*(1+'Interest Rate Projection'!AV50)</f>
        <v>12.43421883</v>
      </c>
      <c r="AW50" s="10">
        <f>AW49*(1+'Interest Rate Projection'!AW50)</f>
        <v>9.311999032</v>
      </c>
      <c r="AX50" s="10">
        <f>AX49*(1+'Interest Rate Projection'!AX50)</f>
        <v>13.01131058</v>
      </c>
      <c r="AY50" s="10">
        <f>AY49*(1+'Interest Rate Projection'!AY50)</f>
        <v>14.09237627</v>
      </c>
      <c r="AZ50" s="10">
        <f>AZ49*(1+'Interest Rate Projection'!AZ50)</f>
        <v>14.98671629</v>
      </c>
      <c r="BA50" s="10">
        <f>BA49*(1+'Interest Rate Projection'!BA50)</f>
        <v>19.91331842</v>
      </c>
      <c r="BB50" s="10">
        <f>BB49*(1+'Interest Rate Projection'!BB50)</f>
        <v>11.95519443</v>
      </c>
      <c r="BC50" s="10">
        <f>BC49*(1+'Interest Rate Projection'!BC50)</f>
        <v>20.44646449</v>
      </c>
      <c r="BD50" s="10">
        <f>BD49*(1+'Interest Rate Projection'!BD50)</f>
        <v>26.31704626</v>
      </c>
      <c r="BE50" s="10">
        <f>BE49*(1+'Interest Rate Projection'!BE50)</f>
        <v>16.63821995</v>
      </c>
      <c r="BF50" s="10">
        <f>BF49*(1+'Interest Rate Projection'!BF50)</f>
        <v>16.33591381</v>
      </c>
      <c r="BG50" s="10">
        <f>BG49*(1+'Interest Rate Projection'!BG50)</f>
        <v>18.64709686</v>
      </c>
      <c r="BH50" s="10">
        <f>BH49*(1+'Interest Rate Projection'!BH50)</f>
        <v>15.04904727</v>
      </c>
      <c r="BI50" s="10">
        <f>BI49*(1+'Interest Rate Projection'!BI50)</f>
        <v>12.20012566</v>
      </c>
      <c r="BJ50" s="10">
        <f>BJ49*(1+'Interest Rate Projection'!BJ50)</f>
        <v>17.83192591</v>
      </c>
      <c r="BK50" s="10">
        <f>BK49*(1+'Interest Rate Projection'!BK50)</f>
        <v>12.20994508</v>
      </c>
      <c r="BL50" s="10">
        <f>BL49*(1+'Interest Rate Projection'!BL50)</f>
        <v>11.41768417</v>
      </c>
      <c r="BM50" s="10">
        <f>BM49*(1+'Interest Rate Projection'!BM50)</f>
        <v>11.11178331</v>
      </c>
      <c r="BN50" s="10">
        <f>BN49*(1+'Interest Rate Projection'!BN50)</f>
        <v>12.19942232</v>
      </c>
      <c r="BO50" s="10">
        <f>BO49*(1+'Interest Rate Projection'!BO50)</f>
        <v>12.46807037</v>
      </c>
      <c r="BP50" s="10">
        <f>BP49*(1+'Interest Rate Projection'!BP50)</f>
        <v>13.00476448</v>
      </c>
      <c r="BQ50" s="10">
        <f>BQ49*(1+'Interest Rate Projection'!BQ50)</f>
        <v>24.45849374</v>
      </c>
      <c r="BR50" s="10">
        <f>BR49*(1+'Interest Rate Projection'!BR50)</f>
        <v>14.86111238</v>
      </c>
      <c r="BS50" s="10">
        <f>BS49*(1+'Interest Rate Projection'!BS50)</f>
        <v>10.16544835</v>
      </c>
      <c r="BT50" s="10">
        <f>BT49*(1+'Interest Rate Projection'!BT50)</f>
        <v>7.64972357</v>
      </c>
      <c r="BU50" s="10">
        <f>BU49*(1+'Interest Rate Projection'!BU50)</f>
        <v>17.22689673</v>
      </c>
      <c r="BV50" s="10">
        <f>BV49*(1+'Interest Rate Projection'!BV50)</f>
        <v>9.198926748</v>
      </c>
      <c r="BW50" s="10">
        <f>BW49*(1+'Interest Rate Projection'!BW50)</f>
        <v>12.83542971</v>
      </c>
      <c r="BX50" s="10">
        <f>BX49*(1+'Interest Rate Projection'!BX50)</f>
        <v>14.39869327</v>
      </c>
      <c r="BY50" s="10">
        <f>BY49*(1+'Interest Rate Projection'!BY50)</f>
        <v>9.780759098</v>
      </c>
      <c r="BZ50" s="10">
        <f>BZ49*(1+'Interest Rate Projection'!BZ50)</f>
        <v>10.4391249</v>
      </c>
      <c r="CA50" s="10">
        <f>CA49*(1+'Interest Rate Projection'!CA50)</f>
        <v>12.65978757</v>
      </c>
      <c r="CB50" s="10">
        <f>CB49*(1+'Interest Rate Projection'!CB50)</f>
        <v>10.8355471</v>
      </c>
      <c r="CC50" s="10">
        <f>CC49*(1+'Interest Rate Projection'!CC50)</f>
        <v>21.86765741</v>
      </c>
      <c r="CD50" s="10">
        <f>CD49*(1+'Interest Rate Projection'!CD50)</f>
        <v>11.09342464</v>
      </c>
      <c r="CE50" s="10">
        <f>CE49*(1+'Interest Rate Projection'!CE50)</f>
        <v>17.12363851</v>
      </c>
      <c r="CF50" s="10">
        <f>CF49*(1+'Interest Rate Projection'!CF50)</f>
        <v>11.4207204</v>
      </c>
      <c r="CG50" s="10">
        <f>CG49*(1+'Interest Rate Projection'!CG50)</f>
        <v>13.71849166</v>
      </c>
      <c r="CH50" s="10">
        <f>CH49*(1+'Interest Rate Projection'!CH50)</f>
        <v>11.26421044</v>
      </c>
      <c r="CI50" s="10">
        <f>CI49*(1+'Interest Rate Projection'!CI50)</f>
        <v>11.46740557</v>
      </c>
      <c r="CJ50" s="10">
        <f>CJ49*(1+'Interest Rate Projection'!CJ50)</f>
        <v>13.96715807</v>
      </c>
      <c r="CK50" s="10">
        <f>CK49*(1+'Interest Rate Projection'!CK50)</f>
        <v>22.43760865</v>
      </c>
      <c r="CL50" s="10">
        <f>CL49*(1+'Interest Rate Projection'!CL50)</f>
        <v>10.92579917</v>
      </c>
      <c r="CM50" s="10">
        <f>CM49*(1+'Interest Rate Projection'!CM50)</f>
        <v>10.61115044</v>
      </c>
      <c r="CN50" s="10">
        <f>CN49*(1+'Interest Rate Projection'!CN50)</f>
        <v>14.60968336</v>
      </c>
      <c r="CO50" s="10">
        <f>CO49*(1+'Interest Rate Projection'!CO50)</f>
        <v>14.14227364</v>
      </c>
      <c r="CP50" s="10">
        <f>CP49*(1+'Interest Rate Projection'!CP50)</f>
        <v>16.97683944</v>
      </c>
      <c r="CQ50" s="10">
        <f>CQ49*(1+'Interest Rate Projection'!CQ50)</f>
        <v>12.3907898</v>
      </c>
      <c r="CR50" s="10">
        <f>CR49*(1+'Interest Rate Projection'!CR50)</f>
        <v>21.92395357</v>
      </c>
      <c r="CS50" s="10">
        <f>CS49*(1+'Interest Rate Projection'!CS50)</f>
        <v>20.14666531</v>
      </c>
      <c r="CT50" s="10">
        <f>CT49*(1+'Interest Rate Projection'!CT50)</f>
        <v>17.28217562</v>
      </c>
      <c r="CU50" s="10">
        <f>CU49*(1+'Interest Rate Projection'!CU50)</f>
        <v>10.42820053</v>
      </c>
      <c r="CV50" s="10">
        <f>CV49*(1+'Interest Rate Projection'!CV50)</f>
        <v>18.39120758</v>
      </c>
      <c r="CW50" s="10">
        <f>CW49*(1+'Interest Rate Projection'!CW50)</f>
        <v>13.20615129</v>
      </c>
    </row>
    <row r="51" ht="15.75" customHeight="1">
      <c r="A51" s="8">
        <v>2072.0</v>
      </c>
      <c r="B51" s="10">
        <f>B50*(1+'Interest Rate Projection'!B51)</f>
        <v>17.92564825</v>
      </c>
      <c r="C51" s="10">
        <f>C50*(1+'Interest Rate Projection'!C51)</f>
        <v>23.24084359</v>
      </c>
      <c r="D51" s="10">
        <f>D50*(1+'Interest Rate Projection'!D51)</f>
        <v>15.9392321</v>
      </c>
      <c r="E51" s="10">
        <f>E50*(1+'Interest Rate Projection'!E51)</f>
        <v>10.60337222</v>
      </c>
      <c r="F51" s="10">
        <f>F50*(1+'Interest Rate Projection'!F51)</f>
        <v>9.982629134</v>
      </c>
      <c r="G51" s="10">
        <f>G50*(1+'Interest Rate Projection'!G51)</f>
        <v>18.62605521</v>
      </c>
      <c r="H51" s="10">
        <f>H50*(1+'Interest Rate Projection'!H51)</f>
        <v>20.26530446</v>
      </c>
      <c r="I51" s="10">
        <f>I50*(1+'Interest Rate Projection'!I51)</f>
        <v>14.93989084</v>
      </c>
      <c r="J51" s="10">
        <f>J50*(1+'Interest Rate Projection'!J51)</f>
        <v>17.4532089</v>
      </c>
      <c r="K51" s="10">
        <f>K50*(1+'Interest Rate Projection'!K51)</f>
        <v>21.6800687</v>
      </c>
      <c r="L51" s="10">
        <f>L50*(1+'Interest Rate Projection'!L51)</f>
        <v>8.752590371</v>
      </c>
      <c r="M51" s="10">
        <f>M50*(1+'Interest Rate Projection'!M51)</f>
        <v>25.03018911</v>
      </c>
      <c r="N51" s="10">
        <f>N50*(1+'Interest Rate Projection'!N51)</f>
        <v>13.1731194</v>
      </c>
      <c r="O51" s="10">
        <f>O50*(1+'Interest Rate Projection'!O51)</f>
        <v>9.79412141</v>
      </c>
      <c r="P51" s="10">
        <f>P50*(1+'Interest Rate Projection'!P51)</f>
        <v>10.11157727</v>
      </c>
      <c r="Q51" s="10">
        <f>Q50*(1+'Interest Rate Projection'!Q51)</f>
        <v>21.61662735</v>
      </c>
      <c r="R51" s="10">
        <f>R50*(1+'Interest Rate Projection'!R51)</f>
        <v>10.66568749</v>
      </c>
      <c r="S51" s="10">
        <f>S50*(1+'Interest Rate Projection'!S51)</f>
        <v>8.728120272</v>
      </c>
      <c r="T51" s="10">
        <f>T50*(1+'Interest Rate Projection'!T51)</f>
        <v>12.49174856</v>
      </c>
      <c r="U51" s="10">
        <f>U50*(1+'Interest Rate Projection'!U51)</f>
        <v>13.95085234</v>
      </c>
      <c r="V51" s="10">
        <f>V50*(1+'Interest Rate Projection'!V51)</f>
        <v>19.6845921</v>
      </c>
      <c r="W51" s="10">
        <f>W50*(1+'Interest Rate Projection'!W51)</f>
        <v>17.17927406</v>
      </c>
      <c r="X51" s="10">
        <f>X50*(1+'Interest Rate Projection'!X51)</f>
        <v>13.1564603</v>
      </c>
      <c r="Y51" s="10">
        <f>Y50*(1+'Interest Rate Projection'!Y51)</f>
        <v>14.06311885</v>
      </c>
      <c r="Z51" s="10">
        <f>Z50*(1+'Interest Rate Projection'!Z51)</f>
        <v>8.753882843</v>
      </c>
      <c r="AA51" s="10">
        <f>AA50*(1+'Interest Rate Projection'!AA51)</f>
        <v>9.576792904</v>
      </c>
      <c r="AB51" s="10">
        <f>AB50*(1+'Interest Rate Projection'!AB51)</f>
        <v>16.27048733</v>
      </c>
      <c r="AC51" s="10">
        <f>AC50*(1+'Interest Rate Projection'!AC51)</f>
        <v>13.66300512</v>
      </c>
      <c r="AD51" s="10">
        <f>AD50*(1+'Interest Rate Projection'!AD51)</f>
        <v>11.47998489</v>
      </c>
      <c r="AE51" s="10">
        <f>AE50*(1+'Interest Rate Projection'!AE51)</f>
        <v>16.94414934</v>
      </c>
      <c r="AF51" s="10">
        <f>AF50*(1+'Interest Rate Projection'!AF51)</f>
        <v>13.89516008</v>
      </c>
      <c r="AG51" s="10">
        <f>AG50*(1+'Interest Rate Projection'!AG51)</f>
        <v>6.789225314</v>
      </c>
      <c r="AH51" s="10">
        <f>AH50*(1+'Interest Rate Projection'!AH51)</f>
        <v>13.37093095</v>
      </c>
      <c r="AI51" s="10">
        <f>AI50*(1+'Interest Rate Projection'!AI51)</f>
        <v>11.38228079</v>
      </c>
      <c r="AJ51" s="10">
        <f>AJ50*(1+'Interest Rate Projection'!AJ51)</f>
        <v>8.819908338</v>
      </c>
      <c r="AK51" s="10">
        <f>AK50*(1+'Interest Rate Projection'!AK51)</f>
        <v>13.79172351</v>
      </c>
      <c r="AL51" s="10">
        <f>AL50*(1+'Interest Rate Projection'!AL51)</f>
        <v>14.6430971</v>
      </c>
      <c r="AM51" s="10">
        <f>AM50*(1+'Interest Rate Projection'!AM51)</f>
        <v>11.78368664</v>
      </c>
      <c r="AN51" s="10">
        <f>AN50*(1+'Interest Rate Projection'!AN51)</f>
        <v>10.2683589</v>
      </c>
      <c r="AO51" s="10">
        <f>AO50*(1+'Interest Rate Projection'!AO51)</f>
        <v>7.660413061</v>
      </c>
      <c r="AP51" s="10">
        <f>AP50*(1+'Interest Rate Projection'!AP51)</f>
        <v>23.90895377</v>
      </c>
      <c r="AQ51" s="10">
        <f>AQ50*(1+'Interest Rate Projection'!AQ51)</f>
        <v>21.85329862</v>
      </c>
      <c r="AR51" s="10">
        <f>AR50*(1+'Interest Rate Projection'!AR51)</f>
        <v>14.92994249</v>
      </c>
      <c r="AS51" s="10">
        <f>AS50*(1+'Interest Rate Projection'!AS51)</f>
        <v>19.7316088</v>
      </c>
      <c r="AT51" s="10">
        <f>AT50*(1+'Interest Rate Projection'!AT51)</f>
        <v>17.36640083</v>
      </c>
      <c r="AU51" s="10">
        <f>AU50*(1+'Interest Rate Projection'!AU51)</f>
        <v>10.84903152</v>
      </c>
      <c r="AV51" s="10">
        <f>AV50*(1+'Interest Rate Projection'!AV51)</f>
        <v>13.47172236</v>
      </c>
      <c r="AW51" s="10">
        <f>AW50*(1+'Interest Rate Projection'!AW51)</f>
        <v>9.459720401</v>
      </c>
      <c r="AX51" s="10">
        <f>AX50*(1+'Interest Rate Projection'!AX51)</f>
        <v>14.34173803</v>
      </c>
      <c r="AY51" s="10">
        <f>AY50*(1+'Interest Rate Projection'!AY51)</f>
        <v>15.53525625</v>
      </c>
      <c r="AZ51" s="10">
        <f>AZ50*(1+'Interest Rate Projection'!AZ51)</f>
        <v>15.66989842</v>
      </c>
      <c r="BA51" s="10">
        <f>BA50*(1+'Interest Rate Projection'!BA51)</f>
        <v>20.76208043</v>
      </c>
      <c r="BB51" s="10">
        <f>BB50*(1+'Interest Rate Projection'!BB51)</f>
        <v>12.95936902</v>
      </c>
      <c r="BC51" s="10">
        <f>BC50*(1+'Interest Rate Projection'!BC51)</f>
        <v>22.1291422</v>
      </c>
      <c r="BD51" s="10">
        <f>BD50*(1+'Interest Rate Projection'!BD51)</f>
        <v>26.67454837</v>
      </c>
      <c r="BE51" s="10">
        <f>BE50*(1+'Interest Rate Projection'!BE51)</f>
        <v>18.55612713</v>
      </c>
      <c r="BF51" s="10">
        <f>BF50*(1+'Interest Rate Projection'!BF51)</f>
        <v>16.92852488</v>
      </c>
      <c r="BG51" s="10">
        <f>BG50*(1+'Interest Rate Projection'!BG51)</f>
        <v>19.26764253</v>
      </c>
      <c r="BH51" s="10">
        <f>BH50*(1+'Interest Rate Projection'!BH51)</f>
        <v>16.47204522</v>
      </c>
      <c r="BI51" s="10">
        <f>BI50*(1+'Interest Rate Projection'!BI51)</f>
        <v>12.36961409</v>
      </c>
      <c r="BJ51" s="10">
        <f>BJ50*(1+'Interest Rate Projection'!BJ51)</f>
        <v>17.88966327</v>
      </c>
      <c r="BK51" s="10">
        <f>BK50*(1+'Interest Rate Projection'!BK51)</f>
        <v>12.76799393</v>
      </c>
      <c r="BL51" s="10">
        <f>BL50*(1+'Interest Rate Projection'!BL51)</f>
        <v>13.90124708</v>
      </c>
      <c r="BM51" s="10">
        <f>BM50*(1+'Interest Rate Projection'!BM51)</f>
        <v>11.30144286</v>
      </c>
      <c r="BN51" s="10">
        <f>BN50*(1+'Interest Rate Projection'!BN51)</f>
        <v>12.36811124</v>
      </c>
      <c r="BO51" s="10">
        <f>BO50*(1+'Interest Rate Projection'!BO51)</f>
        <v>12.76025986</v>
      </c>
      <c r="BP51" s="10">
        <f>BP50*(1+'Interest Rate Projection'!BP51)</f>
        <v>13.31853153</v>
      </c>
      <c r="BQ51" s="10">
        <f>BQ50*(1+'Interest Rate Projection'!BQ51)</f>
        <v>24.97704756</v>
      </c>
      <c r="BR51" s="10">
        <f>BR50*(1+'Interest Rate Projection'!BR51)</f>
        <v>15.61652416</v>
      </c>
      <c r="BS51" s="10">
        <f>BS50*(1+'Interest Rate Projection'!BS51)</f>
        <v>11.99606222</v>
      </c>
      <c r="BT51" s="10">
        <f>BT50*(1+'Interest Rate Projection'!BT51)</f>
        <v>8.055873861</v>
      </c>
      <c r="BU51" s="10">
        <f>BU50*(1+'Interest Rate Projection'!BU51)</f>
        <v>18.60900429</v>
      </c>
      <c r="BV51" s="10">
        <f>BV50*(1+'Interest Rate Projection'!BV51)</f>
        <v>9.439637313</v>
      </c>
      <c r="BW51" s="10">
        <f>BW50*(1+'Interest Rate Projection'!BW51)</f>
        <v>13.12771714</v>
      </c>
      <c r="BX51" s="10">
        <f>BX50*(1+'Interest Rate Projection'!BX51)</f>
        <v>14.50647175</v>
      </c>
      <c r="BY51" s="10">
        <f>BY50*(1+'Interest Rate Projection'!BY51)</f>
        <v>10.21292123</v>
      </c>
      <c r="BZ51" s="10">
        <f>BZ50*(1+'Interest Rate Projection'!BZ51)</f>
        <v>11.06900814</v>
      </c>
      <c r="CA51" s="10">
        <f>CA50*(1+'Interest Rate Projection'!CA51)</f>
        <v>14.30279075</v>
      </c>
      <c r="CB51" s="10">
        <f>CB50*(1+'Interest Rate Projection'!CB51)</f>
        <v>10.9855961</v>
      </c>
      <c r="CC51" s="10">
        <f>CC50*(1+'Interest Rate Projection'!CC51)</f>
        <v>22.61514669</v>
      </c>
      <c r="CD51" s="10">
        <f>CD50*(1+'Interest Rate Projection'!CD51)</f>
        <v>11.21929616</v>
      </c>
      <c r="CE51" s="10">
        <f>CE50*(1+'Interest Rate Projection'!CE51)</f>
        <v>17.29602069</v>
      </c>
      <c r="CF51" s="10">
        <f>CF50*(1+'Interest Rate Projection'!CF51)</f>
        <v>11.88914138</v>
      </c>
      <c r="CG51" s="10">
        <f>CG50*(1+'Interest Rate Projection'!CG51)</f>
        <v>14.60025341</v>
      </c>
      <c r="CH51" s="10">
        <f>CH50*(1+'Interest Rate Projection'!CH51)</f>
        <v>11.77042299</v>
      </c>
      <c r="CI51" s="10">
        <f>CI50*(1+'Interest Rate Projection'!CI51)</f>
        <v>11.58655274</v>
      </c>
      <c r="CJ51" s="10">
        <f>CJ50*(1+'Interest Rate Projection'!CJ51)</f>
        <v>15.78941363</v>
      </c>
      <c r="CK51" s="10">
        <f>CK50*(1+'Interest Rate Projection'!CK51)</f>
        <v>24.36669081</v>
      </c>
      <c r="CL51" s="10">
        <f>CL50*(1+'Interest Rate Projection'!CL51)</f>
        <v>11.97074216</v>
      </c>
      <c r="CM51" s="10">
        <f>CM50*(1+'Interest Rate Projection'!CM51)</f>
        <v>11.12269707</v>
      </c>
      <c r="CN51" s="10">
        <f>CN50*(1+'Interest Rate Projection'!CN51)</f>
        <v>15.62294198</v>
      </c>
      <c r="CO51" s="10">
        <f>CO50*(1+'Interest Rate Projection'!CO51)</f>
        <v>14.76376957</v>
      </c>
      <c r="CP51" s="10">
        <f>CP50*(1+'Interest Rate Projection'!CP51)</f>
        <v>17.56753533</v>
      </c>
      <c r="CQ51" s="10">
        <f>CQ50*(1+'Interest Rate Projection'!CQ51)</f>
        <v>12.65647984</v>
      </c>
      <c r="CR51" s="10">
        <f>CR50*(1+'Interest Rate Projection'!CR51)</f>
        <v>22.29471816</v>
      </c>
      <c r="CS51" s="10">
        <f>CS50*(1+'Interest Rate Projection'!CS51)</f>
        <v>21.62411453</v>
      </c>
      <c r="CT51" s="10">
        <f>CT50*(1+'Interest Rate Projection'!CT51)</f>
        <v>18.50462361</v>
      </c>
      <c r="CU51" s="10">
        <f>CU50*(1+'Interest Rate Projection'!CU51)</f>
        <v>10.71052136</v>
      </c>
      <c r="CV51" s="10">
        <f>CV50*(1+'Interest Rate Projection'!CV51)</f>
        <v>18.45878826</v>
      </c>
      <c r="CW51" s="10">
        <f>CW50*(1+'Interest Rate Projection'!CW51)</f>
        <v>14.15077246</v>
      </c>
    </row>
    <row r="52" ht="15.75" customHeight="1">
      <c r="A52" s="8">
        <v>2073.0</v>
      </c>
      <c r="B52" s="10">
        <f>B51*(1+'Interest Rate Projection'!B52)</f>
        <v>20.27392621</v>
      </c>
      <c r="C52" s="10">
        <f>C51*(1+'Interest Rate Projection'!C52)</f>
        <v>24.28709568</v>
      </c>
      <c r="D52" s="10">
        <f>D51*(1+'Interest Rate Projection'!D52)</f>
        <v>16.43511692</v>
      </c>
      <c r="E52" s="10">
        <f>E51*(1+'Interest Rate Projection'!E52)</f>
        <v>10.93529891</v>
      </c>
      <c r="F52" s="10">
        <f>F51*(1+'Interest Rate Projection'!F52)</f>
        <v>10.21279666</v>
      </c>
      <c r="G52" s="10">
        <f>G51*(1+'Interest Rate Projection'!G52)</f>
        <v>19.86538115</v>
      </c>
      <c r="H52" s="10">
        <f>H51*(1+'Interest Rate Projection'!H52)</f>
        <v>20.52467842</v>
      </c>
      <c r="I52" s="10">
        <f>I51*(1+'Interest Rate Projection'!I52)</f>
        <v>17.56568776</v>
      </c>
      <c r="J52" s="10">
        <f>J51*(1+'Interest Rate Projection'!J52)</f>
        <v>18.19074244</v>
      </c>
      <c r="K52" s="10">
        <f>K51*(1+'Interest Rate Projection'!K52)</f>
        <v>23.36573847</v>
      </c>
      <c r="L52" s="10">
        <f>L51*(1+'Interest Rate Projection'!L52)</f>
        <v>9.538296861</v>
      </c>
      <c r="M52" s="10">
        <f>M51*(1+'Interest Rate Projection'!M52)</f>
        <v>26.24014385</v>
      </c>
      <c r="N52" s="10">
        <f>N51*(1+'Interest Rate Projection'!N52)</f>
        <v>14.03711255</v>
      </c>
      <c r="O52" s="10">
        <f>O51*(1+'Interest Rate Projection'!O52)</f>
        <v>10.81522024</v>
      </c>
      <c r="P52" s="10">
        <f>P51*(1+'Interest Rate Projection'!P52)</f>
        <v>10.6951317</v>
      </c>
      <c r="Q52" s="10">
        <f>Q51*(1+'Interest Rate Projection'!Q52)</f>
        <v>22.20369324</v>
      </c>
      <c r="R52" s="10">
        <f>R51*(1+'Interest Rate Projection'!R52)</f>
        <v>10.86205196</v>
      </c>
      <c r="S52" s="10">
        <f>S51*(1+'Interest Rate Projection'!S52)</f>
        <v>9.059056343</v>
      </c>
      <c r="T52" s="10">
        <f>T51*(1+'Interest Rate Projection'!T52)</f>
        <v>12.51496449</v>
      </c>
      <c r="U52" s="10">
        <f>U51*(1+'Interest Rate Projection'!U52)</f>
        <v>15.24208168</v>
      </c>
      <c r="V52" s="10">
        <f>V51*(1+'Interest Rate Projection'!V52)</f>
        <v>20.87930307</v>
      </c>
      <c r="W52" s="10">
        <f>W51*(1+'Interest Rate Projection'!W52)</f>
        <v>17.34959411</v>
      </c>
      <c r="X52" s="10">
        <f>X51*(1+'Interest Rate Projection'!X52)</f>
        <v>14.07828545</v>
      </c>
      <c r="Y52" s="10">
        <f>Y51*(1+'Interest Rate Projection'!Y52)</f>
        <v>15.51558267</v>
      </c>
      <c r="Z52" s="10">
        <f>Z51*(1+'Interest Rate Projection'!Z52)</f>
        <v>9.590296</v>
      </c>
      <c r="AA52" s="10">
        <f>AA51*(1+'Interest Rate Projection'!AA52)</f>
        <v>10.34614088</v>
      </c>
      <c r="AB52" s="10">
        <f>AB51*(1+'Interest Rate Projection'!AB52)</f>
        <v>17.33459744</v>
      </c>
      <c r="AC52" s="10">
        <f>AC51*(1+'Interest Rate Projection'!AC52)</f>
        <v>14.21376489</v>
      </c>
      <c r="AD52" s="10">
        <f>AD51*(1+'Interest Rate Projection'!AD52)</f>
        <v>12.72818694</v>
      </c>
      <c r="AE52" s="10">
        <f>AE51*(1+'Interest Rate Projection'!AE52)</f>
        <v>17.88401196</v>
      </c>
      <c r="AF52" s="10">
        <f>AF51*(1+'Interest Rate Projection'!AF52)</f>
        <v>14.07310734</v>
      </c>
      <c r="AG52" s="10">
        <f>AG51*(1+'Interest Rate Projection'!AG52)</f>
        <v>7.520087993</v>
      </c>
      <c r="AH52" s="10">
        <f>AH51*(1+'Interest Rate Projection'!AH52)</f>
        <v>13.52500155</v>
      </c>
      <c r="AI52" s="10">
        <f>AI51*(1+'Interest Rate Projection'!AI52)</f>
        <v>14.05966032</v>
      </c>
      <c r="AJ52" s="10">
        <f>AJ51*(1+'Interest Rate Projection'!AJ52)</f>
        <v>9.251411468</v>
      </c>
      <c r="AK52" s="10">
        <f>AK51*(1+'Interest Rate Projection'!AK52)</f>
        <v>14.66457311</v>
      </c>
      <c r="AL52" s="10">
        <f>AL51*(1+'Interest Rate Projection'!AL52)</f>
        <v>14.8295058</v>
      </c>
      <c r="AM52" s="10">
        <f>AM51*(1+'Interest Rate Projection'!AM52)</f>
        <v>12.44890089</v>
      </c>
      <c r="AN52" s="10">
        <f>AN51*(1+'Interest Rate Projection'!AN52)</f>
        <v>10.86606083</v>
      </c>
      <c r="AO52" s="10">
        <f>AO51*(1+'Interest Rate Projection'!AO52)</f>
        <v>8.068667108</v>
      </c>
      <c r="AP52" s="10">
        <f>AP51*(1+'Interest Rate Projection'!AP52)</f>
        <v>25.82917292</v>
      </c>
      <c r="AQ52" s="10">
        <f>AQ51*(1+'Interest Rate Projection'!AQ52)</f>
        <v>22.50808214</v>
      </c>
      <c r="AR52" s="10">
        <f>AR51*(1+'Interest Rate Projection'!AR52)</f>
        <v>15.3727291</v>
      </c>
      <c r="AS52" s="10">
        <f>AS51*(1+'Interest Rate Projection'!AS52)</f>
        <v>21.00098081</v>
      </c>
      <c r="AT52" s="10">
        <f>AT51*(1+'Interest Rate Projection'!AT52)</f>
        <v>17.56986929</v>
      </c>
      <c r="AU52" s="10">
        <f>AU51*(1+'Interest Rate Projection'!AU52)</f>
        <v>11.18344678</v>
      </c>
      <c r="AV52" s="10">
        <f>AV51*(1+'Interest Rate Projection'!AV52)</f>
        <v>15.07208801</v>
      </c>
      <c r="AW52" s="10">
        <f>AW51*(1+'Interest Rate Projection'!AW52)</f>
        <v>9.634132081</v>
      </c>
      <c r="AX52" s="10">
        <f>AX51*(1+'Interest Rate Projection'!AX52)</f>
        <v>15.01636878</v>
      </c>
      <c r="AY52" s="10">
        <f>AY51*(1+'Interest Rate Projection'!AY52)</f>
        <v>15.61419382</v>
      </c>
      <c r="AZ52" s="10">
        <f>AZ51*(1+'Interest Rate Projection'!AZ52)</f>
        <v>17.0203111</v>
      </c>
      <c r="BA52" s="10">
        <f>BA51*(1+'Interest Rate Projection'!BA52)</f>
        <v>22.22648636</v>
      </c>
      <c r="BB52" s="10">
        <f>BB51*(1+'Interest Rate Projection'!BB52)</f>
        <v>13.64250852</v>
      </c>
      <c r="BC52" s="10">
        <f>BC51*(1+'Interest Rate Projection'!BC52)</f>
        <v>22.2869268</v>
      </c>
      <c r="BD52" s="10">
        <f>BD51*(1+'Interest Rate Projection'!BD52)</f>
        <v>28.60546191</v>
      </c>
      <c r="BE52" s="10">
        <f>BE51*(1+'Interest Rate Projection'!BE52)</f>
        <v>21.64470674</v>
      </c>
      <c r="BF52" s="10">
        <f>BF51*(1+'Interest Rate Projection'!BF52)</f>
        <v>17.1224628</v>
      </c>
      <c r="BG52" s="10">
        <f>BG51*(1+'Interest Rate Projection'!BG52)</f>
        <v>19.81498008</v>
      </c>
      <c r="BH52" s="10">
        <f>BH51*(1+'Interest Rate Projection'!BH52)</f>
        <v>17.48907011</v>
      </c>
      <c r="BI52" s="10">
        <f>BI51*(1+'Interest Rate Projection'!BI52)</f>
        <v>12.40389144</v>
      </c>
      <c r="BJ52" s="10">
        <f>BJ51*(1+'Interest Rate Projection'!BJ52)</f>
        <v>18.26547593</v>
      </c>
      <c r="BK52" s="10">
        <f>BK51*(1+'Interest Rate Projection'!BK52)</f>
        <v>14.91892908</v>
      </c>
      <c r="BL52" s="10">
        <f>BL51*(1+'Interest Rate Projection'!BL52)</f>
        <v>15.09136994</v>
      </c>
      <c r="BM52" s="10">
        <f>BM51*(1+'Interest Rate Projection'!BM52)</f>
        <v>11.44014013</v>
      </c>
      <c r="BN52" s="10">
        <f>BN51*(1+'Interest Rate Projection'!BN52)</f>
        <v>12.66709247</v>
      </c>
      <c r="BO52" s="10">
        <f>BO51*(1+'Interest Rate Projection'!BO52)</f>
        <v>13.23043028</v>
      </c>
      <c r="BP52" s="10">
        <f>BP51*(1+'Interest Rate Projection'!BP52)</f>
        <v>14.09915915</v>
      </c>
      <c r="BQ52" s="10">
        <f>BQ51*(1+'Interest Rate Projection'!BQ52)</f>
        <v>27.27140543</v>
      </c>
      <c r="BR52" s="10">
        <f>BR51*(1+'Interest Rate Projection'!BR52)</f>
        <v>17.05419089</v>
      </c>
      <c r="BS52" s="10">
        <f>BS51*(1+'Interest Rate Projection'!BS52)</f>
        <v>12.32699523</v>
      </c>
      <c r="BT52" s="10">
        <f>BT51*(1+'Interest Rate Projection'!BT52)</f>
        <v>8.866973171</v>
      </c>
      <c r="BU52" s="10">
        <f>BU51*(1+'Interest Rate Projection'!BU52)</f>
        <v>20.68123533</v>
      </c>
      <c r="BV52" s="10">
        <f>BV51*(1+'Interest Rate Projection'!BV52)</f>
        <v>10.13100502</v>
      </c>
      <c r="BW52" s="10">
        <f>BW51*(1+'Interest Rate Projection'!BW52)</f>
        <v>13.79741995</v>
      </c>
      <c r="BX52" s="10">
        <f>BX51*(1+'Interest Rate Projection'!BX52)</f>
        <v>15.08966196</v>
      </c>
      <c r="BY52" s="10">
        <f>BY51*(1+'Interest Rate Projection'!BY52)</f>
        <v>10.52994395</v>
      </c>
      <c r="BZ52" s="10">
        <f>BZ51*(1+'Interest Rate Projection'!BZ52)</f>
        <v>11.15932951</v>
      </c>
      <c r="CA52" s="10">
        <f>CA51*(1+'Interest Rate Projection'!CA52)</f>
        <v>14.69720139</v>
      </c>
      <c r="CB52" s="10">
        <f>CB51*(1+'Interest Rate Projection'!CB52)</f>
        <v>11.64881865</v>
      </c>
      <c r="CC52" s="10">
        <f>CC51*(1+'Interest Rate Projection'!CC52)</f>
        <v>23.61574525</v>
      </c>
      <c r="CD52" s="10">
        <f>CD51*(1+'Interest Rate Projection'!CD52)</f>
        <v>11.43370941</v>
      </c>
      <c r="CE52" s="10">
        <f>CE51*(1+'Interest Rate Projection'!CE52)</f>
        <v>20.29161529</v>
      </c>
      <c r="CF52" s="10">
        <f>CF51*(1+'Interest Rate Projection'!CF52)</f>
        <v>13.14262748</v>
      </c>
      <c r="CG52" s="10">
        <f>CG51*(1+'Interest Rate Projection'!CG52)</f>
        <v>16.02350683</v>
      </c>
      <c r="CH52" s="10">
        <f>CH51*(1+'Interest Rate Projection'!CH52)</f>
        <v>12.62180658</v>
      </c>
      <c r="CI52" s="10">
        <f>CI51*(1+'Interest Rate Projection'!CI52)</f>
        <v>11.80304955</v>
      </c>
      <c r="CJ52" s="10">
        <f>CJ51*(1+'Interest Rate Projection'!CJ52)</f>
        <v>17.45478381</v>
      </c>
      <c r="CK52" s="10">
        <f>CK51*(1+'Interest Rate Projection'!CK52)</f>
        <v>24.76939803</v>
      </c>
      <c r="CL52" s="10">
        <f>CL51*(1+'Interest Rate Projection'!CL52)</f>
        <v>12.44795326</v>
      </c>
      <c r="CM52" s="10">
        <f>CM51*(1+'Interest Rate Projection'!CM52)</f>
        <v>12.40858972</v>
      </c>
      <c r="CN52" s="10">
        <f>CN51*(1+'Interest Rate Projection'!CN52)</f>
        <v>16.50113332</v>
      </c>
      <c r="CO52" s="10">
        <f>CO51*(1+'Interest Rate Projection'!CO52)</f>
        <v>15.45954319</v>
      </c>
      <c r="CP52" s="10">
        <f>CP51*(1+'Interest Rate Projection'!CP52)</f>
        <v>18.33697454</v>
      </c>
      <c r="CQ52" s="10">
        <f>CQ51*(1+'Interest Rate Projection'!CQ52)</f>
        <v>12.9064317</v>
      </c>
      <c r="CR52" s="10">
        <f>CR51*(1+'Interest Rate Projection'!CR52)</f>
        <v>22.86184144</v>
      </c>
      <c r="CS52" s="10">
        <f>CS51*(1+'Interest Rate Projection'!CS52)</f>
        <v>21.95743511</v>
      </c>
      <c r="CT52" s="10">
        <f>CT51*(1+'Interest Rate Projection'!CT52)</f>
        <v>18.8193208</v>
      </c>
      <c r="CU52" s="10">
        <f>CU51*(1+'Interest Rate Projection'!CU52)</f>
        <v>11.25791718</v>
      </c>
      <c r="CV52" s="10">
        <f>CV51*(1+'Interest Rate Projection'!CV52)</f>
        <v>19.08353873</v>
      </c>
      <c r="CW52" s="10">
        <f>CW51*(1+'Interest Rate Projection'!CW52)</f>
        <v>14.98018776</v>
      </c>
    </row>
    <row r="53" ht="15.75" customHeight="1">
      <c r="A53" s="8">
        <v>2074.0</v>
      </c>
      <c r="B53" s="10">
        <f>B52*(1+'Interest Rate Projection'!B53)</f>
        <v>20.61609836</v>
      </c>
      <c r="C53" s="10">
        <f>C52*(1+'Interest Rate Projection'!C53)</f>
        <v>26.72993611</v>
      </c>
      <c r="D53" s="10">
        <f>D52*(1+'Interest Rate Projection'!D53)</f>
        <v>16.57587809</v>
      </c>
      <c r="E53" s="10">
        <f>E52*(1+'Interest Rate Projection'!E53)</f>
        <v>11.94346169</v>
      </c>
      <c r="F53" s="10">
        <f>F52*(1+'Interest Rate Projection'!F53)</f>
        <v>10.70227245</v>
      </c>
      <c r="G53" s="10">
        <f>G52*(1+'Interest Rate Projection'!G53)</f>
        <v>20.11480128</v>
      </c>
      <c r="H53" s="10">
        <f>H52*(1+'Interest Rate Projection'!H53)</f>
        <v>20.57204732</v>
      </c>
      <c r="I53" s="10">
        <f>I52*(1+'Interest Rate Projection'!I53)</f>
        <v>17.69531839</v>
      </c>
      <c r="J53" s="10">
        <f>J52*(1+'Interest Rate Projection'!J53)</f>
        <v>19.29927482</v>
      </c>
      <c r="K53" s="10">
        <f>K52*(1+'Interest Rate Projection'!K53)</f>
        <v>24.59848464</v>
      </c>
      <c r="L53" s="10">
        <f>L52*(1+'Interest Rate Projection'!L53)</f>
        <v>9.695266094</v>
      </c>
      <c r="M53" s="10">
        <f>M52*(1+'Interest Rate Projection'!M53)</f>
        <v>26.79305039</v>
      </c>
      <c r="N53" s="10">
        <f>N52*(1+'Interest Rate Projection'!N53)</f>
        <v>14.07041722</v>
      </c>
      <c r="O53" s="10">
        <f>O52*(1+'Interest Rate Projection'!O53)</f>
        <v>11.06626004</v>
      </c>
      <c r="P53" s="10">
        <f>P52*(1+'Interest Rate Projection'!P53)</f>
        <v>10.88627038</v>
      </c>
      <c r="Q53" s="10">
        <f>Q52*(1+'Interest Rate Projection'!Q53)</f>
        <v>23.22686616</v>
      </c>
      <c r="R53" s="10">
        <f>R52*(1+'Interest Rate Projection'!R53)</f>
        <v>11.23992465</v>
      </c>
      <c r="S53" s="10">
        <f>S52*(1+'Interest Rate Projection'!S53)</f>
        <v>9.459006386</v>
      </c>
      <c r="T53" s="10">
        <f>T52*(1+'Interest Rate Projection'!T53)</f>
        <v>14.22882578</v>
      </c>
      <c r="U53" s="10">
        <f>U52*(1+'Interest Rate Projection'!U53)</f>
        <v>15.70251605</v>
      </c>
      <c r="V53" s="10">
        <f>V52*(1+'Interest Rate Projection'!V53)</f>
        <v>22.64944655</v>
      </c>
      <c r="W53" s="10">
        <f>W52*(1+'Interest Rate Projection'!W53)</f>
        <v>19.03275634</v>
      </c>
      <c r="X53" s="10">
        <f>X52*(1+'Interest Rate Projection'!X53)</f>
        <v>14.77096878</v>
      </c>
      <c r="Y53" s="10">
        <f>Y52*(1+'Interest Rate Projection'!Y53)</f>
        <v>16.07707224</v>
      </c>
      <c r="Z53" s="10">
        <f>Z52*(1+'Interest Rate Projection'!Z53)</f>
        <v>9.966239324</v>
      </c>
      <c r="AA53" s="10">
        <f>AA52*(1+'Interest Rate Projection'!AA53)</f>
        <v>10.46504281</v>
      </c>
      <c r="AB53" s="10">
        <f>AB52*(1+'Interest Rate Projection'!AB53)</f>
        <v>17.90519747</v>
      </c>
      <c r="AC53" s="10">
        <f>AC52*(1+'Interest Rate Projection'!AC53)</f>
        <v>15.1034058</v>
      </c>
      <c r="AD53" s="10">
        <f>AD52*(1+'Interest Rate Projection'!AD53)</f>
        <v>14.02518506</v>
      </c>
      <c r="AE53" s="10">
        <f>AE52*(1+'Interest Rate Projection'!AE53)</f>
        <v>18.47229045</v>
      </c>
      <c r="AF53" s="10">
        <f>AF52*(1+'Interest Rate Projection'!AF53)</f>
        <v>14.17197318</v>
      </c>
      <c r="AG53" s="10">
        <f>AG52*(1+'Interest Rate Projection'!AG53)</f>
        <v>7.694686913</v>
      </c>
      <c r="AH53" s="10">
        <f>AH52*(1+'Interest Rate Projection'!AH53)</f>
        <v>14.66272328</v>
      </c>
      <c r="AI53" s="10">
        <f>AI52*(1+'Interest Rate Projection'!AI53)</f>
        <v>15.9317294</v>
      </c>
      <c r="AJ53" s="10">
        <f>AJ52*(1+'Interest Rate Projection'!AJ53)</f>
        <v>9.644828648</v>
      </c>
      <c r="AK53" s="10">
        <f>AK52*(1+'Interest Rate Projection'!AK53)</f>
        <v>15.60523246</v>
      </c>
      <c r="AL53" s="10">
        <f>AL52*(1+'Interest Rate Projection'!AL53)</f>
        <v>15.13087324</v>
      </c>
      <c r="AM53" s="10">
        <f>AM52*(1+'Interest Rate Projection'!AM53)</f>
        <v>12.84048649</v>
      </c>
      <c r="AN53" s="10">
        <f>AN52*(1+'Interest Rate Projection'!AN53)</f>
        <v>11.70582878</v>
      </c>
      <c r="AO53" s="10">
        <f>AO52*(1+'Interest Rate Projection'!AO53)</f>
        <v>8.480133836</v>
      </c>
      <c r="AP53" s="10">
        <f>AP52*(1+'Interest Rate Projection'!AP53)</f>
        <v>26.79200012</v>
      </c>
      <c r="AQ53" s="10">
        <f>AQ52*(1+'Interest Rate Projection'!AQ53)</f>
        <v>23.41780124</v>
      </c>
      <c r="AR53" s="10">
        <f>AR52*(1+'Interest Rate Projection'!AR53)</f>
        <v>15.71949144</v>
      </c>
      <c r="AS53" s="10">
        <f>AS52*(1+'Interest Rate Projection'!AS53)</f>
        <v>23.26608202</v>
      </c>
      <c r="AT53" s="10">
        <f>AT52*(1+'Interest Rate Projection'!AT53)</f>
        <v>19.4980965</v>
      </c>
      <c r="AU53" s="10">
        <f>AU52*(1+'Interest Rate Projection'!AU53)</f>
        <v>11.47361187</v>
      </c>
      <c r="AV53" s="10">
        <f>AV52*(1+'Interest Rate Projection'!AV53)</f>
        <v>15.92717463</v>
      </c>
      <c r="AW53" s="10">
        <f>AW52*(1+'Interest Rate Projection'!AW53)</f>
        <v>10.49417033</v>
      </c>
      <c r="AX53" s="10">
        <f>AX52*(1+'Interest Rate Projection'!AX53)</f>
        <v>15.48555499</v>
      </c>
      <c r="AY53" s="10">
        <f>AY52*(1+'Interest Rate Projection'!AY53)</f>
        <v>15.87622255</v>
      </c>
      <c r="AZ53" s="10">
        <f>AZ52*(1+'Interest Rate Projection'!AZ53)</f>
        <v>18.18532154</v>
      </c>
      <c r="BA53" s="10">
        <f>BA52*(1+'Interest Rate Projection'!BA53)</f>
        <v>24.12620022</v>
      </c>
      <c r="BB53" s="10">
        <f>BB52*(1+'Interest Rate Projection'!BB53)</f>
        <v>14.95560883</v>
      </c>
      <c r="BC53" s="10">
        <f>BC52*(1+'Interest Rate Projection'!BC53)</f>
        <v>23.76112899</v>
      </c>
      <c r="BD53" s="10">
        <f>BD52*(1+'Interest Rate Projection'!BD53)</f>
        <v>30.33361513</v>
      </c>
      <c r="BE53" s="10">
        <f>BE52*(1+'Interest Rate Projection'!BE53)</f>
        <v>22.64150896</v>
      </c>
      <c r="BF53" s="10">
        <f>BF52*(1+'Interest Rate Projection'!BF53)</f>
        <v>18.04370998</v>
      </c>
      <c r="BG53" s="10">
        <f>BG52*(1+'Interest Rate Projection'!BG53)</f>
        <v>20.93145636</v>
      </c>
      <c r="BH53" s="10">
        <f>BH52*(1+'Interest Rate Projection'!BH53)</f>
        <v>19.05065959</v>
      </c>
      <c r="BI53" s="10">
        <f>BI52*(1+'Interest Rate Projection'!BI53)</f>
        <v>13.89048404</v>
      </c>
      <c r="BJ53" s="10">
        <f>BJ52*(1+'Interest Rate Projection'!BJ53)</f>
        <v>18.43897519</v>
      </c>
      <c r="BK53" s="10">
        <f>BK52*(1+'Interest Rate Projection'!BK53)</f>
        <v>14.96339963</v>
      </c>
      <c r="BL53" s="10">
        <f>BL52*(1+'Interest Rate Projection'!BL53)</f>
        <v>16.5406553</v>
      </c>
      <c r="BM53" s="10">
        <f>BM52*(1+'Interest Rate Projection'!BM53)</f>
        <v>11.62180904</v>
      </c>
      <c r="BN53" s="10">
        <f>BN52*(1+'Interest Rate Projection'!BN53)</f>
        <v>12.80647951</v>
      </c>
      <c r="BO53" s="10">
        <f>BO52*(1+'Interest Rate Projection'!BO53)</f>
        <v>13.50925068</v>
      </c>
      <c r="BP53" s="10">
        <f>BP52*(1+'Interest Rate Projection'!BP53)</f>
        <v>14.87865498</v>
      </c>
      <c r="BQ53" s="10">
        <f>BQ52*(1+'Interest Rate Projection'!BQ53)</f>
        <v>29.28020794</v>
      </c>
      <c r="BR53" s="10">
        <f>BR52*(1+'Interest Rate Projection'!BR53)</f>
        <v>18.08560098</v>
      </c>
      <c r="BS53" s="10">
        <f>BS52*(1+'Interest Rate Projection'!BS53)</f>
        <v>13.42960287</v>
      </c>
      <c r="BT53" s="10">
        <f>BT52*(1+'Interest Rate Projection'!BT53)</f>
        <v>9.037388957</v>
      </c>
      <c r="BU53" s="10">
        <f>BU52*(1+'Interest Rate Projection'!BU53)</f>
        <v>21.19066796</v>
      </c>
      <c r="BV53" s="10">
        <f>BV52*(1+'Interest Rate Projection'!BV53)</f>
        <v>11.4493705</v>
      </c>
      <c r="BW53" s="10">
        <f>BW52*(1+'Interest Rate Projection'!BW53)</f>
        <v>14.50911338</v>
      </c>
      <c r="BX53" s="10">
        <f>BX52*(1+'Interest Rate Projection'!BX53)</f>
        <v>15.18634532</v>
      </c>
      <c r="BY53" s="10">
        <f>BY52*(1+'Interest Rate Projection'!BY53)</f>
        <v>11.3463211</v>
      </c>
      <c r="BZ53" s="10">
        <f>BZ52*(1+'Interest Rate Projection'!BZ53)</f>
        <v>11.63931736</v>
      </c>
      <c r="CA53" s="10">
        <f>CA52*(1+'Interest Rate Projection'!CA53)</f>
        <v>15.44199093</v>
      </c>
      <c r="CB53" s="10">
        <f>CB52*(1+'Interest Rate Projection'!CB53)</f>
        <v>12.55867046</v>
      </c>
      <c r="CC53" s="10">
        <f>CC52*(1+'Interest Rate Projection'!CC53)</f>
        <v>24.31977177</v>
      </c>
      <c r="CD53" s="10">
        <f>CD52*(1+'Interest Rate Projection'!CD53)</f>
        <v>11.50055984</v>
      </c>
      <c r="CE53" s="10">
        <f>CE52*(1+'Interest Rate Projection'!CE53)</f>
        <v>20.49933815</v>
      </c>
      <c r="CF53" s="10">
        <f>CF52*(1+'Interest Rate Projection'!CF53)</f>
        <v>13.36871184</v>
      </c>
      <c r="CG53" s="10">
        <f>CG52*(1+'Interest Rate Projection'!CG53)</f>
        <v>16.70393265</v>
      </c>
      <c r="CH53" s="10">
        <f>CH52*(1+'Interest Rate Projection'!CH53)</f>
        <v>13.36471861</v>
      </c>
      <c r="CI53" s="10">
        <f>CI52*(1+'Interest Rate Projection'!CI53)</f>
        <v>12.72709032</v>
      </c>
      <c r="CJ53" s="10">
        <f>CJ52*(1+'Interest Rate Projection'!CJ53)</f>
        <v>18.18538687</v>
      </c>
      <c r="CK53" s="10">
        <f>CK52*(1+'Interest Rate Projection'!CK53)</f>
        <v>27.26071114</v>
      </c>
      <c r="CL53" s="10">
        <f>CL52*(1+'Interest Rate Projection'!CL53)</f>
        <v>12.96094869</v>
      </c>
      <c r="CM53" s="10">
        <f>CM52*(1+'Interest Rate Projection'!CM53)</f>
        <v>12.77746649</v>
      </c>
      <c r="CN53" s="10">
        <f>CN52*(1+'Interest Rate Projection'!CN53)</f>
        <v>19.8958571</v>
      </c>
      <c r="CO53" s="10">
        <f>CO52*(1+'Interest Rate Projection'!CO53)</f>
        <v>16.014512</v>
      </c>
      <c r="CP53" s="10">
        <f>CP52*(1+'Interest Rate Projection'!CP53)</f>
        <v>18.47305071</v>
      </c>
      <c r="CQ53" s="10">
        <f>CQ52*(1+'Interest Rate Projection'!CQ53)</f>
        <v>14.4518699</v>
      </c>
      <c r="CR53" s="10">
        <f>CR52*(1+'Interest Rate Projection'!CR53)</f>
        <v>23.58772518</v>
      </c>
      <c r="CS53" s="10">
        <f>CS52*(1+'Interest Rate Projection'!CS53)</f>
        <v>22.58619559</v>
      </c>
      <c r="CT53" s="10">
        <f>CT52*(1+'Interest Rate Projection'!CT53)</f>
        <v>19.1344908</v>
      </c>
      <c r="CU53" s="10">
        <f>CU52*(1+'Interest Rate Projection'!CU53)</f>
        <v>12.19424924</v>
      </c>
      <c r="CV53" s="10">
        <f>CV52*(1+'Interest Rate Projection'!CV53)</f>
        <v>19.87093333</v>
      </c>
      <c r="CW53" s="10">
        <f>CW52*(1+'Interest Rate Projection'!CW53)</f>
        <v>15.06078183</v>
      </c>
    </row>
    <row r="54" ht="15.75" customHeight="1">
      <c r="A54" s="8">
        <v>2075.0</v>
      </c>
      <c r="B54" s="10">
        <f>B53*(1+'Interest Rate Projection'!B54)</f>
        <v>21.37785791</v>
      </c>
      <c r="C54" s="10">
        <f>C53*(1+'Interest Rate Projection'!C54)</f>
        <v>28.35643793</v>
      </c>
      <c r="D54" s="10">
        <f>D53*(1+'Interest Rate Projection'!D54)</f>
        <v>17.10704666</v>
      </c>
      <c r="E54" s="10">
        <f>E53*(1+'Interest Rate Projection'!E54)</f>
        <v>11.96848253</v>
      </c>
      <c r="F54" s="10">
        <f>F53*(1+'Interest Rate Projection'!F54)</f>
        <v>11.3533081</v>
      </c>
      <c r="G54" s="10">
        <f>G53*(1+'Interest Rate Projection'!G54)</f>
        <v>23.14714311</v>
      </c>
      <c r="H54" s="10">
        <f>H53*(1+'Interest Rate Projection'!H54)</f>
        <v>21.13043903</v>
      </c>
      <c r="I54" s="10">
        <f>I53*(1+'Interest Rate Projection'!I54)</f>
        <v>18.85378105</v>
      </c>
      <c r="J54" s="10">
        <f>J53*(1+'Interest Rate Projection'!J54)</f>
        <v>20.60206173</v>
      </c>
      <c r="K54" s="10">
        <f>K53*(1+'Interest Rate Projection'!K54)</f>
        <v>26.02697028</v>
      </c>
      <c r="L54" s="10">
        <f>L53*(1+'Interest Rate Projection'!L54)</f>
        <v>10.01617572</v>
      </c>
      <c r="M54" s="10">
        <f>M53*(1+'Interest Rate Projection'!M54)</f>
        <v>28.03082387</v>
      </c>
      <c r="N54" s="10">
        <f>N53*(1+'Interest Rate Projection'!N54)</f>
        <v>14.35959037</v>
      </c>
      <c r="O54" s="10">
        <f>O53*(1+'Interest Rate Projection'!O54)</f>
        <v>11.40642388</v>
      </c>
      <c r="P54" s="10">
        <f>P53*(1+'Interest Rate Projection'!P54)</f>
        <v>11.23145312</v>
      </c>
      <c r="Q54" s="10">
        <f>Q53*(1+'Interest Rate Projection'!Q54)</f>
        <v>24.00144932</v>
      </c>
      <c r="R54" s="10">
        <f>R53*(1+'Interest Rate Projection'!R54)</f>
        <v>11.41673187</v>
      </c>
      <c r="S54" s="10">
        <f>S53*(1+'Interest Rate Projection'!S54)</f>
        <v>9.575633788</v>
      </c>
      <c r="T54" s="10">
        <f>T53*(1+'Interest Rate Projection'!T54)</f>
        <v>14.60316002</v>
      </c>
      <c r="U54" s="10">
        <f>U53*(1+'Interest Rate Projection'!U54)</f>
        <v>16.21356264</v>
      </c>
      <c r="V54" s="10">
        <f>V53*(1+'Interest Rate Projection'!V54)</f>
        <v>24.12104685</v>
      </c>
      <c r="W54" s="10">
        <f>W53*(1+'Interest Rate Projection'!W54)</f>
        <v>19.33567367</v>
      </c>
      <c r="X54" s="10">
        <f>X53*(1+'Interest Rate Projection'!X54)</f>
        <v>15.39245633</v>
      </c>
      <c r="Y54" s="10">
        <f>Y53*(1+'Interest Rate Projection'!Y54)</f>
        <v>17.61758099</v>
      </c>
      <c r="Z54" s="10">
        <f>Z53*(1+'Interest Rate Projection'!Z54)</f>
        <v>10.11262984</v>
      </c>
      <c r="AA54" s="10">
        <f>AA53*(1+'Interest Rate Projection'!AA54)</f>
        <v>12.04349366</v>
      </c>
      <c r="AB54" s="10">
        <f>AB53*(1+'Interest Rate Projection'!AB54)</f>
        <v>18.57988394</v>
      </c>
      <c r="AC54" s="10">
        <f>AC53*(1+'Interest Rate Projection'!AC54)</f>
        <v>15.60777228</v>
      </c>
      <c r="AD54" s="10">
        <f>AD53*(1+'Interest Rate Projection'!AD54)</f>
        <v>14.36970698</v>
      </c>
      <c r="AE54" s="10">
        <f>AE53*(1+'Interest Rate Projection'!AE54)</f>
        <v>18.83775558</v>
      </c>
      <c r="AF54" s="10">
        <f>AF53*(1+'Interest Rate Projection'!AF54)</f>
        <v>16.17192557</v>
      </c>
      <c r="AG54" s="10">
        <f>AG53*(1+'Interest Rate Projection'!AG54)</f>
        <v>8.456585266</v>
      </c>
      <c r="AH54" s="10">
        <f>AH53*(1+'Interest Rate Projection'!AH54)</f>
        <v>16.7869338</v>
      </c>
      <c r="AI54" s="10">
        <f>AI53*(1+'Interest Rate Projection'!AI54)</f>
        <v>17.93324217</v>
      </c>
      <c r="AJ54" s="10">
        <f>AJ53*(1+'Interest Rate Projection'!AJ54)</f>
        <v>9.718673948</v>
      </c>
      <c r="AK54" s="10">
        <f>AK53*(1+'Interest Rate Projection'!AK54)</f>
        <v>16.07817112</v>
      </c>
      <c r="AL54" s="10">
        <f>AL53*(1+'Interest Rate Projection'!AL54)</f>
        <v>15.58621072</v>
      </c>
      <c r="AM54" s="10">
        <f>AM53*(1+'Interest Rate Projection'!AM54)</f>
        <v>13.17662013</v>
      </c>
      <c r="AN54" s="10">
        <f>AN53*(1+'Interest Rate Projection'!AN54)</f>
        <v>11.80814881</v>
      </c>
      <c r="AO54" s="10">
        <f>AO53*(1+'Interest Rate Projection'!AO54)</f>
        <v>8.647525122</v>
      </c>
      <c r="AP54" s="10">
        <f>AP53*(1+'Interest Rate Projection'!AP54)</f>
        <v>29.53645441</v>
      </c>
      <c r="AQ54" s="10">
        <f>AQ53*(1+'Interest Rate Projection'!AQ54)</f>
        <v>25.53661436</v>
      </c>
      <c r="AR54" s="10">
        <f>AR53*(1+'Interest Rate Projection'!AR54)</f>
        <v>16.45827393</v>
      </c>
      <c r="AS54" s="10">
        <f>AS53*(1+'Interest Rate Projection'!AS54)</f>
        <v>23.43751475</v>
      </c>
      <c r="AT54" s="10">
        <f>AT53*(1+'Interest Rate Projection'!AT54)</f>
        <v>19.8112276</v>
      </c>
      <c r="AU54" s="10">
        <f>AU53*(1+'Interest Rate Projection'!AU54)</f>
        <v>11.68994206</v>
      </c>
      <c r="AV54" s="10">
        <f>AV53*(1+'Interest Rate Projection'!AV54)</f>
        <v>16.19329236</v>
      </c>
      <c r="AW54" s="10">
        <f>AW53*(1+'Interest Rate Projection'!AW54)</f>
        <v>11.28894472</v>
      </c>
      <c r="AX54" s="10">
        <f>AX53*(1+'Interest Rate Projection'!AX54)</f>
        <v>15.75058925</v>
      </c>
      <c r="AY54" s="10">
        <f>AY53*(1+'Interest Rate Projection'!AY54)</f>
        <v>16.49539813</v>
      </c>
      <c r="AZ54" s="10">
        <f>AZ53*(1+'Interest Rate Projection'!AZ54)</f>
        <v>18.35634417</v>
      </c>
      <c r="BA54" s="10">
        <f>BA53*(1+'Interest Rate Projection'!BA54)</f>
        <v>24.85503821</v>
      </c>
      <c r="BB54" s="10">
        <f>BB53*(1+'Interest Rate Projection'!BB54)</f>
        <v>15.06300348</v>
      </c>
      <c r="BC54" s="10">
        <f>BC53*(1+'Interest Rate Projection'!BC54)</f>
        <v>25.59132108</v>
      </c>
      <c r="BD54" s="10">
        <f>BD53*(1+'Interest Rate Projection'!BD54)</f>
        <v>31.81887662</v>
      </c>
      <c r="BE54" s="10">
        <f>BE53*(1+'Interest Rate Projection'!BE54)</f>
        <v>23.10050609</v>
      </c>
      <c r="BF54" s="10">
        <f>BF53*(1+'Interest Rate Projection'!BF54)</f>
        <v>18.40660921</v>
      </c>
      <c r="BG54" s="10">
        <f>BG53*(1+'Interest Rate Projection'!BG54)</f>
        <v>22.10059019</v>
      </c>
      <c r="BH54" s="10">
        <f>BH53*(1+'Interest Rate Projection'!BH54)</f>
        <v>19.2002664</v>
      </c>
      <c r="BI54" s="10">
        <f>BI53*(1+'Interest Rate Projection'!BI54)</f>
        <v>16.4162671</v>
      </c>
      <c r="BJ54" s="10">
        <f>BJ53*(1+'Interest Rate Projection'!BJ54)</f>
        <v>18.96039583</v>
      </c>
      <c r="BK54" s="10">
        <f>BK53*(1+'Interest Rate Projection'!BK54)</f>
        <v>16.05700845</v>
      </c>
      <c r="BL54" s="10">
        <f>BL53*(1+'Interest Rate Projection'!BL54)</f>
        <v>17.22726209</v>
      </c>
      <c r="BM54" s="10">
        <f>BM53*(1+'Interest Rate Projection'!BM54)</f>
        <v>12.10106935</v>
      </c>
      <c r="BN54" s="10">
        <f>BN53*(1+'Interest Rate Projection'!BN54)</f>
        <v>13.11924326</v>
      </c>
      <c r="BO54" s="10">
        <f>BO53*(1+'Interest Rate Projection'!BO54)</f>
        <v>13.64336392</v>
      </c>
      <c r="BP54" s="10">
        <f>BP53*(1+'Interest Rate Projection'!BP54)</f>
        <v>16.08022251</v>
      </c>
      <c r="BQ54" s="10">
        <f>BQ53*(1+'Interest Rate Projection'!BQ54)</f>
        <v>31.69228115</v>
      </c>
      <c r="BR54" s="10">
        <f>BR53*(1+'Interest Rate Projection'!BR54)</f>
        <v>18.48360864</v>
      </c>
      <c r="BS54" s="10">
        <f>BS53*(1+'Interest Rate Projection'!BS54)</f>
        <v>15.23727398</v>
      </c>
      <c r="BT54" s="10">
        <f>BT53*(1+'Interest Rate Projection'!BT54)</f>
        <v>9.248689647</v>
      </c>
      <c r="BU54" s="10">
        <f>BU53*(1+'Interest Rate Projection'!BU54)</f>
        <v>21.69585428</v>
      </c>
      <c r="BV54" s="10">
        <f>BV53*(1+'Interest Rate Projection'!BV54)</f>
        <v>12.15139454</v>
      </c>
      <c r="BW54" s="10">
        <f>BW53*(1+'Interest Rate Projection'!BW54)</f>
        <v>15.57057477</v>
      </c>
      <c r="BX54" s="10">
        <f>BX53*(1+'Interest Rate Projection'!BX54)</f>
        <v>15.84098991</v>
      </c>
      <c r="BY54" s="10">
        <f>BY53*(1+'Interest Rate Projection'!BY54)</f>
        <v>11.89544755</v>
      </c>
      <c r="BZ54" s="10">
        <f>BZ53*(1+'Interest Rate Projection'!BZ54)</f>
        <v>11.79403114</v>
      </c>
      <c r="CA54" s="10">
        <f>CA53*(1+'Interest Rate Projection'!CA54)</f>
        <v>15.70851859</v>
      </c>
      <c r="CB54" s="10">
        <f>CB53*(1+'Interest Rate Projection'!CB54)</f>
        <v>12.81351726</v>
      </c>
      <c r="CC54" s="10">
        <f>CC53*(1+'Interest Rate Projection'!CC54)</f>
        <v>25.24527865</v>
      </c>
      <c r="CD54" s="10">
        <f>CD53*(1+'Interest Rate Projection'!CD54)</f>
        <v>12.18841036</v>
      </c>
      <c r="CE54" s="10">
        <f>CE53*(1+'Interest Rate Projection'!CE54)</f>
        <v>21.03124714</v>
      </c>
      <c r="CF54" s="10">
        <f>CF53*(1+'Interest Rate Projection'!CF54)</f>
        <v>13.99102536</v>
      </c>
      <c r="CG54" s="10">
        <f>CG53*(1+'Interest Rate Projection'!CG54)</f>
        <v>16.8131106</v>
      </c>
      <c r="CH54" s="10">
        <f>CH53*(1+'Interest Rate Projection'!CH54)</f>
        <v>13.71597369</v>
      </c>
      <c r="CI54" s="10">
        <f>CI53*(1+'Interest Rate Projection'!CI54)</f>
        <v>13.03560506</v>
      </c>
      <c r="CJ54" s="10">
        <f>CJ53*(1+'Interest Rate Projection'!CJ54)</f>
        <v>19.32492517</v>
      </c>
      <c r="CK54" s="10">
        <f>CK53*(1+'Interest Rate Projection'!CK54)</f>
        <v>29.41173599</v>
      </c>
      <c r="CL54" s="10">
        <f>CL53*(1+'Interest Rate Projection'!CL54)</f>
        <v>13.59607686</v>
      </c>
      <c r="CM54" s="10">
        <f>CM53*(1+'Interest Rate Projection'!CM54)</f>
        <v>13.48749039</v>
      </c>
      <c r="CN54" s="10">
        <f>CN53*(1+'Interest Rate Projection'!CN54)</f>
        <v>20.21663923</v>
      </c>
      <c r="CO54" s="10">
        <f>CO53*(1+'Interest Rate Projection'!CO54)</f>
        <v>16.23251712</v>
      </c>
      <c r="CP54" s="10">
        <f>CP53*(1+'Interest Rate Projection'!CP54)</f>
        <v>18.54486372</v>
      </c>
      <c r="CQ54" s="10">
        <f>CQ53*(1+'Interest Rate Projection'!CQ54)</f>
        <v>14.45654184</v>
      </c>
      <c r="CR54" s="10">
        <f>CR53*(1+'Interest Rate Projection'!CR54)</f>
        <v>25.97063531</v>
      </c>
      <c r="CS54" s="10">
        <f>CS53*(1+'Interest Rate Projection'!CS54)</f>
        <v>22.72299785</v>
      </c>
      <c r="CT54" s="10">
        <f>CT53*(1+'Interest Rate Projection'!CT54)</f>
        <v>20.37333271</v>
      </c>
      <c r="CU54" s="10">
        <f>CU53*(1+'Interest Rate Projection'!CU54)</f>
        <v>12.6730062</v>
      </c>
      <c r="CV54" s="10">
        <f>CV53*(1+'Interest Rate Projection'!CV54)</f>
        <v>21.39474222</v>
      </c>
      <c r="CW54" s="10">
        <f>CW53*(1+'Interest Rate Projection'!CW54)</f>
        <v>15.88172389</v>
      </c>
    </row>
    <row r="55" ht="15.75" customHeight="1">
      <c r="A55" s="8">
        <v>2076.0</v>
      </c>
      <c r="B55" s="10">
        <f>B54*(1+'Interest Rate Projection'!B55)</f>
        <v>25.06697556</v>
      </c>
      <c r="C55" s="10">
        <f>C54*(1+'Interest Rate Projection'!C55)</f>
        <v>29.85537242</v>
      </c>
      <c r="D55" s="10">
        <f>D54*(1+'Interest Rate Projection'!D55)</f>
        <v>17.69702803</v>
      </c>
      <c r="E55" s="10">
        <f>E54*(1+'Interest Rate Projection'!E55)</f>
        <v>12.97169566</v>
      </c>
      <c r="F55" s="10">
        <f>F54*(1+'Interest Rate Projection'!F55)</f>
        <v>13.37921466</v>
      </c>
      <c r="G55" s="10">
        <f>G54*(1+'Interest Rate Projection'!G55)</f>
        <v>23.32731634</v>
      </c>
      <c r="H55" s="10">
        <f>H54*(1+'Interest Rate Projection'!H55)</f>
        <v>21.19996403</v>
      </c>
      <c r="I55" s="10">
        <f>I54*(1+'Interest Rate Projection'!I55)</f>
        <v>20.06212172</v>
      </c>
      <c r="J55" s="10">
        <f>J54*(1+'Interest Rate Projection'!J55)</f>
        <v>22.02482003</v>
      </c>
      <c r="K55" s="10">
        <f>K54*(1+'Interest Rate Projection'!K55)</f>
        <v>27.79741592</v>
      </c>
      <c r="L55" s="10">
        <f>L54*(1+'Interest Rate Projection'!L55)</f>
        <v>10.10277691</v>
      </c>
      <c r="M55" s="10">
        <f>M54*(1+'Interest Rate Projection'!M55)</f>
        <v>28.47095023</v>
      </c>
      <c r="N55" s="10">
        <f>N54*(1+'Interest Rate Projection'!N55)</f>
        <v>14.53493134</v>
      </c>
      <c r="O55" s="10">
        <f>O54*(1+'Interest Rate Projection'!O55)</f>
        <v>13.88674059</v>
      </c>
      <c r="P55" s="10">
        <f>P54*(1+'Interest Rate Projection'!P55)</f>
        <v>11.97149746</v>
      </c>
      <c r="Q55" s="10">
        <f>Q54*(1+'Interest Rate Projection'!Q55)</f>
        <v>27.69050024</v>
      </c>
      <c r="R55" s="10">
        <f>R54*(1+'Interest Rate Projection'!R55)</f>
        <v>11.90999949</v>
      </c>
      <c r="S55" s="10">
        <f>S54*(1+'Interest Rate Projection'!S55)</f>
        <v>10.33809062</v>
      </c>
      <c r="T55" s="10">
        <f>T54*(1+'Interest Rate Projection'!T55)</f>
        <v>14.84310585</v>
      </c>
      <c r="U55" s="10">
        <f>U54*(1+'Interest Rate Projection'!U55)</f>
        <v>18.92713485</v>
      </c>
      <c r="V55" s="10">
        <f>V54*(1+'Interest Rate Projection'!V55)</f>
        <v>24.70277889</v>
      </c>
      <c r="W55" s="10">
        <f>W54*(1+'Interest Rate Projection'!W55)</f>
        <v>19.46279834</v>
      </c>
      <c r="X55" s="10">
        <f>X54*(1+'Interest Rate Projection'!X55)</f>
        <v>15.65485786</v>
      </c>
      <c r="Y55" s="10">
        <f>Y54*(1+'Interest Rate Projection'!Y55)</f>
        <v>18.19450332</v>
      </c>
      <c r="Z55" s="10">
        <f>Z54*(1+'Interest Rate Projection'!Z55)</f>
        <v>10.31130459</v>
      </c>
      <c r="AA55" s="10">
        <f>AA54*(1+'Interest Rate Projection'!AA55)</f>
        <v>12.23574021</v>
      </c>
      <c r="AB55" s="10">
        <f>AB54*(1+'Interest Rate Projection'!AB55)</f>
        <v>19.53205851</v>
      </c>
      <c r="AC55" s="10">
        <f>AC54*(1+'Interest Rate Projection'!AC55)</f>
        <v>16.45074963</v>
      </c>
      <c r="AD55" s="10">
        <f>AD54*(1+'Interest Rate Projection'!AD55)</f>
        <v>14.75685609</v>
      </c>
      <c r="AE55" s="10">
        <f>AE54*(1+'Interest Rate Projection'!AE55)</f>
        <v>20.00697951</v>
      </c>
      <c r="AF55" s="10">
        <f>AF54*(1+'Interest Rate Projection'!AF55)</f>
        <v>16.7711758</v>
      </c>
      <c r="AG55" s="10">
        <f>AG54*(1+'Interest Rate Projection'!AG55)</f>
        <v>8.669474356</v>
      </c>
      <c r="AH55" s="10">
        <f>AH54*(1+'Interest Rate Projection'!AH55)</f>
        <v>18.15996606</v>
      </c>
      <c r="AI55" s="10">
        <f>AI54*(1+'Interest Rate Projection'!AI55)</f>
        <v>18.40354262</v>
      </c>
      <c r="AJ55" s="10">
        <f>AJ54*(1+'Interest Rate Projection'!AJ55)</f>
        <v>9.836036245</v>
      </c>
      <c r="AK55" s="10">
        <f>AK54*(1+'Interest Rate Projection'!AK55)</f>
        <v>16.62868473</v>
      </c>
      <c r="AL55" s="10">
        <f>AL54*(1+'Interest Rate Projection'!AL55)</f>
        <v>15.7584732</v>
      </c>
      <c r="AM55" s="10">
        <f>AM54*(1+'Interest Rate Projection'!AM55)</f>
        <v>13.37217718</v>
      </c>
      <c r="AN55" s="10">
        <f>AN54*(1+'Interest Rate Projection'!AN55)</f>
        <v>12.09613377</v>
      </c>
      <c r="AO55" s="10">
        <f>AO54*(1+'Interest Rate Projection'!AO55)</f>
        <v>8.719731621</v>
      </c>
      <c r="AP55" s="10">
        <f>AP54*(1+'Interest Rate Projection'!AP55)</f>
        <v>29.69867108</v>
      </c>
      <c r="AQ55" s="10">
        <f>AQ54*(1+'Interest Rate Projection'!AQ55)</f>
        <v>26.74755974</v>
      </c>
      <c r="AR55" s="10">
        <f>AR54*(1+'Interest Rate Projection'!AR55)</f>
        <v>17.69879293</v>
      </c>
      <c r="AS55" s="10">
        <f>AS54*(1+'Interest Rate Projection'!AS55)</f>
        <v>25.3253836</v>
      </c>
      <c r="AT55" s="10">
        <f>AT54*(1+'Interest Rate Projection'!AT55)</f>
        <v>20.83718839</v>
      </c>
      <c r="AU55" s="10">
        <f>AU54*(1+'Interest Rate Projection'!AU55)</f>
        <v>13.42784623</v>
      </c>
      <c r="AV55" s="10">
        <f>AV54*(1+'Interest Rate Projection'!AV55)</f>
        <v>17.14805</v>
      </c>
      <c r="AW55" s="10">
        <f>AW54*(1+'Interest Rate Projection'!AW55)</f>
        <v>11.43821647</v>
      </c>
      <c r="AX55" s="10">
        <f>AX54*(1+'Interest Rate Projection'!AX55)</f>
        <v>17.6406003</v>
      </c>
      <c r="AY55" s="10">
        <f>AY54*(1+'Interest Rate Projection'!AY55)</f>
        <v>16.85541903</v>
      </c>
      <c r="AZ55" s="10">
        <f>AZ54*(1+'Interest Rate Projection'!AZ55)</f>
        <v>18.83867848</v>
      </c>
      <c r="BA55" s="10">
        <f>BA54*(1+'Interest Rate Projection'!BA55)</f>
        <v>25.11775958</v>
      </c>
      <c r="BB55" s="10">
        <f>BB54*(1+'Interest Rate Projection'!BB55)</f>
        <v>15.83248167</v>
      </c>
      <c r="BC55" s="10">
        <f>BC54*(1+'Interest Rate Projection'!BC55)</f>
        <v>26.57164465</v>
      </c>
      <c r="BD55" s="10">
        <f>BD54*(1+'Interest Rate Projection'!BD55)</f>
        <v>32.82792237</v>
      </c>
      <c r="BE55" s="10">
        <f>BE54*(1+'Interest Rate Projection'!BE55)</f>
        <v>25.3509382</v>
      </c>
      <c r="BF55" s="10">
        <f>BF54*(1+'Interest Rate Projection'!BF55)</f>
        <v>18.82360135</v>
      </c>
      <c r="BG55" s="10">
        <f>BG54*(1+'Interest Rate Projection'!BG55)</f>
        <v>24.17049324</v>
      </c>
      <c r="BH55" s="10">
        <f>BH54*(1+'Interest Rate Projection'!BH55)</f>
        <v>20.4680707</v>
      </c>
      <c r="BI55" s="10">
        <f>BI54*(1+'Interest Rate Projection'!BI55)</f>
        <v>17.77470933</v>
      </c>
      <c r="BJ55" s="10">
        <f>BJ54*(1+'Interest Rate Projection'!BJ55)</f>
        <v>22.16817322</v>
      </c>
      <c r="BK55" s="10">
        <f>BK54*(1+'Interest Rate Projection'!BK55)</f>
        <v>18.78772701</v>
      </c>
      <c r="BL55" s="10">
        <f>BL54*(1+'Interest Rate Projection'!BL55)</f>
        <v>17.77391583</v>
      </c>
      <c r="BM55" s="10">
        <f>BM54*(1+'Interest Rate Projection'!BM55)</f>
        <v>12.75158322</v>
      </c>
      <c r="BN55" s="10">
        <f>BN54*(1+'Interest Rate Projection'!BN55)</f>
        <v>15.08866432</v>
      </c>
      <c r="BO55" s="10">
        <f>BO54*(1+'Interest Rate Projection'!BO55)</f>
        <v>14.52323654</v>
      </c>
      <c r="BP55" s="10">
        <f>BP54*(1+'Interest Rate Projection'!BP55)</f>
        <v>17.37681838</v>
      </c>
      <c r="BQ55" s="10">
        <f>BQ54*(1+'Interest Rate Projection'!BQ55)</f>
        <v>32.22231011</v>
      </c>
      <c r="BR55" s="10">
        <f>BR54*(1+'Interest Rate Projection'!BR55)</f>
        <v>19.73405039</v>
      </c>
      <c r="BS55" s="10">
        <f>BS54*(1+'Interest Rate Projection'!BS55)</f>
        <v>17.5415559</v>
      </c>
      <c r="BT55" s="10">
        <f>BT54*(1+'Interest Rate Projection'!BT55)</f>
        <v>9.671961409</v>
      </c>
      <c r="BU55" s="10">
        <f>BU54*(1+'Interest Rate Projection'!BU55)</f>
        <v>23.33193701</v>
      </c>
      <c r="BV55" s="10">
        <f>BV54*(1+'Interest Rate Projection'!BV55)</f>
        <v>13.59471944</v>
      </c>
      <c r="BW55" s="10">
        <f>BW54*(1+'Interest Rate Projection'!BW55)</f>
        <v>15.78668246</v>
      </c>
      <c r="BX55" s="10">
        <f>BX54*(1+'Interest Rate Projection'!BX55)</f>
        <v>16.46839355</v>
      </c>
      <c r="BY55" s="10">
        <f>BY54*(1+'Interest Rate Projection'!BY55)</f>
        <v>12.69353628</v>
      </c>
      <c r="BZ55" s="10">
        <f>BZ54*(1+'Interest Rate Projection'!BZ55)</f>
        <v>12.44135879</v>
      </c>
      <c r="CA55" s="10">
        <f>CA54*(1+'Interest Rate Projection'!CA55)</f>
        <v>16.98415199</v>
      </c>
      <c r="CB55" s="10">
        <f>CB54*(1+'Interest Rate Projection'!CB55)</f>
        <v>13.68339705</v>
      </c>
      <c r="CC55" s="10">
        <f>CC54*(1+'Interest Rate Projection'!CC55)</f>
        <v>26.96627772</v>
      </c>
      <c r="CD55" s="10">
        <f>CD54*(1+'Interest Rate Projection'!CD55)</f>
        <v>14.51882613</v>
      </c>
      <c r="CE55" s="10">
        <f>CE54*(1+'Interest Rate Projection'!CE55)</f>
        <v>22.30558048</v>
      </c>
      <c r="CF55" s="10">
        <f>CF54*(1+'Interest Rate Projection'!CF55)</f>
        <v>14.77338316</v>
      </c>
      <c r="CG55" s="10">
        <f>CG54*(1+'Interest Rate Projection'!CG55)</f>
        <v>17.93546923</v>
      </c>
      <c r="CH55" s="10">
        <f>CH54*(1+'Interest Rate Projection'!CH55)</f>
        <v>14.42550789</v>
      </c>
      <c r="CI55" s="10">
        <f>CI54*(1+'Interest Rate Projection'!CI55)</f>
        <v>14.15678909</v>
      </c>
      <c r="CJ55" s="10">
        <f>CJ54*(1+'Interest Rate Projection'!CJ55)</f>
        <v>20.96042891</v>
      </c>
      <c r="CK55" s="10">
        <f>CK54*(1+'Interest Rate Projection'!CK55)</f>
        <v>32.17748493</v>
      </c>
      <c r="CL55" s="10">
        <f>CL54*(1+'Interest Rate Projection'!CL55)</f>
        <v>13.70519793</v>
      </c>
      <c r="CM55" s="10">
        <f>CM54*(1+'Interest Rate Projection'!CM55)</f>
        <v>14.14322207</v>
      </c>
      <c r="CN55" s="10">
        <f>CN54*(1+'Interest Rate Projection'!CN55)</f>
        <v>20.44602961</v>
      </c>
      <c r="CO55" s="10">
        <f>CO54*(1+'Interest Rate Projection'!CO55)</f>
        <v>17.05361286</v>
      </c>
      <c r="CP55" s="10">
        <f>CP54*(1+'Interest Rate Projection'!CP55)</f>
        <v>19.35784225</v>
      </c>
      <c r="CQ55" s="10">
        <f>CQ54*(1+'Interest Rate Projection'!CQ55)</f>
        <v>14.98299392</v>
      </c>
      <c r="CR55" s="10">
        <f>CR54*(1+'Interest Rate Projection'!CR55)</f>
        <v>27.7052537</v>
      </c>
      <c r="CS55" s="10">
        <f>CS54*(1+'Interest Rate Projection'!CS55)</f>
        <v>23.81556603</v>
      </c>
      <c r="CT55" s="10">
        <f>CT54*(1+'Interest Rate Projection'!CT55)</f>
        <v>20.50717736</v>
      </c>
      <c r="CU55" s="10">
        <f>CU54*(1+'Interest Rate Projection'!CU55)</f>
        <v>12.92866658</v>
      </c>
      <c r="CV55" s="10">
        <f>CV54*(1+'Interest Rate Projection'!CV55)</f>
        <v>23.60417217</v>
      </c>
      <c r="CW55" s="10">
        <f>CW54*(1+'Interest Rate Projection'!CW55)</f>
        <v>16.94223277</v>
      </c>
    </row>
    <row r="56" ht="15.75" customHeight="1">
      <c r="A56" s="8">
        <v>2077.0</v>
      </c>
      <c r="B56" s="10">
        <f>B55*(1+'Interest Rate Projection'!B56)</f>
        <v>25.50262118</v>
      </c>
      <c r="C56" s="10">
        <f>C55*(1+'Interest Rate Projection'!C56)</f>
        <v>34.09394355</v>
      </c>
      <c r="D56" s="10">
        <f>D55*(1+'Interest Rate Projection'!D56)</f>
        <v>19.28017218</v>
      </c>
      <c r="E56" s="10">
        <f>E55*(1+'Interest Rate Projection'!E56)</f>
        <v>13.6983403</v>
      </c>
      <c r="F56" s="10">
        <f>F55*(1+'Interest Rate Projection'!F56)</f>
        <v>14.55932566</v>
      </c>
      <c r="G56" s="10">
        <f>G55*(1+'Interest Rate Projection'!G56)</f>
        <v>24.51798798</v>
      </c>
      <c r="H56" s="10">
        <f>H55*(1+'Interest Rate Projection'!H56)</f>
        <v>22.55116308</v>
      </c>
      <c r="I56" s="10">
        <f>I55*(1+'Interest Rate Projection'!I56)</f>
        <v>21.10710208</v>
      </c>
      <c r="J56" s="10">
        <f>J55*(1+'Interest Rate Projection'!J56)</f>
        <v>22.7802995</v>
      </c>
      <c r="K56" s="10">
        <f>K55*(1+'Interest Rate Projection'!K56)</f>
        <v>30.97545912</v>
      </c>
      <c r="L56" s="10">
        <f>L55*(1+'Interest Rate Projection'!L56)</f>
        <v>10.56699854</v>
      </c>
      <c r="M56" s="10">
        <f>M55*(1+'Interest Rate Projection'!M56)</f>
        <v>29.27920652</v>
      </c>
      <c r="N56" s="10">
        <f>N55*(1+'Interest Rate Projection'!N56)</f>
        <v>14.64386055</v>
      </c>
      <c r="O56" s="10">
        <f>O55*(1+'Interest Rate Projection'!O56)</f>
        <v>14.0799727</v>
      </c>
      <c r="P56" s="10">
        <f>P55*(1+'Interest Rate Projection'!P56)</f>
        <v>12.65178759</v>
      </c>
      <c r="Q56" s="10">
        <f>Q55*(1+'Interest Rate Projection'!Q56)</f>
        <v>28.14317187</v>
      </c>
      <c r="R56" s="10">
        <f>R55*(1+'Interest Rate Projection'!R56)</f>
        <v>12.13811132</v>
      </c>
      <c r="S56" s="10">
        <f>S55*(1+'Interest Rate Projection'!S56)</f>
        <v>11.12113975</v>
      </c>
      <c r="T56" s="10">
        <f>T55*(1+'Interest Rate Projection'!T56)</f>
        <v>15.43854144</v>
      </c>
      <c r="U56" s="10">
        <f>U55*(1+'Interest Rate Projection'!U56)</f>
        <v>20.20098373</v>
      </c>
      <c r="V56" s="10">
        <f>V55*(1+'Interest Rate Projection'!V56)</f>
        <v>25.66845777</v>
      </c>
      <c r="W56" s="10">
        <f>W55*(1+'Interest Rate Projection'!W56)</f>
        <v>20.10177566</v>
      </c>
      <c r="X56" s="10">
        <f>X55*(1+'Interest Rate Projection'!X56)</f>
        <v>16.9981655</v>
      </c>
      <c r="Y56" s="10">
        <f>Y55*(1+'Interest Rate Projection'!Y56)</f>
        <v>19.3834996</v>
      </c>
      <c r="Z56" s="10">
        <f>Z55*(1+'Interest Rate Projection'!Z56)</f>
        <v>10.93867209</v>
      </c>
      <c r="AA56" s="10">
        <f>AA55*(1+'Interest Rate Projection'!AA56)</f>
        <v>14.43429696</v>
      </c>
      <c r="AB56" s="10">
        <f>AB55*(1+'Interest Rate Projection'!AB56)</f>
        <v>20.6959724</v>
      </c>
      <c r="AC56" s="10">
        <f>AC55*(1+'Interest Rate Projection'!AC56)</f>
        <v>16.74784359</v>
      </c>
      <c r="AD56" s="10">
        <f>AD55*(1+'Interest Rate Projection'!AD56)</f>
        <v>16.67234199</v>
      </c>
      <c r="AE56" s="10">
        <f>AE55*(1+'Interest Rate Projection'!AE56)</f>
        <v>21.5362638</v>
      </c>
      <c r="AF56" s="10">
        <f>AF55*(1+'Interest Rate Projection'!AF56)</f>
        <v>17.09886483</v>
      </c>
      <c r="AG56" s="10">
        <f>AG55*(1+'Interest Rate Projection'!AG56)</f>
        <v>9.116917157</v>
      </c>
      <c r="AH56" s="10">
        <f>AH55*(1+'Interest Rate Projection'!AH56)</f>
        <v>19.36629962</v>
      </c>
      <c r="AI56" s="10">
        <f>AI55*(1+'Interest Rate Projection'!AI56)</f>
        <v>18.60504986</v>
      </c>
      <c r="AJ56" s="10">
        <f>AJ55*(1+'Interest Rate Projection'!AJ56)</f>
        <v>9.888230091</v>
      </c>
      <c r="AK56" s="10">
        <f>AK55*(1+'Interest Rate Projection'!AK56)</f>
        <v>17.13011611</v>
      </c>
      <c r="AL56" s="10">
        <f>AL55*(1+'Interest Rate Projection'!AL56)</f>
        <v>16.50069412</v>
      </c>
      <c r="AM56" s="10">
        <f>AM55*(1+'Interest Rate Projection'!AM56)</f>
        <v>14.41682146</v>
      </c>
      <c r="AN56" s="10">
        <f>AN55*(1+'Interest Rate Projection'!AN56)</f>
        <v>13.35231044</v>
      </c>
      <c r="AO56" s="10">
        <f>AO55*(1+'Interest Rate Projection'!AO56)</f>
        <v>8.982424078</v>
      </c>
      <c r="AP56" s="10">
        <f>AP55*(1+'Interest Rate Projection'!AP56)</f>
        <v>30.55672258</v>
      </c>
      <c r="AQ56" s="10">
        <f>AQ55*(1+'Interest Rate Projection'!AQ56)</f>
        <v>28.31191304</v>
      </c>
      <c r="AR56" s="10">
        <f>AR55*(1+'Interest Rate Projection'!AR56)</f>
        <v>18.87927085</v>
      </c>
      <c r="AS56" s="10">
        <f>AS55*(1+'Interest Rate Projection'!AS56)</f>
        <v>26.8166513</v>
      </c>
      <c r="AT56" s="10">
        <f>AT55*(1+'Interest Rate Projection'!AT56)</f>
        <v>21.25592917</v>
      </c>
      <c r="AU56" s="10">
        <f>AU55*(1+'Interest Rate Projection'!AU56)</f>
        <v>14.97839001</v>
      </c>
      <c r="AV56" s="10">
        <f>AV55*(1+'Interest Rate Projection'!AV56)</f>
        <v>18.46006394</v>
      </c>
      <c r="AW56" s="10">
        <f>AW55*(1+'Interest Rate Projection'!AW56)</f>
        <v>11.95481594</v>
      </c>
      <c r="AX56" s="10">
        <f>AX55*(1+'Interest Rate Projection'!AX56)</f>
        <v>18.57538171</v>
      </c>
      <c r="AY56" s="10">
        <f>AY55*(1+'Interest Rate Projection'!AY56)</f>
        <v>16.90859875</v>
      </c>
      <c r="AZ56" s="10">
        <f>AZ55*(1+'Interest Rate Projection'!AZ56)</f>
        <v>19.78244235</v>
      </c>
      <c r="BA56" s="10">
        <f>BA55*(1+'Interest Rate Projection'!BA56)</f>
        <v>26.34814091</v>
      </c>
      <c r="BB56" s="10">
        <f>BB55*(1+'Interest Rate Projection'!BB56)</f>
        <v>15.88100831</v>
      </c>
      <c r="BC56" s="10">
        <f>BC55*(1+'Interest Rate Projection'!BC56)</f>
        <v>28.30996235</v>
      </c>
      <c r="BD56" s="10">
        <f>BD55*(1+'Interest Rate Projection'!BD56)</f>
        <v>36.08442153</v>
      </c>
      <c r="BE56" s="10">
        <f>BE55*(1+'Interest Rate Projection'!BE56)</f>
        <v>26.60945188</v>
      </c>
      <c r="BF56" s="10">
        <f>BF55*(1+'Interest Rate Projection'!BF56)</f>
        <v>19.52743879</v>
      </c>
      <c r="BG56" s="10">
        <f>BG55*(1+'Interest Rate Projection'!BG56)</f>
        <v>26.26499984</v>
      </c>
      <c r="BH56" s="10">
        <f>BH55*(1+'Interest Rate Projection'!BH56)</f>
        <v>21.71493187</v>
      </c>
      <c r="BI56" s="10">
        <f>BI55*(1+'Interest Rate Projection'!BI56)</f>
        <v>18.73295658</v>
      </c>
      <c r="BJ56" s="10">
        <f>BJ55*(1+'Interest Rate Projection'!BJ56)</f>
        <v>24.88798875</v>
      </c>
      <c r="BK56" s="10">
        <f>BK55*(1+'Interest Rate Projection'!BK56)</f>
        <v>19.7866571</v>
      </c>
      <c r="BL56" s="10">
        <f>BL55*(1+'Interest Rate Projection'!BL56)</f>
        <v>18.06620864</v>
      </c>
      <c r="BM56" s="10">
        <f>BM55*(1+'Interest Rate Projection'!BM56)</f>
        <v>14.78762636</v>
      </c>
      <c r="BN56" s="10">
        <f>BN55*(1+'Interest Rate Projection'!BN56)</f>
        <v>16.66329728</v>
      </c>
      <c r="BO56" s="10">
        <f>BO55*(1+'Interest Rate Projection'!BO56)</f>
        <v>15.10415786</v>
      </c>
      <c r="BP56" s="10">
        <f>BP55*(1+'Interest Rate Projection'!BP56)</f>
        <v>19.89718456</v>
      </c>
      <c r="BQ56" s="10">
        <f>BQ55*(1+'Interest Rate Projection'!BQ56)</f>
        <v>32.95572655</v>
      </c>
      <c r="BR56" s="10">
        <f>BR55*(1+'Interest Rate Projection'!BR56)</f>
        <v>22.06171557</v>
      </c>
      <c r="BS56" s="10">
        <f>BS55*(1+'Interest Rate Projection'!BS56)</f>
        <v>17.7320594</v>
      </c>
      <c r="BT56" s="10">
        <f>BT55*(1+'Interest Rate Projection'!BT56)</f>
        <v>10.369619</v>
      </c>
      <c r="BU56" s="10">
        <f>BU55*(1+'Interest Rate Projection'!BU56)</f>
        <v>23.87370245</v>
      </c>
      <c r="BV56" s="10">
        <f>BV55*(1+'Interest Rate Projection'!BV56)</f>
        <v>15.18434307</v>
      </c>
      <c r="BW56" s="10">
        <f>BW55*(1+'Interest Rate Projection'!BW56)</f>
        <v>16.45918857</v>
      </c>
      <c r="BX56" s="10">
        <f>BX55*(1+'Interest Rate Projection'!BX56)</f>
        <v>17.16831518</v>
      </c>
      <c r="BY56" s="10">
        <f>BY55*(1+'Interest Rate Projection'!BY56)</f>
        <v>12.76436255</v>
      </c>
      <c r="BZ56" s="10">
        <f>BZ55*(1+'Interest Rate Projection'!BZ56)</f>
        <v>14.83642303</v>
      </c>
      <c r="CA56" s="10">
        <f>CA55*(1+'Interest Rate Projection'!CA56)</f>
        <v>18.3156569</v>
      </c>
      <c r="CB56" s="10">
        <f>CB55*(1+'Interest Rate Projection'!CB56)</f>
        <v>14.26413277</v>
      </c>
      <c r="CC56" s="10">
        <f>CC55*(1+'Interest Rate Projection'!CC56)</f>
        <v>30.38082922</v>
      </c>
      <c r="CD56" s="10">
        <f>CD55*(1+'Interest Rate Projection'!CD56)</f>
        <v>15.20723323</v>
      </c>
      <c r="CE56" s="10">
        <f>CE55*(1+'Interest Rate Projection'!CE56)</f>
        <v>23.04065955</v>
      </c>
      <c r="CF56" s="10">
        <f>CF55*(1+'Interest Rate Projection'!CF56)</f>
        <v>15.06534109</v>
      </c>
      <c r="CG56" s="10">
        <f>CG55*(1+'Interest Rate Projection'!CG56)</f>
        <v>18.65842335</v>
      </c>
      <c r="CH56" s="10">
        <f>CH55*(1+'Interest Rate Projection'!CH56)</f>
        <v>14.63466905</v>
      </c>
      <c r="CI56" s="10">
        <f>CI55*(1+'Interest Rate Projection'!CI56)</f>
        <v>14.20541701</v>
      </c>
      <c r="CJ56" s="10">
        <f>CJ55*(1+'Interest Rate Projection'!CJ56)</f>
        <v>21.78752457</v>
      </c>
      <c r="CK56" s="10">
        <f>CK55*(1+'Interest Rate Projection'!CK56)</f>
        <v>33.46948527</v>
      </c>
      <c r="CL56" s="10">
        <f>CL55*(1+'Interest Rate Projection'!CL56)</f>
        <v>14.72927133</v>
      </c>
      <c r="CM56" s="10">
        <f>CM55*(1+'Interest Rate Projection'!CM56)</f>
        <v>14.99718061</v>
      </c>
      <c r="CN56" s="10">
        <f>CN55*(1+'Interest Rate Projection'!CN56)</f>
        <v>20.76546932</v>
      </c>
      <c r="CO56" s="10">
        <f>CO55*(1+'Interest Rate Projection'!CO56)</f>
        <v>20.1565457</v>
      </c>
      <c r="CP56" s="10">
        <f>CP55*(1+'Interest Rate Projection'!CP56)</f>
        <v>20.0413426</v>
      </c>
      <c r="CQ56" s="10">
        <f>CQ55*(1+'Interest Rate Projection'!CQ56)</f>
        <v>15.51630584</v>
      </c>
      <c r="CR56" s="10">
        <f>CR55*(1+'Interest Rate Projection'!CR56)</f>
        <v>29.32794544</v>
      </c>
      <c r="CS56" s="10">
        <f>CS55*(1+'Interest Rate Projection'!CS56)</f>
        <v>24.54338164</v>
      </c>
      <c r="CT56" s="10">
        <f>CT55*(1+'Interest Rate Projection'!CT56)</f>
        <v>21.4785004</v>
      </c>
      <c r="CU56" s="10">
        <f>CU55*(1+'Interest Rate Projection'!CU56)</f>
        <v>13.95686</v>
      </c>
      <c r="CV56" s="10">
        <f>CV55*(1+'Interest Rate Projection'!CV56)</f>
        <v>24.26936375</v>
      </c>
      <c r="CW56" s="10">
        <f>CW55*(1+'Interest Rate Projection'!CW56)</f>
        <v>17.14109546</v>
      </c>
    </row>
    <row r="57" ht="15.75" customHeight="1">
      <c r="A57" s="8">
        <v>2078.0</v>
      </c>
      <c r="B57" s="10">
        <f>B56*(1+'Interest Rate Projection'!B57)</f>
        <v>25.68874076</v>
      </c>
      <c r="C57" s="10">
        <f>C56*(1+'Interest Rate Projection'!C57)</f>
        <v>34.51051264</v>
      </c>
      <c r="D57" s="10">
        <f>D56*(1+'Interest Rate Projection'!D57)</f>
        <v>19.31698879</v>
      </c>
      <c r="E57" s="10">
        <f>E56*(1+'Interest Rate Projection'!E57)</f>
        <v>13.89739746</v>
      </c>
      <c r="F57" s="10">
        <f>F56*(1+'Interest Rate Projection'!F57)</f>
        <v>15.19339781</v>
      </c>
      <c r="G57" s="10">
        <f>G56*(1+'Interest Rate Projection'!G57)</f>
        <v>25.53145523</v>
      </c>
      <c r="H57" s="10">
        <f>H56*(1+'Interest Rate Projection'!H57)</f>
        <v>22.664876</v>
      </c>
      <c r="I57" s="10">
        <f>I56*(1+'Interest Rate Projection'!I57)</f>
        <v>22.48488097</v>
      </c>
      <c r="J57" s="10">
        <f>J56*(1+'Interest Rate Projection'!J57)</f>
        <v>23.46301794</v>
      </c>
      <c r="K57" s="10">
        <f>K56*(1+'Interest Rate Projection'!K57)</f>
        <v>32.43340177</v>
      </c>
      <c r="L57" s="10">
        <f>L56*(1+'Interest Rate Projection'!L57)</f>
        <v>10.77020681</v>
      </c>
      <c r="M57" s="10">
        <f>M56*(1+'Interest Rate Projection'!M57)</f>
        <v>32.70486537</v>
      </c>
      <c r="N57" s="10">
        <f>N56*(1+'Interest Rate Projection'!N57)</f>
        <v>15.47339817</v>
      </c>
      <c r="O57" s="10">
        <f>O56*(1+'Interest Rate Projection'!O57)</f>
        <v>15.44847893</v>
      </c>
      <c r="P57" s="10">
        <f>P56*(1+'Interest Rate Projection'!P57)</f>
        <v>13.40800061</v>
      </c>
      <c r="Q57" s="10">
        <f>Q56*(1+'Interest Rate Projection'!Q57)</f>
        <v>29.43810886</v>
      </c>
      <c r="R57" s="10">
        <f>R56*(1+'Interest Rate Projection'!R57)</f>
        <v>12.71320864</v>
      </c>
      <c r="S57" s="10">
        <f>S56*(1+'Interest Rate Projection'!S57)</f>
        <v>11.34718873</v>
      </c>
      <c r="T57" s="10">
        <f>T56*(1+'Interest Rate Projection'!T57)</f>
        <v>16.43437969</v>
      </c>
      <c r="U57" s="10">
        <f>U56*(1+'Interest Rate Projection'!U57)</f>
        <v>20.96267699</v>
      </c>
      <c r="V57" s="10">
        <f>V56*(1+'Interest Rate Projection'!V57)</f>
        <v>27.04217414</v>
      </c>
      <c r="W57" s="10">
        <f>W56*(1+'Interest Rate Projection'!W57)</f>
        <v>21.54172682</v>
      </c>
      <c r="X57" s="10">
        <f>X56*(1+'Interest Rate Projection'!X57)</f>
        <v>19.19312969</v>
      </c>
      <c r="Y57" s="10">
        <f>Y56*(1+'Interest Rate Projection'!Y57)</f>
        <v>21.16568274</v>
      </c>
      <c r="Z57" s="10">
        <f>Z56*(1+'Interest Rate Projection'!Z57)</f>
        <v>11.43986095</v>
      </c>
      <c r="AA57" s="10">
        <f>AA56*(1+'Interest Rate Projection'!AA57)</f>
        <v>15.26982087</v>
      </c>
      <c r="AB57" s="10">
        <f>AB56*(1+'Interest Rate Projection'!AB57)</f>
        <v>21.20003347</v>
      </c>
      <c r="AC57" s="10">
        <f>AC56*(1+'Interest Rate Projection'!AC57)</f>
        <v>16.94579671</v>
      </c>
      <c r="AD57" s="10">
        <f>AD56*(1+'Interest Rate Projection'!AD57)</f>
        <v>17.11550618</v>
      </c>
      <c r="AE57" s="10">
        <f>AE56*(1+'Interest Rate Projection'!AE57)</f>
        <v>22.45144915</v>
      </c>
      <c r="AF57" s="10">
        <f>AF56*(1+'Interest Rate Projection'!AF57)</f>
        <v>18.65028196</v>
      </c>
      <c r="AG57" s="10">
        <f>AG56*(1+'Interest Rate Projection'!AG57)</f>
        <v>11.14464406</v>
      </c>
      <c r="AH57" s="10">
        <f>AH56*(1+'Interest Rate Projection'!AH57)</f>
        <v>19.70241483</v>
      </c>
      <c r="AI57" s="10">
        <f>AI56*(1+'Interest Rate Projection'!AI57)</f>
        <v>18.7895871</v>
      </c>
      <c r="AJ57" s="10">
        <f>AJ56*(1+'Interest Rate Projection'!AJ57)</f>
        <v>11.11393581</v>
      </c>
      <c r="AK57" s="10">
        <f>AK56*(1+'Interest Rate Projection'!AK57)</f>
        <v>17.67998026</v>
      </c>
      <c r="AL57" s="10">
        <f>AL56*(1+'Interest Rate Projection'!AL57)</f>
        <v>17.53859032</v>
      </c>
      <c r="AM57" s="10">
        <f>AM56*(1+'Interest Rate Projection'!AM57)</f>
        <v>15.08952054</v>
      </c>
      <c r="AN57" s="10">
        <f>AN56*(1+'Interest Rate Projection'!AN57)</f>
        <v>13.58679596</v>
      </c>
      <c r="AO57" s="10">
        <f>AO56*(1+'Interest Rate Projection'!AO57)</f>
        <v>9.309406327</v>
      </c>
      <c r="AP57" s="10">
        <f>AP56*(1+'Interest Rate Projection'!AP57)</f>
        <v>31.75922171</v>
      </c>
      <c r="AQ57" s="10">
        <f>AQ56*(1+'Interest Rate Projection'!AQ57)</f>
        <v>28.4757492</v>
      </c>
      <c r="AR57" s="10">
        <f>AR56*(1+'Interest Rate Projection'!AR57)</f>
        <v>19.70892504</v>
      </c>
      <c r="AS57" s="10">
        <f>AS56*(1+'Interest Rate Projection'!AS57)</f>
        <v>28.18705594</v>
      </c>
      <c r="AT57" s="10">
        <f>AT56*(1+'Interest Rate Projection'!AT57)</f>
        <v>22.29542526</v>
      </c>
      <c r="AU57" s="10">
        <f>AU56*(1+'Interest Rate Projection'!AU57)</f>
        <v>15.29063214</v>
      </c>
      <c r="AV57" s="10">
        <f>AV56*(1+'Interest Rate Projection'!AV57)</f>
        <v>20.95603481</v>
      </c>
      <c r="AW57" s="10">
        <f>AW56*(1+'Interest Rate Projection'!AW57)</f>
        <v>12.46395348</v>
      </c>
      <c r="AX57" s="10">
        <f>AX56*(1+'Interest Rate Projection'!AX57)</f>
        <v>18.88298454</v>
      </c>
      <c r="AY57" s="10">
        <f>AY56*(1+'Interest Rate Projection'!AY57)</f>
        <v>18.6661726</v>
      </c>
      <c r="AZ57" s="10">
        <f>AZ56*(1+'Interest Rate Projection'!AZ57)</f>
        <v>21.98403097</v>
      </c>
      <c r="BA57" s="10">
        <f>BA56*(1+'Interest Rate Projection'!BA57)</f>
        <v>26.605718</v>
      </c>
      <c r="BB57" s="10">
        <f>BB56*(1+'Interest Rate Projection'!BB57)</f>
        <v>17.42495301</v>
      </c>
      <c r="BC57" s="10">
        <f>BC56*(1+'Interest Rate Projection'!BC57)</f>
        <v>28.34351026</v>
      </c>
      <c r="BD57" s="10">
        <f>BD56*(1+'Interest Rate Projection'!BD57)</f>
        <v>41.3700679</v>
      </c>
      <c r="BE57" s="10">
        <f>BE56*(1+'Interest Rate Projection'!BE57)</f>
        <v>28.02420805</v>
      </c>
      <c r="BF57" s="10">
        <f>BF56*(1+'Interest Rate Projection'!BF57)</f>
        <v>20.00234292</v>
      </c>
      <c r="BG57" s="10">
        <f>BG56*(1+'Interest Rate Projection'!BG57)</f>
        <v>29.8754899</v>
      </c>
      <c r="BH57" s="10">
        <f>BH56*(1+'Interest Rate Projection'!BH57)</f>
        <v>27.87299179</v>
      </c>
      <c r="BI57" s="10">
        <f>BI56*(1+'Interest Rate Projection'!BI57)</f>
        <v>19.32047356</v>
      </c>
      <c r="BJ57" s="10">
        <f>BJ56*(1+'Interest Rate Projection'!BJ57)</f>
        <v>25.89066888</v>
      </c>
      <c r="BK57" s="10">
        <f>BK56*(1+'Interest Rate Projection'!BK57)</f>
        <v>20.19704062</v>
      </c>
      <c r="BL57" s="10">
        <f>BL56*(1+'Interest Rate Projection'!BL57)</f>
        <v>18.29163823</v>
      </c>
      <c r="BM57" s="10">
        <f>BM56*(1+'Interest Rate Projection'!BM57)</f>
        <v>14.9441034</v>
      </c>
      <c r="BN57" s="10">
        <f>BN56*(1+'Interest Rate Projection'!BN57)</f>
        <v>17.64273301</v>
      </c>
      <c r="BO57" s="10">
        <f>BO56*(1+'Interest Rate Projection'!BO57)</f>
        <v>16.07228395</v>
      </c>
      <c r="BP57" s="10">
        <f>BP56*(1+'Interest Rate Projection'!BP57)</f>
        <v>21.29348349</v>
      </c>
      <c r="BQ57" s="10">
        <f>BQ56*(1+'Interest Rate Projection'!BQ57)</f>
        <v>35.45323949</v>
      </c>
      <c r="BR57" s="10">
        <f>BR56*(1+'Interest Rate Projection'!BR57)</f>
        <v>22.59034591</v>
      </c>
      <c r="BS57" s="10">
        <f>BS56*(1+'Interest Rate Projection'!BS57)</f>
        <v>18.20041481</v>
      </c>
      <c r="BT57" s="10">
        <f>BT56*(1+'Interest Rate Projection'!BT57)</f>
        <v>10.68712108</v>
      </c>
      <c r="BU57" s="10">
        <f>BU56*(1+'Interest Rate Projection'!BU57)</f>
        <v>24.81186849</v>
      </c>
      <c r="BV57" s="10">
        <f>BV56*(1+'Interest Rate Projection'!BV57)</f>
        <v>15.3699723</v>
      </c>
      <c r="BW57" s="10">
        <f>BW56*(1+'Interest Rate Projection'!BW57)</f>
        <v>17.08037396</v>
      </c>
      <c r="BX57" s="10">
        <f>BX56*(1+'Interest Rate Projection'!BX57)</f>
        <v>19.249967</v>
      </c>
      <c r="BY57" s="10">
        <f>BY56*(1+'Interest Rate Projection'!BY57)</f>
        <v>13.53547081</v>
      </c>
      <c r="BZ57" s="10">
        <f>BZ56*(1+'Interest Rate Projection'!BZ57)</f>
        <v>15.07933008</v>
      </c>
      <c r="CA57" s="10">
        <f>CA56*(1+'Interest Rate Projection'!CA57)</f>
        <v>19.34236746</v>
      </c>
      <c r="CB57" s="10">
        <f>CB56*(1+'Interest Rate Projection'!CB57)</f>
        <v>14.91683262</v>
      </c>
      <c r="CC57" s="10">
        <f>CC56*(1+'Interest Rate Projection'!CC57)</f>
        <v>37.76900369</v>
      </c>
      <c r="CD57" s="10">
        <f>CD56*(1+'Interest Rate Projection'!CD57)</f>
        <v>16.17002114</v>
      </c>
      <c r="CE57" s="10">
        <f>CE56*(1+'Interest Rate Projection'!CE57)</f>
        <v>24.38520772</v>
      </c>
      <c r="CF57" s="10">
        <f>CF56*(1+'Interest Rate Projection'!CF57)</f>
        <v>15.74418246</v>
      </c>
      <c r="CG57" s="10">
        <f>CG56*(1+'Interest Rate Projection'!CG57)</f>
        <v>19.3785069</v>
      </c>
      <c r="CH57" s="10">
        <f>CH56*(1+'Interest Rate Projection'!CH57)</f>
        <v>14.74063216</v>
      </c>
      <c r="CI57" s="10">
        <f>CI56*(1+'Interest Rate Projection'!CI57)</f>
        <v>14.88950968</v>
      </c>
      <c r="CJ57" s="10">
        <f>CJ56*(1+'Interest Rate Projection'!CJ57)</f>
        <v>22.76896252</v>
      </c>
      <c r="CK57" s="10">
        <f>CK56*(1+'Interest Rate Projection'!CK57)</f>
        <v>33.92880398</v>
      </c>
      <c r="CL57" s="10">
        <f>CL56*(1+'Interest Rate Projection'!CL57)</f>
        <v>14.91083438</v>
      </c>
      <c r="CM57" s="10">
        <f>CM56*(1+'Interest Rate Projection'!CM57)</f>
        <v>15.90087822</v>
      </c>
      <c r="CN57" s="10">
        <f>CN56*(1+'Interest Rate Projection'!CN57)</f>
        <v>21.44261299</v>
      </c>
      <c r="CO57" s="10">
        <f>CO56*(1+'Interest Rate Projection'!CO57)</f>
        <v>21.12311641</v>
      </c>
      <c r="CP57" s="10">
        <f>CP56*(1+'Interest Rate Projection'!CP57)</f>
        <v>21.9129031</v>
      </c>
      <c r="CQ57" s="10">
        <f>CQ56*(1+'Interest Rate Projection'!CQ57)</f>
        <v>16.17969291</v>
      </c>
      <c r="CR57" s="10">
        <f>CR56*(1+'Interest Rate Projection'!CR57)</f>
        <v>29.91136</v>
      </c>
      <c r="CS57" s="10">
        <f>CS56*(1+'Interest Rate Projection'!CS57)</f>
        <v>25.15302475</v>
      </c>
      <c r="CT57" s="10">
        <f>CT56*(1+'Interest Rate Projection'!CT57)</f>
        <v>22.25255108</v>
      </c>
      <c r="CU57" s="10">
        <f>CU56*(1+'Interest Rate Projection'!CU57)</f>
        <v>15.39906035</v>
      </c>
      <c r="CV57" s="10">
        <f>CV56*(1+'Interest Rate Projection'!CV57)</f>
        <v>25.13778602</v>
      </c>
      <c r="CW57" s="10">
        <f>CW56*(1+'Interest Rate Projection'!CW57)</f>
        <v>17.61103535</v>
      </c>
    </row>
    <row r="58" ht="15.75" customHeight="1">
      <c r="A58" s="8">
        <v>2079.0</v>
      </c>
      <c r="B58" s="10">
        <f>B57*(1+'Interest Rate Projection'!B58)</f>
        <v>26.14106121</v>
      </c>
      <c r="C58" s="10">
        <f>C57*(1+'Interest Rate Projection'!C58)</f>
        <v>34.90834876</v>
      </c>
      <c r="D58" s="10">
        <f>D57*(1+'Interest Rate Projection'!D58)</f>
        <v>19.72714222</v>
      </c>
      <c r="E58" s="10">
        <f>E57*(1+'Interest Rate Projection'!E58)</f>
        <v>15.10907277</v>
      </c>
      <c r="F58" s="10">
        <f>F57*(1+'Interest Rate Projection'!F58)</f>
        <v>18.05358565</v>
      </c>
      <c r="G58" s="10">
        <f>G57*(1+'Interest Rate Projection'!G58)</f>
        <v>28.27869039</v>
      </c>
      <c r="H58" s="10">
        <f>H57*(1+'Interest Rate Projection'!H58)</f>
        <v>23.68112366</v>
      </c>
      <c r="I58" s="10">
        <f>I57*(1+'Interest Rate Projection'!I58)</f>
        <v>24.41913332</v>
      </c>
      <c r="J58" s="10">
        <f>J57*(1+'Interest Rate Projection'!J58)</f>
        <v>24.8356915</v>
      </c>
      <c r="K58" s="10">
        <f>K57*(1+'Interest Rate Projection'!K58)</f>
        <v>35.05980694</v>
      </c>
      <c r="L58" s="10">
        <f>L57*(1+'Interest Rate Projection'!L58)</f>
        <v>12.28649461</v>
      </c>
      <c r="M58" s="10">
        <f>M57*(1+'Interest Rate Projection'!M58)</f>
        <v>35.43786694</v>
      </c>
      <c r="N58" s="10">
        <f>N57*(1+'Interest Rate Projection'!N58)</f>
        <v>16.9509781</v>
      </c>
      <c r="O58" s="10">
        <f>O57*(1+'Interest Rate Projection'!O58)</f>
        <v>16.27661243</v>
      </c>
      <c r="P58" s="10">
        <f>P57*(1+'Interest Rate Projection'!P58)</f>
        <v>13.90656975</v>
      </c>
      <c r="Q58" s="10">
        <f>Q57*(1+'Interest Rate Projection'!Q58)</f>
        <v>31.38390475</v>
      </c>
      <c r="R58" s="10">
        <f>R57*(1+'Interest Rate Projection'!R58)</f>
        <v>13.42169455</v>
      </c>
      <c r="S58" s="10">
        <f>S57*(1+'Interest Rate Projection'!S58)</f>
        <v>11.6996059</v>
      </c>
      <c r="T58" s="10">
        <f>T57*(1+'Interest Rate Projection'!T58)</f>
        <v>16.50386529</v>
      </c>
      <c r="U58" s="10">
        <f>U57*(1+'Interest Rate Projection'!U58)</f>
        <v>22.2581125</v>
      </c>
      <c r="V58" s="10">
        <f>V57*(1+'Interest Rate Projection'!V58)</f>
        <v>27.41413182</v>
      </c>
      <c r="W58" s="10">
        <f>W57*(1+'Interest Rate Projection'!W58)</f>
        <v>22.24837992</v>
      </c>
      <c r="X58" s="10">
        <f>X57*(1+'Interest Rate Projection'!X58)</f>
        <v>19.43116563</v>
      </c>
      <c r="Y58" s="10">
        <f>Y57*(1+'Interest Rate Projection'!Y58)</f>
        <v>21.39156034</v>
      </c>
      <c r="Z58" s="10">
        <f>Z57*(1+'Interest Rate Projection'!Z58)</f>
        <v>12.99471147</v>
      </c>
      <c r="AA58" s="10">
        <f>AA57*(1+'Interest Rate Projection'!AA58)</f>
        <v>15.52858159</v>
      </c>
      <c r="AB58" s="10">
        <f>AB57*(1+'Interest Rate Projection'!AB58)</f>
        <v>21.77505224</v>
      </c>
      <c r="AC58" s="10">
        <f>AC57*(1+'Interest Rate Projection'!AC58)</f>
        <v>18.14988998</v>
      </c>
      <c r="AD58" s="10">
        <f>AD57*(1+'Interest Rate Projection'!AD58)</f>
        <v>18.34782596</v>
      </c>
      <c r="AE58" s="10">
        <f>AE57*(1+'Interest Rate Projection'!AE58)</f>
        <v>23.61930666</v>
      </c>
      <c r="AF58" s="10">
        <f>AF57*(1+'Interest Rate Projection'!AF58)</f>
        <v>19.35416633</v>
      </c>
      <c r="AG58" s="10">
        <f>AG57*(1+'Interest Rate Projection'!AG58)</f>
        <v>11.5236588</v>
      </c>
      <c r="AH58" s="10">
        <f>AH57*(1+'Interest Rate Projection'!AH58)</f>
        <v>20.49942122</v>
      </c>
      <c r="AI58" s="10">
        <f>AI57*(1+'Interest Rate Projection'!AI58)</f>
        <v>19.77549487</v>
      </c>
      <c r="AJ58" s="10">
        <f>AJ57*(1+'Interest Rate Projection'!AJ58)</f>
        <v>11.72095259</v>
      </c>
      <c r="AK58" s="10">
        <f>AK57*(1+'Interest Rate Projection'!AK58)</f>
        <v>18.13858769</v>
      </c>
      <c r="AL58" s="10">
        <f>AL57*(1+'Interest Rate Projection'!AL58)</f>
        <v>18.12670112</v>
      </c>
      <c r="AM58" s="10">
        <f>AM57*(1+'Interest Rate Projection'!AM58)</f>
        <v>15.73910063</v>
      </c>
      <c r="AN58" s="10">
        <f>AN57*(1+'Interest Rate Projection'!AN58)</f>
        <v>13.77910067</v>
      </c>
      <c r="AO58" s="10">
        <f>AO57*(1+'Interest Rate Projection'!AO58)</f>
        <v>10.21888337</v>
      </c>
      <c r="AP58" s="10">
        <f>AP57*(1+'Interest Rate Projection'!AP58)</f>
        <v>36.97407058</v>
      </c>
      <c r="AQ58" s="10">
        <f>AQ57*(1+'Interest Rate Projection'!AQ58)</f>
        <v>31.23566724</v>
      </c>
      <c r="AR58" s="10">
        <f>AR57*(1+'Interest Rate Projection'!AR58)</f>
        <v>21.06909061</v>
      </c>
      <c r="AS58" s="10">
        <f>AS57*(1+'Interest Rate Projection'!AS58)</f>
        <v>30.16296859</v>
      </c>
      <c r="AT58" s="10">
        <f>AT57*(1+'Interest Rate Projection'!AT58)</f>
        <v>25.48048929</v>
      </c>
      <c r="AU58" s="10">
        <f>AU57*(1+'Interest Rate Projection'!AU58)</f>
        <v>15.87885518</v>
      </c>
      <c r="AV58" s="10">
        <f>AV57*(1+'Interest Rate Projection'!AV58)</f>
        <v>21.17066292</v>
      </c>
      <c r="AW58" s="10">
        <f>AW57*(1+'Interest Rate Projection'!AW58)</f>
        <v>13.5308905</v>
      </c>
      <c r="AX58" s="10">
        <f>AX57*(1+'Interest Rate Projection'!AX58)</f>
        <v>19.37700933</v>
      </c>
      <c r="AY58" s="10">
        <f>AY57*(1+'Interest Rate Projection'!AY58)</f>
        <v>19.17151092</v>
      </c>
      <c r="AZ58" s="10">
        <f>AZ57*(1+'Interest Rate Projection'!AZ58)</f>
        <v>22.85719195</v>
      </c>
      <c r="BA58" s="10">
        <f>BA57*(1+'Interest Rate Projection'!BA58)</f>
        <v>27.24521301</v>
      </c>
      <c r="BB58" s="10">
        <f>BB57*(1+'Interest Rate Projection'!BB58)</f>
        <v>17.79737266</v>
      </c>
      <c r="BC58" s="10">
        <f>BC57*(1+'Interest Rate Projection'!BC58)</f>
        <v>30.49823008</v>
      </c>
      <c r="BD58" s="10">
        <f>BD57*(1+'Interest Rate Projection'!BD58)</f>
        <v>41.80110742</v>
      </c>
      <c r="BE58" s="10">
        <f>BE57*(1+'Interest Rate Projection'!BE58)</f>
        <v>29.42632354</v>
      </c>
      <c r="BF58" s="10">
        <f>BF57*(1+'Interest Rate Projection'!BF58)</f>
        <v>20.45148408</v>
      </c>
      <c r="BG58" s="10">
        <f>BG57*(1+'Interest Rate Projection'!BG58)</f>
        <v>30.62876803</v>
      </c>
      <c r="BH58" s="10">
        <f>BH57*(1+'Interest Rate Projection'!BH58)</f>
        <v>29.6309056</v>
      </c>
      <c r="BI58" s="10">
        <f>BI57*(1+'Interest Rate Projection'!BI58)</f>
        <v>19.8331068</v>
      </c>
      <c r="BJ58" s="10">
        <f>BJ57*(1+'Interest Rate Projection'!BJ58)</f>
        <v>26.07535222</v>
      </c>
      <c r="BK58" s="10">
        <f>BK57*(1+'Interest Rate Projection'!BK58)</f>
        <v>21.65761851</v>
      </c>
      <c r="BL58" s="10">
        <f>BL57*(1+'Interest Rate Projection'!BL58)</f>
        <v>21.30432982</v>
      </c>
      <c r="BM58" s="10">
        <f>BM57*(1+'Interest Rate Projection'!BM58)</f>
        <v>15.5148375</v>
      </c>
      <c r="BN58" s="10">
        <f>BN57*(1+'Interest Rate Projection'!BN58)</f>
        <v>18.74018138</v>
      </c>
      <c r="BO58" s="10">
        <f>BO57*(1+'Interest Rate Projection'!BO58)</f>
        <v>16.22616411</v>
      </c>
      <c r="BP58" s="10">
        <f>BP57*(1+'Interest Rate Projection'!BP58)</f>
        <v>21.58535502</v>
      </c>
      <c r="BQ58" s="10">
        <f>BQ57*(1+'Interest Rate Projection'!BQ58)</f>
        <v>35.85977762</v>
      </c>
      <c r="BR58" s="10">
        <f>BR57*(1+'Interest Rate Projection'!BR58)</f>
        <v>23.08433864</v>
      </c>
      <c r="BS58" s="10">
        <f>BS57*(1+'Interest Rate Projection'!BS58)</f>
        <v>19.42110425</v>
      </c>
      <c r="BT58" s="10">
        <f>BT57*(1+'Interest Rate Projection'!BT58)</f>
        <v>11.1906533</v>
      </c>
      <c r="BU58" s="10">
        <f>BU57*(1+'Interest Rate Projection'!BU58)</f>
        <v>26.7643614</v>
      </c>
      <c r="BV58" s="10">
        <f>BV57*(1+'Interest Rate Projection'!BV58)</f>
        <v>15.79740545</v>
      </c>
      <c r="BW58" s="10">
        <f>BW57*(1+'Interest Rate Projection'!BW58)</f>
        <v>17.17455342</v>
      </c>
      <c r="BX58" s="10">
        <f>BX57*(1+'Interest Rate Projection'!BX58)</f>
        <v>20.63382079</v>
      </c>
      <c r="BY58" s="10">
        <f>BY57*(1+'Interest Rate Projection'!BY58)</f>
        <v>13.58936095</v>
      </c>
      <c r="BZ58" s="10">
        <f>BZ57*(1+'Interest Rate Projection'!BZ58)</f>
        <v>15.91035734</v>
      </c>
      <c r="CA58" s="10">
        <f>CA57*(1+'Interest Rate Projection'!CA58)</f>
        <v>22.23265304</v>
      </c>
      <c r="CB58" s="10">
        <f>CB57*(1+'Interest Rate Projection'!CB58)</f>
        <v>15.70749411</v>
      </c>
      <c r="CC58" s="10">
        <f>CC57*(1+'Interest Rate Projection'!CC58)</f>
        <v>41.42994071</v>
      </c>
      <c r="CD58" s="10">
        <f>CD57*(1+'Interest Rate Projection'!CD58)</f>
        <v>16.28037102</v>
      </c>
      <c r="CE58" s="10">
        <f>CE57*(1+'Interest Rate Projection'!CE58)</f>
        <v>25.38270311</v>
      </c>
      <c r="CF58" s="10">
        <f>CF57*(1+'Interest Rate Projection'!CF58)</f>
        <v>16.03770618</v>
      </c>
      <c r="CG58" s="10">
        <f>CG57*(1+'Interest Rate Projection'!CG58)</f>
        <v>19.99289293</v>
      </c>
      <c r="CH58" s="10">
        <f>CH57*(1+'Interest Rate Projection'!CH58)</f>
        <v>16.70665948</v>
      </c>
      <c r="CI58" s="10">
        <f>CI57*(1+'Interest Rate Projection'!CI58)</f>
        <v>16.36302504</v>
      </c>
      <c r="CJ58" s="10">
        <f>CJ57*(1+'Interest Rate Projection'!CJ58)</f>
        <v>26.00846486</v>
      </c>
      <c r="CK58" s="10">
        <f>CK57*(1+'Interest Rate Projection'!CK58)</f>
        <v>33.95899944</v>
      </c>
      <c r="CL58" s="10">
        <f>CL57*(1+'Interest Rate Projection'!CL58)</f>
        <v>15.94174695</v>
      </c>
      <c r="CM58" s="10">
        <f>CM57*(1+'Interest Rate Projection'!CM58)</f>
        <v>16.90581091</v>
      </c>
      <c r="CN58" s="10">
        <f>CN57*(1+'Interest Rate Projection'!CN58)</f>
        <v>22.22479351</v>
      </c>
      <c r="CO58" s="10">
        <f>CO57*(1+'Interest Rate Projection'!CO58)</f>
        <v>21.91905292</v>
      </c>
      <c r="CP58" s="10">
        <f>CP57*(1+'Interest Rate Projection'!CP58)</f>
        <v>22.10339738</v>
      </c>
      <c r="CQ58" s="10">
        <f>CQ57*(1+'Interest Rate Projection'!CQ58)</f>
        <v>17.25063068</v>
      </c>
      <c r="CR58" s="10">
        <f>CR57*(1+'Interest Rate Projection'!CR58)</f>
        <v>31.11294519</v>
      </c>
      <c r="CS58" s="10">
        <f>CS57*(1+'Interest Rate Projection'!CS58)</f>
        <v>26.42132343</v>
      </c>
      <c r="CT58" s="10">
        <f>CT57*(1+'Interest Rate Projection'!CT58)</f>
        <v>22.39514832</v>
      </c>
      <c r="CU58" s="10">
        <f>CU57*(1+'Interest Rate Projection'!CU58)</f>
        <v>17.64738553</v>
      </c>
      <c r="CV58" s="10">
        <f>CV57*(1+'Interest Rate Projection'!CV58)</f>
        <v>25.53744807</v>
      </c>
      <c r="CW58" s="10">
        <f>CW57*(1+'Interest Rate Projection'!CW58)</f>
        <v>18.48252861</v>
      </c>
    </row>
    <row r="59" ht="15.75" customHeight="1">
      <c r="A59" s="8">
        <v>2080.0</v>
      </c>
      <c r="B59" s="10">
        <f>B58*(1+'Interest Rate Projection'!B59)</f>
        <v>26.24931079</v>
      </c>
      <c r="C59" s="10">
        <f>C58*(1+'Interest Rate Projection'!C59)</f>
        <v>36.37419199</v>
      </c>
      <c r="D59" s="10">
        <f>D58*(1+'Interest Rate Projection'!D59)</f>
        <v>19.86084164</v>
      </c>
      <c r="E59" s="10">
        <f>E58*(1+'Interest Rate Projection'!E59)</f>
        <v>16.37325577</v>
      </c>
      <c r="F59" s="10">
        <f>F58*(1+'Interest Rate Projection'!F59)</f>
        <v>18.15038223</v>
      </c>
      <c r="G59" s="10">
        <f>G58*(1+'Interest Rate Projection'!G59)</f>
        <v>29.96306942</v>
      </c>
      <c r="H59" s="10">
        <f>H58*(1+'Interest Rate Projection'!H59)</f>
        <v>25.47745642</v>
      </c>
      <c r="I59" s="10">
        <f>I58*(1+'Interest Rate Projection'!I59)</f>
        <v>28.36882676</v>
      </c>
      <c r="J59" s="10">
        <f>J58*(1+'Interest Rate Projection'!J59)</f>
        <v>25.50136228</v>
      </c>
      <c r="K59" s="10">
        <f>K58*(1+'Interest Rate Projection'!K59)</f>
        <v>35.53338252</v>
      </c>
      <c r="L59" s="10">
        <f>L58*(1+'Interest Rate Projection'!L59)</f>
        <v>12.57931513</v>
      </c>
      <c r="M59" s="10">
        <f>M58*(1+'Interest Rate Projection'!M59)</f>
        <v>39.26591832</v>
      </c>
      <c r="N59" s="10">
        <f>N58*(1+'Interest Rate Projection'!N59)</f>
        <v>17.82407278</v>
      </c>
      <c r="O59" s="10">
        <f>O58*(1+'Interest Rate Projection'!O59)</f>
        <v>16.72513428</v>
      </c>
      <c r="P59" s="10">
        <f>P58*(1+'Interest Rate Projection'!P59)</f>
        <v>14.54744824</v>
      </c>
      <c r="Q59" s="10">
        <f>Q58*(1+'Interest Rate Projection'!Q59)</f>
        <v>36.04925568</v>
      </c>
      <c r="R59" s="10">
        <f>R58*(1+'Interest Rate Projection'!R59)</f>
        <v>14.67488323</v>
      </c>
      <c r="S59" s="10">
        <f>S58*(1+'Interest Rate Projection'!S59)</f>
        <v>12.53759899</v>
      </c>
      <c r="T59" s="10">
        <f>T58*(1+'Interest Rate Projection'!T59)</f>
        <v>17.43965408</v>
      </c>
      <c r="U59" s="10">
        <f>U58*(1+'Interest Rate Projection'!U59)</f>
        <v>24.75320326</v>
      </c>
      <c r="V59" s="10">
        <f>V58*(1+'Interest Rate Projection'!V59)</f>
        <v>28.25214478</v>
      </c>
      <c r="W59" s="10">
        <f>W58*(1+'Interest Rate Projection'!W59)</f>
        <v>22.59711846</v>
      </c>
      <c r="X59" s="10">
        <f>X58*(1+'Interest Rate Projection'!X59)</f>
        <v>21.9570707</v>
      </c>
      <c r="Y59" s="10">
        <f>Y58*(1+'Interest Rate Projection'!Y59)</f>
        <v>22.64139431</v>
      </c>
      <c r="Z59" s="10">
        <f>Z58*(1+'Interest Rate Projection'!Z59)</f>
        <v>13.76232901</v>
      </c>
      <c r="AA59" s="10">
        <f>AA58*(1+'Interest Rate Projection'!AA59)</f>
        <v>16.6697382</v>
      </c>
      <c r="AB59" s="10">
        <f>AB58*(1+'Interest Rate Projection'!AB59)</f>
        <v>22.00925201</v>
      </c>
      <c r="AC59" s="10">
        <f>AC58*(1+'Interest Rate Projection'!AC59)</f>
        <v>18.69605986</v>
      </c>
      <c r="AD59" s="10">
        <f>AD58*(1+'Interest Rate Projection'!AD59)</f>
        <v>19.0248153</v>
      </c>
      <c r="AE59" s="10">
        <f>AE58*(1+'Interest Rate Projection'!AE59)</f>
        <v>25.31190181</v>
      </c>
      <c r="AF59" s="10">
        <f>AF58*(1+'Interest Rate Projection'!AF59)</f>
        <v>19.40121345</v>
      </c>
      <c r="AG59" s="10">
        <f>AG58*(1+'Interest Rate Projection'!AG59)</f>
        <v>12.02825918</v>
      </c>
      <c r="AH59" s="10">
        <f>AH58*(1+'Interest Rate Projection'!AH59)</f>
        <v>22.0009139</v>
      </c>
      <c r="AI59" s="10">
        <f>AI58*(1+'Interest Rate Projection'!AI59)</f>
        <v>21.13550032</v>
      </c>
      <c r="AJ59" s="10">
        <f>AJ58*(1+'Interest Rate Projection'!AJ59)</f>
        <v>12.69937369</v>
      </c>
      <c r="AK59" s="10">
        <f>AK58*(1+'Interest Rate Projection'!AK59)</f>
        <v>19.56914241</v>
      </c>
      <c r="AL59" s="10">
        <f>AL58*(1+'Interest Rate Projection'!AL59)</f>
        <v>19.71030001</v>
      </c>
      <c r="AM59" s="10">
        <f>AM58*(1+'Interest Rate Projection'!AM59)</f>
        <v>16.42218759</v>
      </c>
      <c r="AN59" s="10">
        <f>AN58*(1+'Interest Rate Projection'!AN59)</f>
        <v>14.95040178</v>
      </c>
      <c r="AO59" s="10">
        <f>AO58*(1+'Interest Rate Projection'!AO59)</f>
        <v>10.31232001</v>
      </c>
      <c r="AP59" s="10">
        <f>AP58*(1+'Interest Rate Projection'!AP59)</f>
        <v>37.50059898</v>
      </c>
      <c r="AQ59" s="10">
        <f>AQ58*(1+'Interest Rate Projection'!AQ59)</f>
        <v>31.68511369</v>
      </c>
      <c r="AR59" s="10">
        <f>AR58*(1+'Interest Rate Projection'!AR59)</f>
        <v>22.41729081</v>
      </c>
      <c r="AS59" s="10">
        <f>AS58*(1+'Interest Rate Projection'!AS59)</f>
        <v>32.08957387</v>
      </c>
      <c r="AT59" s="10">
        <f>AT58*(1+'Interest Rate Projection'!AT59)</f>
        <v>26.66985226</v>
      </c>
      <c r="AU59" s="10">
        <f>AU58*(1+'Interest Rate Projection'!AU59)</f>
        <v>15.89471631</v>
      </c>
      <c r="AV59" s="10">
        <f>AV58*(1+'Interest Rate Projection'!AV59)</f>
        <v>21.70255471</v>
      </c>
      <c r="AW59" s="10">
        <f>AW58*(1+'Interest Rate Projection'!AW59)</f>
        <v>15.30643602</v>
      </c>
      <c r="AX59" s="10">
        <f>AX58*(1+'Interest Rate Projection'!AX59)</f>
        <v>21.77209075</v>
      </c>
      <c r="AY59" s="10">
        <f>AY58*(1+'Interest Rate Projection'!AY59)</f>
        <v>20.25995205</v>
      </c>
      <c r="AZ59" s="10">
        <f>AZ58*(1+'Interest Rate Projection'!AZ59)</f>
        <v>24.72589148</v>
      </c>
      <c r="BA59" s="10">
        <f>BA58*(1+'Interest Rate Projection'!BA59)</f>
        <v>28.70136761</v>
      </c>
      <c r="BB59" s="10">
        <f>BB58*(1+'Interest Rate Projection'!BB59)</f>
        <v>18.77994871</v>
      </c>
      <c r="BC59" s="10">
        <f>BC58*(1+'Interest Rate Projection'!BC59)</f>
        <v>33.0604682</v>
      </c>
      <c r="BD59" s="10">
        <f>BD58*(1+'Interest Rate Projection'!BD59)</f>
        <v>43.73718756</v>
      </c>
      <c r="BE59" s="10">
        <f>BE58*(1+'Interest Rate Projection'!BE59)</f>
        <v>30.90180624</v>
      </c>
      <c r="BF59" s="10">
        <f>BF58*(1+'Interest Rate Projection'!BF59)</f>
        <v>20.58788889</v>
      </c>
      <c r="BG59" s="10">
        <f>BG58*(1+'Interest Rate Projection'!BG59)</f>
        <v>32.32701662</v>
      </c>
      <c r="BH59" s="10">
        <f>BH58*(1+'Interest Rate Projection'!BH59)</f>
        <v>30.02307365</v>
      </c>
      <c r="BI59" s="10">
        <f>BI58*(1+'Interest Rate Projection'!BI59)</f>
        <v>19.92274922</v>
      </c>
      <c r="BJ59" s="10">
        <f>BJ58*(1+'Interest Rate Projection'!BJ59)</f>
        <v>26.24447364</v>
      </c>
      <c r="BK59" s="10">
        <f>BK58*(1+'Interest Rate Projection'!BK59)</f>
        <v>22.34467501</v>
      </c>
      <c r="BL59" s="10">
        <f>BL58*(1+'Interest Rate Projection'!BL59)</f>
        <v>22.28363064</v>
      </c>
      <c r="BM59" s="10">
        <f>BM58*(1+'Interest Rate Projection'!BM59)</f>
        <v>16.1613599</v>
      </c>
      <c r="BN59" s="10">
        <f>BN58*(1+'Interest Rate Projection'!BN59)</f>
        <v>19.76772773</v>
      </c>
      <c r="BO59" s="10">
        <f>BO58*(1+'Interest Rate Projection'!BO59)</f>
        <v>17.21336445</v>
      </c>
      <c r="BP59" s="10">
        <f>BP58*(1+'Interest Rate Projection'!BP59)</f>
        <v>23.34692342</v>
      </c>
      <c r="BQ59" s="10">
        <f>BQ58*(1+'Interest Rate Projection'!BQ59)</f>
        <v>37.64347296</v>
      </c>
      <c r="BR59" s="10">
        <f>BR58*(1+'Interest Rate Projection'!BR59)</f>
        <v>25.99149667</v>
      </c>
      <c r="BS59" s="10">
        <f>BS58*(1+'Interest Rate Projection'!BS59)</f>
        <v>19.86117821</v>
      </c>
      <c r="BT59" s="10">
        <f>BT58*(1+'Interest Rate Projection'!BT59)</f>
        <v>11.48459702</v>
      </c>
      <c r="BU59" s="10">
        <f>BU58*(1+'Interest Rate Projection'!BU59)</f>
        <v>27.2774852</v>
      </c>
      <c r="BV59" s="10">
        <f>BV58*(1+'Interest Rate Projection'!BV59)</f>
        <v>16.58107994</v>
      </c>
      <c r="BW59" s="10">
        <f>BW58*(1+'Interest Rate Projection'!BW59)</f>
        <v>17.57687842</v>
      </c>
      <c r="BX59" s="10">
        <f>BX58*(1+'Interest Rate Projection'!BX59)</f>
        <v>22.09444825</v>
      </c>
      <c r="BY59" s="10">
        <f>BY58*(1+'Interest Rate Projection'!BY59)</f>
        <v>14.42422026</v>
      </c>
      <c r="BZ59" s="10">
        <f>BZ58*(1+'Interest Rate Projection'!BZ59)</f>
        <v>16.22783355</v>
      </c>
      <c r="CA59" s="10">
        <f>CA58*(1+'Interest Rate Projection'!CA59)</f>
        <v>26.51240307</v>
      </c>
      <c r="CB59" s="10">
        <f>CB58*(1+'Interest Rate Projection'!CB59)</f>
        <v>17.48584408</v>
      </c>
      <c r="CC59" s="10">
        <f>CC58*(1+'Interest Rate Projection'!CC59)</f>
        <v>42.51488959</v>
      </c>
      <c r="CD59" s="10">
        <f>CD58*(1+'Interest Rate Projection'!CD59)</f>
        <v>18.53889591</v>
      </c>
      <c r="CE59" s="10">
        <f>CE58*(1+'Interest Rate Projection'!CE59)</f>
        <v>30.33947098</v>
      </c>
      <c r="CF59" s="10">
        <f>CF58*(1+'Interest Rate Projection'!CF59)</f>
        <v>18.71452198</v>
      </c>
      <c r="CG59" s="10">
        <f>CG58*(1+'Interest Rate Projection'!CG59)</f>
        <v>21.98349978</v>
      </c>
      <c r="CH59" s="10">
        <f>CH58*(1+'Interest Rate Projection'!CH59)</f>
        <v>19.48445188</v>
      </c>
      <c r="CI59" s="10">
        <f>CI58*(1+'Interest Rate Projection'!CI59)</f>
        <v>16.50491106</v>
      </c>
      <c r="CJ59" s="10">
        <f>CJ58*(1+'Interest Rate Projection'!CJ59)</f>
        <v>26.75352119</v>
      </c>
      <c r="CK59" s="10">
        <f>CK58*(1+'Interest Rate Projection'!CK59)</f>
        <v>34.72624217</v>
      </c>
      <c r="CL59" s="10">
        <f>CL58*(1+'Interest Rate Projection'!CL59)</f>
        <v>17.35313204</v>
      </c>
      <c r="CM59" s="10">
        <f>CM58*(1+'Interest Rate Projection'!CM59)</f>
        <v>17.40401536</v>
      </c>
      <c r="CN59" s="10">
        <f>CN58*(1+'Interest Rate Projection'!CN59)</f>
        <v>23.41291517</v>
      </c>
      <c r="CO59" s="10">
        <f>CO58*(1+'Interest Rate Projection'!CO59)</f>
        <v>23.39795307</v>
      </c>
      <c r="CP59" s="10">
        <f>CP58*(1+'Interest Rate Projection'!CP59)</f>
        <v>22.5142285</v>
      </c>
      <c r="CQ59" s="10">
        <f>CQ58*(1+'Interest Rate Projection'!CQ59)</f>
        <v>17.37601396</v>
      </c>
      <c r="CR59" s="10">
        <f>CR58*(1+'Interest Rate Projection'!CR59)</f>
        <v>32.91068538</v>
      </c>
      <c r="CS59" s="10">
        <f>CS58*(1+'Interest Rate Projection'!CS59)</f>
        <v>27.90011796</v>
      </c>
      <c r="CT59" s="10">
        <f>CT58*(1+'Interest Rate Projection'!CT59)</f>
        <v>22.73715526</v>
      </c>
      <c r="CU59" s="10">
        <f>CU58*(1+'Interest Rate Projection'!CU59)</f>
        <v>19.32383171</v>
      </c>
      <c r="CV59" s="10">
        <f>CV58*(1+'Interest Rate Projection'!CV59)</f>
        <v>26.84614559</v>
      </c>
      <c r="CW59" s="10">
        <f>CW58*(1+'Interest Rate Projection'!CW59)</f>
        <v>19.71211572</v>
      </c>
    </row>
    <row r="60" ht="15.75" customHeight="1">
      <c r="A60" s="8">
        <v>2081.0</v>
      </c>
      <c r="B60" s="10">
        <f>B59*(1+'Interest Rate Projection'!B60)</f>
        <v>26.9069533</v>
      </c>
      <c r="C60" s="10">
        <f>C59*(1+'Interest Rate Projection'!C60)</f>
        <v>38.18214459</v>
      </c>
      <c r="D60" s="10">
        <f>D59*(1+'Interest Rate Projection'!D60)</f>
        <v>20.04565029</v>
      </c>
      <c r="E60" s="10">
        <f>E59*(1+'Interest Rate Projection'!E60)</f>
        <v>16.8307528</v>
      </c>
      <c r="F60" s="10">
        <f>F59*(1+'Interest Rate Projection'!F60)</f>
        <v>18.31560179</v>
      </c>
      <c r="G60" s="10">
        <f>G59*(1+'Interest Rate Projection'!G60)</f>
        <v>31.96484379</v>
      </c>
      <c r="H60" s="10">
        <f>H59*(1+'Interest Rate Projection'!H60)</f>
        <v>27.9469766</v>
      </c>
      <c r="I60" s="10">
        <f>I59*(1+'Interest Rate Projection'!I60)</f>
        <v>30.43817145</v>
      </c>
      <c r="J60" s="10">
        <f>J59*(1+'Interest Rate Projection'!J60)</f>
        <v>28.94766065</v>
      </c>
      <c r="K60" s="10">
        <f>K59*(1+'Interest Rate Projection'!K60)</f>
        <v>37.22049862</v>
      </c>
      <c r="L60" s="10">
        <f>L59*(1+'Interest Rate Projection'!L60)</f>
        <v>14.69662684</v>
      </c>
      <c r="M60" s="10">
        <f>M59*(1+'Interest Rate Projection'!M60)</f>
        <v>39.98023775</v>
      </c>
      <c r="N60" s="10">
        <f>N59*(1+'Interest Rate Projection'!N60)</f>
        <v>18.73401991</v>
      </c>
      <c r="O60" s="10">
        <f>O59*(1+'Interest Rate Projection'!O60)</f>
        <v>18.42080511</v>
      </c>
      <c r="P60" s="10">
        <f>P59*(1+'Interest Rate Projection'!P60)</f>
        <v>14.96688934</v>
      </c>
      <c r="Q60" s="10">
        <f>Q59*(1+'Interest Rate Projection'!Q60)</f>
        <v>38.25714957</v>
      </c>
      <c r="R60" s="10">
        <f>R59*(1+'Interest Rate Projection'!R60)</f>
        <v>16.51431956</v>
      </c>
      <c r="S60" s="10">
        <f>S59*(1+'Interest Rate Projection'!S60)</f>
        <v>13.4226439</v>
      </c>
      <c r="T60" s="10">
        <f>T59*(1+'Interest Rate Projection'!T60)</f>
        <v>17.45250298</v>
      </c>
      <c r="U60" s="10">
        <f>U59*(1+'Interest Rate Projection'!U60)</f>
        <v>25.25232672</v>
      </c>
      <c r="V60" s="10">
        <f>V59*(1+'Interest Rate Projection'!V60)</f>
        <v>28.8669196</v>
      </c>
      <c r="W60" s="10">
        <f>W59*(1+'Interest Rate Projection'!W60)</f>
        <v>23.32231117</v>
      </c>
      <c r="X60" s="10">
        <f>X59*(1+'Interest Rate Projection'!X60)</f>
        <v>22.60777013</v>
      </c>
      <c r="Y60" s="10">
        <f>Y59*(1+'Interest Rate Projection'!Y60)</f>
        <v>23.31643745</v>
      </c>
      <c r="Z60" s="10">
        <f>Z59*(1+'Interest Rate Projection'!Z60)</f>
        <v>16.94586586</v>
      </c>
      <c r="AA60" s="10">
        <f>AA59*(1+'Interest Rate Projection'!AA60)</f>
        <v>17.19387975</v>
      </c>
      <c r="AB60" s="10">
        <f>AB59*(1+'Interest Rate Projection'!AB60)</f>
        <v>24.90659748</v>
      </c>
      <c r="AC60" s="10">
        <f>AC59*(1+'Interest Rate Projection'!AC60)</f>
        <v>19.86270637</v>
      </c>
      <c r="AD60" s="10">
        <f>AD59*(1+'Interest Rate Projection'!AD60)</f>
        <v>21.1856317</v>
      </c>
      <c r="AE60" s="10">
        <f>AE59*(1+'Interest Rate Projection'!AE60)</f>
        <v>26.36762414</v>
      </c>
      <c r="AF60" s="10">
        <f>AF59*(1+'Interest Rate Projection'!AF60)</f>
        <v>20.5592328</v>
      </c>
      <c r="AG60" s="10">
        <f>AG59*(1+'Interest Rate Projection'!AG60)</f>
        <v>12.12288288</v>
      </c>
      <c r="AH60" s="10">
        <f>AH59*(1+'Interest Rate Projection'!AH60)</f>
        <v>24.70641166</v>
      </c>
      <c r="AI60" s="10">
        <f>AI59*(1+'Interest Rate Projection'!AI60)</f>
        <v>22.71153528</v>
      </c>
      <c r="AJ60" s="10">
        <f>AJ59*(1+'Interest Rate Projection'!AJ60)</f>
        <v>13.30843121</v>
      </c>
      <c r="AK60" s="10">
        <f>AK59*(1+'Interest Rate Projection'!AK60)</f>
        <v>21.08862058</v>
      </c>
      <c r="AL60" s="10">
        <f>AL59*(1+'Interest Rate Projection'!AL60)</f>
        <v>20.19876273</v>
      </c>
      <c r="AM60" s="10">
        <f>AM59*(1+'Interest Rate Projection'!AM60)</f>
        <v>17.049925</v>
      </c>
      <c r="AN60" s="10">
        <f>AN59*(1+'Interest Rate Projection'!AN60)</f>
        <v>17.52257555</v>
      </c>
      <c r="AO60" s="10">
        <f>AO59*(1+'Interest Rate Projection'!AO60)</f>
        <v>10.42105797</v>
      </c>
      <c r="AP60" s="10">
        <f>AP59*(1+'Interest Rate Projection'!AP60)</f>
        <v>39.00295222</v>
      </c>
      <c r="AQ60" s="10">
        <f>AQ59*(1+'Interest Rate Projection'!AQ60)</f>
        <v>32.0128028</v>
      </c>
      <c r="AR60" s="10">
        <f>AR59*(1+'Interest Rate Projection'!AR60)</f>
        <v>23.56079776</v>
      </c>
      <c r="AS60" s="10">
        <f>AS59*(1+'Interest Rate Projection'!AS60)</f>
        <v>34.76104519</v>
      </c>
      <c r="AT60" s="10">
        <f>AT59*(1+'Interest Rate Projection'!AT60)</f>
        <v>27.07119924</v>
      </c>
      <c r="AU60" s="10">
        <f>AU59*(1+'Interest Rate Projection'!AU60)</f>
        <v>16.63479944</v>
      </c>
      <c r="AV60" s="10">
        <f>AV59*(1+'Interest Rate Projection'!AV60)</f>
        <v>21.97734517</v>
      </c>
      <c r="AW60" s="10">
        <f>AW59*(1+'Interest Rate Projection'!AW60)</f>
        <v>16.35599118</v>
      </c>
      <c r="AX60" s="10">
        <f>AX59*(1+'Interest Rate Projection'!AX60)</f>
        <v>22.47082774</v>
      </c>
      <c r="AY60" s="10">
        <f>AY59*(1+'Interest Rate Projection'!AY60)</f>
        <v>21.72043436</v>
      </c>
      <c r="AZ60" s="10">
        <f>AZ59*(1+'Interest Rate Projection'!AZ60)</f>
        <v>26.76928881</v>
      </c>
      <c r="BA60" s="10">
        <f>BA59*(1+'Interest Rate Projection'!BA60)</f>
        <v>28.73849284</v>
      </c>
      <c r="BB60" s="10">
        <f>BB59*(1+'Interest Rate Projection'!BB60)</f>
        <v>19.26957945</v>
      </c>
      <c r="BC60" s="10">
        <f>BC59*(1+'Interest Rate Projection'!BC60)</f>
        <v>39.56242521</v>
      </c>
      <c r="BD60" s="10">
        <f>BD59*(1+'Interest Rate Projection'!BD60)</f>
        <v>48.1322301</v>
      </c>
      <c r="BE60" s="10">
        <f>BE59*(1+'Interest Rate Projection'!BE60)</f>
        <v>31.25505737</v>
      </c>
      <c r="BF60" s="10">
        <f>BF59*(1+'Interest Rate Projection'!BF60)</f>
        <v>21.34149466</v>
      </c>
      <c r="BG60" s="10">
        <f>BG59*(1+'Interest Rate Projection'!BG60)</f>
        <v>35.5529842</v>
      </c>
      <c r="BH60" s="10">
        <f>BH59*(1+'Interest Rate Projection'!BH60)</f>
        <v>34.37217214</v>
      </c>
      <c r="BI60" s="10">
        <f>BI59*(1+'Interest Rate Projection'!BI60)</f>
        <v>21.24685083</v>
      </c>
      <c r="BJ60" s="10">
        <f>BJ59*(1+'Interest Rate Projection'!BJ60)</f>
        <v>27.28821511</v>
      </c>
      <c r="BK60" s="10">
        <f>BK59*(1+'Interest Rate Projection'!BK60)</f>
        <v>22.57436317</v>
      </c>
      <c r="BL60" s="10">
        <f>BL59*(1+'Interest Rate Projection'!BL60)</f>
        <v>25.01151743</v>
      </c>
      <c r="BM60" s="10">
        <f>BM59*(1+'Interest Rate Projection'!BM60)</f>
        <v>17.09541743</v>
      </c>
      <c r="BN60" s="10">
        <f>BN59*(1+'Interest Rate Projection'!BN60)</f>
        <v>20.40408686</v>
      </c>
      <c r="BO60" s="10">
        <f>BO59*(1+'Interest Rate Projection'!BO60)</f>
        <v>18.58055037</v>
      </c>
      <c r="BP60" s="10">
        <f>BP59*(1+'Interest Rate Projection'!BP60)</f>
        <v>25.6002463</v>
      </c>
      <c r="BQ60" s="10">
        <f>BQ59*(1+'Interest Rate Projection'!BQ60)</f>
        <v>37.95791556</v>
      </c>
      <c r="BR60" s="10">
        <f>BR59*(1+'Interest Rate Projection'!BR60)</f>
        <v>26.87361612</v>
      </c>
      <c r="BS60" s="10">
        <f>BS59*(1+'Interest Rate Projection'!BS60)</f>
        <v>20.10031881</v>
      </c>
      <c r="BT60" s="10">
        <f>BT59*(1+'Interest Rate Projection'!BT60)</f>
        <v>11.57585618</v>
      </c>
      <c r="BU60" s="10">
        <f>BU59*(1+'Interest Rate Projection'!BU60)</f>
        <v>28.41255827</v>
      </c>
      <c r="BV60" s="10">
        <f>BV59*(1+'Interest Rate Projection'!BV60)</f>
        <v>19.56283044</v>
      </c>
      <c r="BW60" s="10">
        <f>BW59*(1+'Interest Rate Projection'!BW60)</f>
        <v>18.81999516</v>
      </c>
      <c r="BX60" s="10">
        <f>BX59*(1+'Interest Rate Projection'!BX60)</f>
        <v>22.51231125</v>
      </c>
      <c r="BY60" s="10">
        <f>BY59*(1+'Interest Rate Projection'!BY60)</f>
        <v>14.99972884</v>
      </c>
      <c r="BZ60" s="10">
        <f>BZ59*(1+'Interest Rate Projection'!BZ60)</f>
        <v>17.91582222</v>
      </c>
      <c r="CA60" s="10">
        <f>CA59*(1+'Interest Rate Projection'!CA60)</f>
        <v>27.24334852</v>
      </c>
      <c r="CB60" s="10">
        <f>CB59*(1+'Interest Rate Projection'!CB60)</f>
        <v>17.64897525</v>
      </c>
      <c r="CC60" s="10">
        <f>CC59*(1+'Interest Rate Projection'!CC60)</f>
        <v>48.08383342</v>
      </c>
      <c r="CD60" s="10">
        <f>CD59*(1+'Interest Rate Projection'!CD60)</f>
        <v>18.59050535</v>
      </c>
      <c r="CE60" s="10">
        <f>CE59*(1+'Interest Rate Projection'!CE60)</f>
        <v>34.97075585</v>
      </c>
      <c r="CF60" s="10">
        <f>CF59*(1+'Interest Rate Projection'!CF60)</f>
        <v>20.39717778</v>
      </c>
      <c r="CG60" s="10">
        <f>CG59*(1+'Interest Rate Projection'!CG60)</f>
        <v>22.14863692</v>
      </c>
      <c r="CH60" s="10">
        <f>CH59*(1+'Interest Rate Projection'!CH60)</f>
        <v>20.69835385</v>
      </c>
      <c r="CI60" s="10">
        <f>CI59*(1+'Interest Rate Projection'!CI60)</f>
        <v>18.71435003</v>
      </c>
      <c r="CJ60" s="10">
        <f>CJ59*(1+'Interest Rate Projection'!CJ60)</f>
        <v>28.7114401</v>
      </c>
      <c r="CK60" s="10">
        <f>CK59*(1+'Interest Rate Projection'!CK60)</f>
        <v>35.55126772</v>
      </c>
      <c r="CL60" s="10">
        <f>CL59*(1+'Interest Rate Projection'!CL60)</f>
        <v>17.73024761</v>
      </c>
      <c r="CM60" s="10">
        <f>CM59*(1+'Interest Rate Projection'!CM60)</f>
        <v>18.82352464</v>
      </c>
      <c r="CN60" s="10">
        <f>CN59*(1+'Interest Rate Projection'!CN60)</f>
        <v>24.28292156</v>
      </c>
      <c r="CO60" s="10">
        <f>CO59*(1+'Interest Rate Projection'!CO60)</f>
        <v>23.80380884</v>
      </c>
      <c r="CP60" s="10">
        <f>CP59*(1+'Interest Rate Projection'!CP60)</f>
        <v>23.53359657</v>
      </c>
      <c r="CQ60" s="10">
        <f>CQ59*(1+'Interest Rate Projection'!CQ60)</f>
        <v>17.77136787</v>
      </c>
      <c r="CR60" s="10">
        <f>CR59*(1+'Interest Rate Projection'!CR60)</f>
        <v>35.4354061</v>
      </c>
      <c r="CS60" s="10">
        <f>CS59*(1+'Interest Rate Projection'!CS60)</f>
        <v>29.99139618</v>
      </c>
      <c r="CT60" s="10">
        <f>CT59*(1+'Interest Rate Projection'!CT60)</f>
        <v>23.56719732</v>
      </c>
      <c r="CU60" s="10">
        <f>CU59*(1+'Interest Rate Projection'!CU60)</f>
        <v>20.02368529</v>
      </c>
      <c r="CV60" s="10">
        <f>CV59*(1+'Interest Rate Projection'!CV60)</f>
        <v>29.15590905</v>
      </c>
      <c r="CW60" s="10">
        <f>CW59*(1+'Interest Rate Projection'!CW60)</f>
        <v>19.86990594</v>
      </c>
    </row>
    <row r="61" ht="15.75" customHeight="1">
      <c r="A61" s="8">
        <v>2082.0</v>
      </c>
      <c r="B61" s="10">
        <f>B60*(1+'Interest Rate Projection'!B61)</f>
        <v>27.5285998</v>
      </c>
      <c r="C61" s="10">
        <f>C60*(1+'Interest Rate Projection'!C61)</f>
        <v>42.8822085</v>
      </c>
      <c r="D61" s="10">
        <f>D60*(1+'Interest Rate Projection'!D61)</f>
        <v>22.00561028</v>
      </c>
      <c r="E61" s="10">
        <f>E60*(1+'Interest Rate Projection'!E61)</f>
        <v>19.91781142</v>
      </c>
      <c r="F61" s="10">
        <f>F60*(1+'Interest Rate Projection'!F61)</f>
        <v>19.92251282</v>
      </c>
      <c r="G61" s="10">
        <f>G60*(1+'Interest Rate Projection'!G61)</f>
        <v>32.88959479</v>
      </c>
      <c r="H61" s="10">
        <f>H60*(1+'Interest Rate Projection'!H61)</f>
        <v>28.26931946</v>
      </c>
      <c r="I61" s="10">
        <f>I60*(1+'Interest Rate Projection'!I61)</f>
        <v>31.14507688</v>
      </c>
      <c r="J61" s="10">
        <f>J60*(1+'Interest Rate Projection'!J61)</f>
        <v>29.96868671</v>
      </c>
      <c r="K61" s="10">
        <f>K60*(1+'Interest Rate Projection'!K61)</f>
        <v>39.8905358</v>
      </c>
      <c r="L61" s="10">
        <f>L60*(1+'Interest Rate Projection'!L61)</f>
        <v>16.56603015</v>
      </c>
      <c r="M61" s="10">
        <f>M60*(1+'Interest Rate Projection'!M61)</f>
        <v>40.98137441</v>
      </c>
      <c r="N61" s="10">
        <f>N60*(1+'Interest Rate Projection'!N61)</f>
        <v>19.74973492</v>
      </c>
      <c r="O61" s="10">
        <f>O60*(1+'Interest Rate Projection'!O61)</f>
        <v>18.7281262</v>
      </c>
      <c r="P61" s="10">
        <f>P60*(1+'Interest Rate Projection'!P61)</f>
        <v>16.948241</v>
      </c>
      <c r="Q61" s="10">
        <f>Q60*(1+'Interest Rate Projection'!Q61)</f>
        <v>39.17876652</v>
      </c>
      <c r="R61" s="10">
        <f>R60*(1+'Interest Rate Projection'!R61)</f>
        <v>16.74804757</v>
      </c>
      <c r="S61" s="10">
        <f>S60*(1+'Interest Rate Projection'!S61)</f>
        <v>13.51727207</v>
      </c>
      <c r="T61" s="10">
        <f>T60*(1+'Interest Rate Projection'!T61)</f>
        <v>17.56127832</v>
      </c>
      <c r="U61" s="10">
        <f>U60*(1+'Interest Rate Projection'!U61)</f>
        <v>26.98964764</v>
      </c>
      <c r="V61" s="10">
        <f>V60*(1+'Interest Rate Projection'!V61)</f>
        <v>29.20141219</v>
      </c>
      <c r="W61" s="10">
        <f>W60*(1+'Interest Rate Projection'!W61)</f>
        <v>26.98050448</v>
      </c>
      <c r="X61" s="10">
        <f>X60*(1+'Interest Rate Projection'!X61)</f>
        <v>23.48965628</v>
      </c>
      <c r="Y61" s="10">
        <f>Y60*(1+'Interest Rate Projection'!Y61)</f>
        <v>23.90964085</v>
      </c>
      <c r="Z61" s="10">
        <f>Z60*(1+'Interest Rate Projection'!Z61)</f>
        <v>18.34364519</v>
      </c>
      <c r="AA61" s="10">
        <f>AA60*(1+'Interest Rate Projection'!AA61)</f>
        <v>18.47303982</v>
      </c>
      <c r="AB61" s="10">
        <f>AB60*(1+'Interest Rate Projection'!AB61)</f>
        <v>26.0483431</v>
      </c>
      <c r="AC61" s="10">
        <f>AC60*(1+'Interest Rate Projection'!AC61)</f>
        <v>19.9029787</v>
      </c>
      <c r="AD61" s="10">
        <f>AD60*(1+'Interest Rate Projection'!AD61)</f>
        <v>22.55561373</v>
      </c>
      <c r="AE61" s="10">
        <f>AE60*(1+'Interest Rate Projection'!AE61)</f>
        <v>27.4590443</v>
      </c>
      <c r="AF61" s="10">
        <f>AF60*(1+'Interest Rate Projection'!AF61)</f>
        <v>23.13721452</v>
      </c>
      <c r="AG61" s="10">
        <f>AG60*(1+'Interest Rate Projection'!AG61)</f>
        <v>12.23859298</v>
      </c>
      <c r="AH61" s="10">
        <f>AH60*(1+'Interest Rate Projection'!AH61)</f>
        <v>26.01074201</v>
      </c>
      <c r="AI61" s="10">
        <f>AI60*(1+'Interest Rate Projection'!AI61)</f>
        <v>23.75574391</v>
      </c>
      <c r="AJ61" s="10">
        <f>AJ60*(1+'Interest Rate Projection'!AJ61)</f>
        <v>14.02084227</v>
      </c>
      <c r="AK61" s="10">
        <f>AK60*(1+'Interest Rate Projection'!AK61)</f>
        <v>21.10709974</v>
      </c>
      <c r="AL61" s="10">
        <f>AL60*(1+'Interest Rate Projection'!AL61)</f>
        <v>21.1657521</v>
      </c>
      <c r="AM61" s="10">
        <f>AM60*(1+'Interest Rate Projection'!AM61)</f>
        <v>17.75808707</v>
      </c>
      <c r="AN61" s="10">
        <f>AN60*(1+'Interest Rate Projection'!AN61)</f>
        <v>18.61658071</v>
      </c>
      <c r="AO61" s="10">
        <f>AO60*(1+'Interest Rate Projection'!AO61)</f>
        <v>10.84994336</v>
      </c>
      <c r="AP61" s="10">
        <f>AP60*(1+'Interest Rate Projection'!AP61)</f>
        <v>42.57936468</v>
      </c>
      <c r="AQ61" s="10">
        <f>AQ60*(1+'Interest Rate Projection'!AQ61)</f>
        <v>32.55416561</v>
      </c>
      <c r="AR61" s="10">
        <f>AR60*(1+'Interest Rate Projection'!AR61)</f>
        <v>24.72717759</v>
      </c>
      <c r="AS61" s="10">
        <f>AS60*(1+'Interest Rate Projection'!AS61)</f>
        <v>36.15221591</v>
      </c>
      <c r="AT61" s="10">
        <f>AT60*(1+'Interest Rate Projection'!AT61)</f>
        <v>32.01674103</v>
      </c>
      <c r="AU61" s="10">
        <f>AU60*(1+'Interest Rate Projection'!AU61)</f>
        <v>17.92126123</v>
      </c>
      <c r="AV61" s="10">
        <f>AV60*(1+'Interest Rate Projection'!AV61)</f>
        <v>24.71901426</v>
      </c>
      <c r="AW61" s="10">
        <f>AW60*(1+'Interest Rate Projection'!AW61)</f>
        <v>16.64192134</v>
      </c>
      <c r="AX61" s="10">
        <f>AX60*(1+'Interest Rate Projection'!AX61)</f>
        <v>24.40848861</v>
      </c>
      <c r="AY61" s="10">
        <f>AY60*(1+'Interest Rate Projection'!AY61)</f>
        <v>22.74078308</v>
      </c>
      <c r="AZ61" s="10">
        <f>AZ60*(1+'Interest Rate Projection'!AZ61)</f>
        <v>28.56127224</v>
      </c>
      <c r="BA61" s="10">
        <f>BA60*(1+'Interest Rate Projection'!BA61)</f>
        <v>29.1413959</v>
      </c>
      <c r="BB61" s="10">
        <f>BB60*(1+'Interest Rate Projection'!BB61)</f>
        <v>19.78414101</v>
      </c>
      <c r="BC61" s="10">
        <f>BC60*(1+'Interest Rate Projection'!BC61)</f>
        <v>39.95246053</v>
      </c>
      <c r="BD61" s="10">
        <f>BD60*(1+'Interest Rate Projection'!BD61)</f>
        <v>48.18376113</v>
      </c>
      <c r="BE61" s="10">
        <f>BE60*(1+'Interest Rate Projection'!BE61)</f>
        <v>31.43025132</v>
      </c>
      <c r="BF61" s="10">
        <f>BF60*(1+'Interest Rate Projection'!BF61)</f>
        <v>23.1260852</v>
      </c>
      <c r="BG61" s="10">
        <f>BG60*(1+'Interest Rate Projection'!BG61)</f>
        <v>36.54308342</v>
      </c>
      <c r="BH61" s="10">
        <f>BH60*(1+'Interest Rate Projection'!BH61)</f>
        <v>35.23302948</v>
      </c>
      <c r="BI61" s="10">
        <f>BI60*(1+'Interest Rate Projection'!BI61)</f>
        <v>23.42996479</v>
      </c>
      <c r="BJ61" s="10">
        <f>BJ60*(1+'Interest Rate Projection'!BJ61)</f>
        <v>29.52893071</v>
      </c>
      <c r="BK61" s="10">
        <f>BK60*(1+'Interest Rate Projection'!BK61)</f>
        <v>23.1417861</v>
      </c>
      <c r="BL61" s="10">
        <f>BL60*(1+'Interest Rate Projection'!BL61)</f>
        <v>25.43895572</v>
      </c>
      <c r="BM61" s="10">
        <f>BM60*(1+'Interest Rate Projection'!BM61)</f>
        <v>18.65009464</v>
      </c>
      <c r="BN61" s="10">
        <f>BN60*(1+'Interest Rate Projection'!BN61)</f>
        <v>20.55258317</v>
      </c>
      <c r="BO61" s="10">
        <f>BO60*(1+'Interest Rate Projection'!BO61)</f>
        <v>19.14330656</v>
      </c>
      <c r="BP61" s="10">
        <f>BP60*(1+'Interest Rate Projection'!BP61)</f>
        <v>27.08201665</v>
      </c>
      <c r="BQ61" s="10">
        <f>BQ60*(1+'Interest Rate Projection'!BQ61)</f>
        <v>39.23935456</v>
      </c>
      <c r="BR61" s="10">
        <f>BR60*(1+'Interest Rate Projection'!BR61)</f>
        <v>28.66830665</v>
      </c>
      <c r="BS61" s="10">
        <f>BS60*(1+'Interest Rate Projection'!BS61)</f>
        <v>20.30334018</v>
      </c>
      <c r="BT61" s="10">
        <f>BT60*(1+'Interest Rate Projection'!BT61)</f>
        <v>12.45960755</v>
      </c>
      <c r="BU61" s="10">
        <f>BU60*(1+'Interest Rate Projection'!BU61)</f>
        <v>29.13205569</v>
      </c>
      <c r="BV61" s="10">
        <f>BV60*(1+'Interest Rate Projection'!BV61)</f>
        <v>22.01105261</v>
      </c>
      <c r="BW61" s="10">
        <f>BW60*(1+'Interest Rate Projection'!BW61)</f>
        <v>19.46478017</v>
      </c>
      <c r="BX61" s="10">
        <f>BX60*(1+'Interest Rate Projection'!BX61)</f>
        <v>26.34443909</v>
      </c>
      <c r="BY61" s="10">
        <f>BY60*(1+'Interest Rate Projection'!BY61)</f>
        <v>15.66052326</v>
      </c>
      <c r="BZ61" s="10">
        <f>BZ60*(1+'Interest Rate Projection'!BZ61)</f>
        <v>18.40383688</v>
      </c>
      <c r="CA61" s="10">
        <f>CA60*(1+'Interest Rate Projection'!CA61)</f>
        <v>28.01048693</v>
      </c>
      <c r="CB61" s="10">
        <f>CB60*(1+'Interest Rate Projection'!CB61)</f>
        <v>20.47586563</v>
      </c>
      <c r="CC61" s="10">
        <f>CC60*(1+'Interest Rate Projection'!CC61)</f>
        <v>49.08979421</v>
      </c>
      <c r="CD61" s="10">
        <f>CD60*(1+'Interest Rate Projection'!CD61)</f>
        <v>19.70349373</v>
      </c>
      <c r="CE61" s="10">
        <f>CE60*(1+'Interest Rate Projection'!CE61)</f>
        <v>35.70915556</v>
      </c>
      <c r="CF61" s="10">
        <f>CF60*(1+'Interest Rate Projection'!CF61)</f>
        <v>21.61695077</v>
      </c>
      <c r="CG61" s="10">
        <f>CG60*(1+'Interest Rate Projection'!CG61)</f>
        <v>25.83582265</v>
      </c>
      <c r="CH61" s="10">
        <f>CH60*(1+'Interest Rate Projection'!CH61)</f>
        <v>23.40262337</v>
      </c>
      <c r="CI61" s="10">
        <f>CI60*(1+'Interest Rate Projection'!CI61)</f>
        <v>20.09914039</v>
      </c>
      <c r="CJ61" s="10">
        <f>CJ60*(1+'Interest Rate Projection'!CJ61)</f>
        <v>29.08402502</v>
      </c>
      <c r="CK61" s="10">
        <f>CK60*(1+'Interest Rate Projection'!CK61)</f>
        <v>36.92266702</v>
      </c>
      <c r="CL61" s="10">
        <f>CL60*(1+'Interest Rate Projection'!CL61)</f>
        <v>18.4965799</v>
      </c>
      <c r="CM61" s="10">
        <f>CM60*(1+'Interest Rate Projection'!CM61)</f>
        <v>20.0110655</v>
      </c>
      <c r="CN61" s="10">
        <f>CN60*(1+'Interest Rate Projection'!CN61)</f>
        <v>26.88335779</v>
      </c>
      <c r="CO61" s="10">
        <f>CO60*(1+'Interest Rate Projection'!CO61)</f>
        <v>25.13114132</v>
      </c>
      <c r="CP61" s="10">
        <f>CP60*(1+'Interest Rate Projection'!CP61)</f>
        <v>25.75916275</v>
      </c>
      <c r="CQ61" s="10">
        <f>CQ60*(1+'Interest Rate Projection'!CQ61)</f>
        <v>17.97360607</v>
      </c>
      <c r="CR61" s="10">
        <f>CR60*(1+'Interest Rate Projection'!CR61)</f>
        <v>37.1046489</v>
      </c>
      <c r="CS61" s="10">
        <f>CS60*(1+'Interest Rate Projection'!CS61)</f>
        <v>31.99498611</v>
      </c>
      <c r="CT61" s="10">
        <f>CT60*(1+'Interest Rate Projection'!CT61)</f>
        <v>25.42044618</v>
      </c>
      <c r="CU61" s="10">
        <f>CU60*(1+'Interest Rate Projection'!CU61)</f>
        <v>20.80874068</v>
      </c>
      <c r="CV61" s="10">
        <f>CV60*(1+'Interest Rate Projection'!CV61)</f>
        <v>34.77171149</v>
      </c>
      <c r="CW61" s="10">
        <f>CW60*(1+'Interest Rate Projection'!CW61)</f>
        <v>20.17415722</v>
      </c>
    </row>
    <row r="62" ht="15.75" customHeight="1">
      <c r="A62" s="8">
        <v>2083.0</v>
      </c>
      <c r="B62" s="10">
        <f>B61*(1+'Interest Rate Projection'!B62)</f>
        <v>27.92392168</v>
      </c>
      <c r="C62" s="10">
        <f>C61*(1+'Interest Rate Projection'!C62)</f>
        <v>44.54723679</v>
      </c>
      <c r="D62" s="10">
        <f>D61*(1+'Interest Rate Projection'!D62)</f>
        <v>23.61129446</v>
      </c>
      <c r="E62" s="10">
        <f>E61*(1+'Interest Rate Projection'!E62)</f>
        <v>21.04249947</v>
      </c>
      <c r="F62" s="10">
        <f>F61*(1+'Interest Rate Projection'!F62)</f>
        <v>22.17004353</v>
      </c>
      <c r="G62" s="10">
        <f>G61*(1+'Interest Rate Projection'!G62)</f>
        <v>34.6938142</v>
      </c>
      <c r="H62" s="10">
        <f>H61*(1+'Interest Rate Projection'!H62)</f>
        <v>31.85126671</v>
      </c>
      <c r="I62" s="10">
        <f>I61*(1+'Interest Rate Projection'!I62)</f>
        <v>31.97959241</v>
      </c>
      <c r="J62" s="10">
        <f>J61*(1+'Interest Rate Projection'!J62)</f>
        <v>30.90366407</v>
      </c>
      <c r="K62" s="10">
        <f>K61*(1+'Interest Rate Projection'!K62)</f>
        <v>44.62295186</v>
      </c>
      <c r="L62" s="10">
        <f>L61*(1+'Interest Rate Projection'!L62)</f>
        <v>20.00255544</v>
      </c>
      <c r="M62" s="10">
        <f>M61*(1+'Interest Rate Projection'!M62)</f>
        <v>44.91269384</v>
      </c>
      <c r="N62" s="10">
        <f>N61*(1+'Interest Rate Projection'!N62)</f>
        <v>21.98203691</v>
      </c>
      <c r="O62" s="10">
        <f>O61*(1+'Interest Rate Projection'!O62)</f>
        <v>20.34760304</v>
      </c>
      <c r="P62" s="10">
        <f>P61*(1+'Interest Rate Projection'!P62)</f>
        <v>17.54375927</v>
      </c>
      <c r="Q62" s="10">
        <f>Q61*(1+'Interest Rate Projection'!Q62)</f>
        <v>42.21823904</v>
      </c>
      <c r="R62" s="10">
        <f>R61*(1+'Interest Rate Projection'!R62)</f>
        <v>16.93308289</v>
      </c>
      <c r="S62" s="10">
        <f>S61*(1+'Interest Rate Projection'!S62)</f>
        <v>15.29398832</v>
      </c>
      <c r="T62" s="10">
        <f>T61*(1+'Interest Rate Projection'!T62)</f>
        <v>19.49664895</v>
      </c>
      <c r="U62" s="10">
        <f>U61*(1+'Interest Rate Projection'!U62)</f>
        <v>29.56779203</v>
      </c>
      <c r="V62" s="10">
        <f>V61*(1+'Interest Rate Projection'!V62)</f>
        <v>32.16562332</v>
      </c>
      <c r="W62" s="10">
        <f>W61*(1+'Interest Rate Projection'!W62)</f>
        <v>27.53540176</v>
      </c>
      <c r="X62" s="10">
        <f>X61*(1+'Interest Rate Projection'!X62)</f>
        <v>24.36667931</v>
      </c>
      <c r="Y62" s="10">
        <f>Y61*(1+'Interest Rate Projection'!Y62)</f>
        <v>24.22105615</v>
      </c>
      <c r="Z62" s="10">
        <f>Z61*(1+'Interest Rate Projection'!Z62)</f>
        <v>18.74589443</v>
      </c>
      <c r="AA62" s="10">
        <f>AA61*(1+'Interest Rate Projection'!AA62)</f>
        <v>20.30026493</v>
      </c>
      <c r="AB62" s="10">
        <f>AB61*(1+'Interest Rate Projection'!AB62)</f>
        <v>26.62243622</v>
      </c>
      <c r="AC62" s="10">
        <f>AC61*(1+'Interest Rate Projection'!AC62)</f>
        <v>22.54329225</v>
      </c>
      <c r="AD62" s="10">
        <f>AD61*(1+'Interest Rate Projection'!AD62)</f>
        <v>23.86915507</v>
      </c>
      <c r="AE62" s="10">
        <f>AE61*(1+'Interest Rate Projection'!AE62)</f>
        <v>27.99555091</v>
      </c>
      <c r="AF62" s="10">
        <f>AF61*(1+'Interest Rate Projection'!AF62)</f>
        <v>25.30167717</v>
      </c>
      <c r="AG62" s="10">
        <f>AG61*(1+'Interest Rate Projection'!AG62)</f>
        <v>13.25445858</v>
      </c>
      <c r="AH62" s="10">
        <f>AH61*(1+'Interest Rate Projection'!AH62)</f>
        <v>27.43600988</v>
      </c>
      <c r="AI62" s="10">
        <f>AI61*(1+'Interest Rate Projection'!AI62)</f>
        <v>28.76106826</v>
      </c>
      <c r="AJ62" s="10">
        <f>AJ61*(1+'Interest Rate Projection'!AJ62)</f>
        <v>15.65837192</v>
      </c>
      <c r="AK62" s="10">
        <f>AK61*(1+'Interest Rate Projection'!AK62)</f>
        <v>21.97527346</v>
      </c>
      <c r="AL62" s="10">
        <f>AL61*(1+'Interest Rate Projection'!AL62)</f>
        <v>21.21526765</v>
      </c>
      <c r="AM62" s="10">
        <f>AM61*(1+'Interest Rate Projection'!AM62)</f>
        <v>17.92861347</v>
      </c>
      <c r="AN62" s="10">
        <f>AN61*(1+'Interest Rate Projection'!AN62)</f>
        <v>19.34991777</v>
      </c>
      <c r="AO62" s="10">
        <f>AO61*(1+'Interest Rate Projection'!AO62)</f>
        <v>10.89026416</v>
      </c>
      <c r="AP62" s="10">
        <f>AP61*(1+'Interest Rate Projection'!AP62)</f>
        <v>51.06578605</v>
      </c>
      <c r="AQ62" s="10">
        <f>AQ61*(1+'Interest Rate Projection'!AQ62)</f>
        <v>34.7401786</v>
      </c>
      <c r="AR62" s="10">
        <f>AR61*(1+'Interest Rate Projection'!AR62)</f>
        <v>26.39333811</v>
      </c>
      <c r="AS62" s="10">
        <f>AS61*(1+'Interest Rate Projection'!AS62)</f>
        <v>39.00106757</v>
      </c>
      <c r="AT62" s="10">
        <f>AT61*(1+'Interest Rate Projection'!AT62)</f>
        <v>35.36147939</v>
      </c>
      <c r="AU62" s="10">
        <f>AU61*(1+'Interest Rate Projection'!AU62)</f>
        <v>18.23879946</v>
      </c>
      <c r="AV62" s="10">
        <f>AV61*(1+'Interest Rate Projection'!AV62)</f>
        <v>24.99156114</v>
      </c>
      <c r="AW62" s="10">
        <f>AW61*(1+'Interest Rate Projection'!AW62)</f>
        <v>16.95127562</v>
      </c>
      <c r="AX62" s="10">
        <f>AX61*(1+'Interest Rate Projection'!AX62)</f>
        <v>24.97558519</v>
      </c>
      <c r="AY62" s="10">
        <f>AY61*(1+'Interest Rate Projection'!AY62)</f>
        <v>23.29281281</v>
      </c>
      <c r="AZ62" s="10">
        <f>AZ61*(1+'Interest Rate Projection'!AZ62)</f>
        <v>29.66028425</v>
      </c>
      <c r="BA62" s="10">
        <f>BA61*(1+'Interest Rate Projection'!BA62)</f>
        <v>29.56005816</v>
      </c>
      <c r="BB62" s="10">
        <f>BB61*(1+'Interest Rate Projection'!BB62)</f>
        <v>19.83981693</v>
      </c>
      <c r="BC62" s="10">
        <f>BC61*(1+'Interest Rate Projection'!BC62)</f>
        <v>43.87996382</v>
      </c>
      <c r="BD62" s="10">
        <f>BD61*(1+'Interest Rate Projection'!BD62)</f>
        <v>51.1697926</v>
      </c>
      <c r="BE62" s="10">
        <f>BE61*(1+'Interest Rate Projection'!BE62)</f>
        <v>33.34672019</v>
      </c>
      <c r="BF62" s="10">
        <f>BF61*(1+'Interest Rate Projection'!BF62)</f>
        <v>23.63370399</v>
      </c>
      <c r="BG62" s="10">
        <f>BG61*(1+'Interest Rate Projection'!BG62)</f>
        <v>36.85853474</v>
      </c>
      <c r="BH62" s="10">
        <f>BH61*(1+'Interest Rate Projection'!BH62)</f>
        <v>41.47444794</v>
      </c>
      <c r="BI62" s="10">
        <f>BI61*(1+'Interest Rate Projection'!BI62)</f>
        <v>27.29892268</v>
      </c>
      <c r="BJ62" s="10">
        <f>BJ61*(1+'Interest Rate Projection'!BJ62)</f>
        <v>30.29839166</v>
      </c>
      <c r="BK62" s="10">
        <f>BK61*(1+'Interest Rate Projection'!BK62)</f>
        <v>23.93370462</v>
      </c>
      <c r="BL62" s="10">
        <f>BL61*(1+'Interest Rate Projection'!BL62)</f>
        <v>28.39714282</v>
      </c>
      <c r="BM62" s="10">
        <f>BM61*(1+'Interest Rate Projection'!BM62)</f>
        <v>19.87758657</v>
      </c>
      <c r="BN62" s="10">
        <f>BN61*(1+'Interest Rate Projection'!BN62)</f>
        <v>22.22440646</v>
      </c>
      <c r="BO62" s="10">
        <f>BO61*(1+'Interest Rate Projection'!BO62)</f>
        <v>19.88950483</v>
      </c>
      <c r="BP62" s="10">
        <f>BP61*(1+'Interest Rate Projection'!BP62)</f>
        <v>27.46496582</v>
      </c>
      <c r="BQ62" s="10">
        <f>BQ61*(1+'Interest Rate Projection'!BQ62)</f>
        <v>41.21674575</v>
      </c>
      <c r="BR62" s="10">
        <f>BR61*(1+'Interest Rate Projection'!BR62)</f>
        <v>30.04271208</v>
      </c>
      <c r="BS62" s="10">
        <f>BS61*(1+'Interest Rate Projection'!BS62)</f>
        <v>20.59946906</v>
      </c>
      <c r="BT62" s="10">
        <f>BT61*(1+'Interest Rate Projection'!BT62)</f>
        <v>13.31214242</v>
      </c>
      <c r="BU62" s="10">
        <f>BU61*(1+'Interest Rate Projection'!BU62)</f>
        <v>30.90530947</v>
      </c>
      <c r="BV62" s="10">
        <f>BV61*(1+'Interest Rate Projection'!BV62)</f>
        <v>23.4549263</v>
      </c>
      <c r="BW62" s="10">
        <f>BW61*(1+'Interest Rate Projection'!BW62)</f>
        <v>20.77906207</v>
      </c>
      <c r="BX62" s="10">
        <f>BX61*(1+'Interest Rate Projection'!BX62)</f>
        <v>28.50303937</v>
      </c>
      <c r="BY62" s="10">
        <f>BY61*(1+'Interest Rate Projection'!BY62)</f>
        <v>15.98812698</v>
      </c>
      <c r="BZ62" s="10">
        <f>BZ61*(1+'Interest Rate Projection'!BZ62)</f>
        <v>19.3447415</v>
      </c>
      <c r="CA62" s="10">
        <f>CA61*(1+'Interest Rate Projection'!CA62)</f>
        <v>29.17415502</v>
      </c>
      <c r="CB62" s="10">
        <f>CB61*(1+'Interest Rate Projection'!CB62)</f>
        <v>22.5986459</v>
      </c>
      <c r="CC62" s="10">
        <f>CC61*(1+'Interest Rate Projection'!CC62)</f>
        <v>54.18819736</v>
      </c>
      <c r="CD62" s="10">
        <f>CD61*(1+'Interest Rate Projection'!CD62)</f>
        <v>21.37094546</v>
      </c>
      <c r="CE62" s="10">
        <f>CE61*(1+'Interest Rate Projection'!CE62)</f>
        <v>36.24006217</v>
      </c>
      <c r="CF62" s="10">
        <f>CF61*(1+'Interest Rate Projection'!CF62)</f>
        <v>23.09476594</v>
      </c>
      <c r="CG62" s="10">
        <f>CG61*(1+'Interest Rate Projection'!CG62)</f>
        <v>26.59976928</v>
      </c>
      <c r="CH62" s="10">
        <f>CH61*(1+'Interest Rate Projection'!CH62)</f>
        <v>23.8604032</v>
      </c>
      <c r="CI62" s="10">
        <f>CI61*(1+'Interest Rate Projection'!CI62)</f>
        <v>21.39844964</v>
      </c>
      <c r="CJ62" s="10">
        <f>CJ61*(1+'Interest Rate Projection'!CJ62)</f>
        <v>29.72015123</v>
      </c>
      <c r="CK62" s="10">
        <f>CK61*(1+'Interest Rate Projection'!CK62)</f>
        <v>39.38642954</v>
      </c>
      <c r="CL62" s="10">
        <f>CL61*(1+'Interest Rate Projection'!CL62)</f>
        <v>21.04913316</v>
      </c>
      <c r="CM62" s="10">
        <f>CM61*(1+'Interest Rate Projection'!CM62)</f>
        <v>20.33791986</v>
      </c>
      <c r="CN62" s="10">
        <f>CN61*(1+'Interest Rate Projection'!CN62)</f>
        <v>28.91053327</v>
      </c>
      <c r="CO62" s="10">
        <f>CO61*(1+'Interest Rate Projection'!CO62)</f>
        <v>25.59437125</v>
      </c>
      <c r="CP62" s="10">
        <f>CP61*(1+'Interest Rate Projection'!CP62)</f>
        <v>26.49894975</v>
      </c>
      <c r="CQ62" s="10">
        <f>CQ61*(1+'Interest Rate Projection'!CQ62)</f>
        <v>18.14060955</v>
      </c>
      <c r="CR62" s="10">
        <f>CR61*(1+'Interest Rate Projection'!CR62)</f>
        <v>39.46497469</v>
      </c>
      <c r="CS62" s="10">
        <f>CS61*(1+'Interest Rate Projection'!CS62)</f>
        <v>33.20090586</v>
      </c>
      <c r="CT62" s="10">
        <f>CT61*(1+'Interest Rate Projection'!CT62)</f>
        <v>29.58714539</v>
      </c>
      <c r="CU62" s="10">
        <f>CU61*(1+'Interest Rate Projection'!CU62)</f>
        <v>20.98206569</v>
      </c>
      <c r="CV62" s="10">
        <f>CV61*(1+'Interest Rate Projection'!CV62)</f>
        <v>37.39969556</v>
      </c>
      <c r="CW62" s="10">
        <f>CW61*(1+'Interest Rate Projection'!CW62)</f>
        <v>20.47563039</v>
      </c>
    </row>
    <row r="63" ht="15.75" customHeight="1">
      <c r="A63" s="8">
        <v>2084.0</v>
      </c>
      <c r="B63" s="10">
        <f>B62*(1+'Interest Rate Projection'!B63)</f>
        <v>29.38154596</v>
      </c>
      <c r="C63" s="10">
        <f>C62*(1+'Interest Rate Projection'!C63)</f>
        <v>46.39013661</v>
      </c>
      <c r="D63" s="10">
        <f>D62*(1+'Interest Rate Projection'!D63)</f>
        <v>25.09501866</v>
      </c>
      <c r="E63" s="10">
        <f>E62*(1+'Interest Rate Projection'!E63)</f>
        <v>21.66252698</v>
      </c>
      <c r="F63" s="10">
        <f>F62*(1+'Interest Rate Projection'!F63)</f>
        <v>23.4867474</v>
      </c>
      <c r="G63" s="10">
        <f>G62*(1+'Interest Rate Projection'!G63)</f>
        <v>36.61883855</v>
      </c>
      <c r="H63" s="10">
        <f>H62*(1+'Interest Rate Projection'!H63)</f>
        <v>32.509115</v>
      </c>
      <c r="I63" s="10">
        <f>I62*(1+'Interest Rate Projection'!I63)</f>
        <v>33.21709386</v>
      </c>
      <c r="J63" s="10">
        <f>J62*(1+'Interest Rate Projection'!J63)</f>
        <v>31.16640775</v>
      </c>
      <c r="K63" s="10">
        <f>K62*(1+'Interest Rate Projection'!K63)</f>
        <v>50.40079272</v>
      </c>
      <c r="L63" s="10">
        <f>L62*(1+'Interest Rate Projection'!L63)</f>
        <v>21.38341888</v>
      </c>
      <c r="M63" s="10">
        <f>M62*(1+'Interest Rate Projection'!M63)</f>
        <v>45.10707156</v>
      </c>
      <c r="N63" s="10">
        <f>N62*(1+'Interest Rate Projection'!N63)</f>
        <v>22.96328017</v>
      </c>
      <c r="O63" s="10">
        <f>O62*(1+'Interest Rate Projection'!O63)</f>
        <v>21.48955292</v>
      </c>
      <c r="P63" s="10">
        <f>P62*(1+'Interest Rate Projection'!P63)</f>
        <v>18.99112925</v>
      </c>
      <c r="Q63" s="10">
        <f>Q62*(1+'Interest Rate Projection'!Q63)</f>
        <v>43.65335872</v>
      </c>
      <c r="R63" s="10">
        <f>R62*(1+'Interest Rate Projection'!R63)</f>
        <v>18.17070995</v>
      </c>
      <c r="S63" s="10">
        <f>S62*(1+'Interest Rate Projection'!S63)</f>
        <v>15.33827956</v>
      </c>
      <c r="T63" s="10">
        <f>T62*(1+'Interest Rate Projection'!T63)</f>
        <v>20.22101903</v>
      </c>
      <c r="U63" s="10">
        <f>U62*(1+'Interest Rate Projection'!U63)</f>
        <v>29.66861439</v>
      </c>
      <c r="V63" s="10">
        <f>V62*(1+'Interest Rate Projection'!V63)</f>
        <v>35.26320138</v>
      </c>
      <c r="W63" s="10">
        <f>W62*(1+'Interest Rate Projection'!W63)</f>
        <v>30.04491718</v>
      </c>
      <c r="X63" s="10">
        <f>X62*(1+'Interest Rate Projection'!X63)</f>
        <v>26.71312274</v>
      </c>
      <c r="Y63" s="10">
        <f>Y62*(1+'Interest Rate Projection'!Y63)</f>
        <v>25.93706854</v>
      </c>
      <c r="Z63" s="10">
        <f>Z62*(1+'Interest Rate Projection'!Z63)</f>
        <v>19.05223865</v>
      </c>
      <c r="AA63" s="10">
        <f>AA62*(1+'Interest Rate Projection'!AA63)</f>
        <v>22.64910176</v>
      </c>
      <c r="AB63" s="10">
        <f>AB62*(1+'Interest Rate Projection'!AB63)</f>
        <v>27.7803511</v>
      </c>
      <c r="AC63" s="10">
        <f>AC62*(1+'Interest Rate Projection'!AC63)</f>
        <v>23.4878343</v>
      </c>
      <c r="AD63" s="10">
        <f>AD62*(1+'Interest Rate Projection'!AD63)</f>
        <v>24.5299753</v>
      </c>
      <c r="AE63" s="10">
        <f>AE62*(1+'Interest Rate Projection'!AE63)</f>
        <v>28.99847994</v>
      </c>
      <c r="AF63" s="10">
        <f>AF62*(1+'Interest Rate Projection'!AF63)</f>
        <v>25.51200951</v>
      </c>
      <c r="AG63" s="10">
        <f>AG62*(1+'Interest Rate Projection'!AG63)</f>
        <v>13.95502917</v>
      </c>
      <c r="AH63" s="10">
        <f>AH62*(1+'Interest Rate Projection'!AH63)</f>
        <v>27.69730013</v>
      </c>
      <c r="AI63" s="10">
        <f>AI62*(1+'Interest Rate Projection'!AI63)</f>
        <v>30.92103068</v>
      </c>
      <c r="AJ63" s="10">
        <f>AJ62*(1+'Interest Rate Projection'!AJ63)</f>
        <v>16.46238183</v>
      </c>
      <c r="AK63" s="10">
        <f>AK62*(1+'Interest Rate Projection'!AK63)</f>
        <v>23.05723849</v>
      </c>
      <c r="AL63" s="10">
        <f>AL62*(1+'Interest Rate Projection'!AL63)</f>
        <v>22.36655222</v>
      </c>
      <c r="AM63" s="10">
        <f>AM62*(1+'Interest Rate Projection'!AM63)</f>
        <v>18.79552552</v>
      </c>
      <c r="AN63" s="10">
        <f>AN62*(1+'Interest Rate Projection'!AN63)</f>
        <v>19.63455916</v>
      </c>
      <c r="AO63" s="10">
        <f>AO62*(1+'Interest Rate Projection'!AO63)</f>
        <v>11.0425184</v>
      </c>
      <c r="AP63" s="10">
        <f>AP62*(1+'Interest Rate Projection'!AP63)</f>
        <v>51.7530885</v>
      </c>
      <c r="AQ63" s="10">
        <f>AQ62*(1+'Interest Rate Projection'!AQ63)</f>
        <v>37.12094443</v>
      </c>
      <c r="AR63" s="10">
        <f>AR62*(1+'Interest Rate Projection'!AR63)</f>
        <v>27.11446389</v>
      </c>
      <c r="AS63" s="10">
        <f>AS62*(1+'Interest Rate Projection'!AS63)</f>
        <v>40.37819431</v>
      </c>
      <c r="AT63" s="10">
        <f>AT62*(1+'Interest Rate Projection'!AT63)</f>
        <v>36.37604095</v>
      </c>
      <c r="AU63" s="10">
        <f>AU62*(1+'Interest Rate Projection'!AU63)</f>
        <v>18.82501914</v>
      </c>
      <c r="AV63" s="10">
        <f>AV62*(1+'Interest Rate Projection'!AV63)</f>
        <v>26.86630428</v>
      </c>
      <c r="AW63" s="10">
        <f>AW62*(1+'Interest Rate Projection'!AW63)</f>
        <v>17.86293541</v>
      </c>
      <c r="AX63" s="10">
        <f>AX62*(1+'Interest Rate Projection'!AX63)</f>
        <v>29.6424151</v>
      </c>
      <c r="AY63" s="10">
        <f>AY62*(1+'Interest Rate Projection'!AY63)</f>
        <v>26.47450464</v>
      </c>
      <c r="AZ63" s="10">
        <f>AZ62*(1+'Interest Rate Projection'!AZ63)</f>
        <v>30.6871681</v>
      </c>
      <c r="BA63" s="10">
        <f>BA62*(1+'Interest Rate Projection'!BA63)</f>
        <v>30.13163507</v>
      </c>
      <c r="BB63" s="10">
        <f>BB62*(1+'Interest Rate Projection'!BB63)</f>
        <v>20.19232704</v>
      </c>
      <c r="BC63" s="10">
        <f>BC62*(1+'Interest Rate Projection'!BC63)</f>
        <v>44.20020132</v>
      </c>
      <c r="BD63" s="10">
        <f>BD62*(1+'Interest Rate Projection'!BD63)</f>
        <v>53.40125493</v>
      </c>
      <c r="BE63" s="10">
        <f>BE62*(1+'Interest Rate Projection'!BE63)</f>
        <v>33.56549082</v>
      </c>
      <c r="BF63" s="10">
        <f>BF62*(1+'Interest Rate Projection'!BF63)</f>
        <v>24.23612793</v>
      </c>
      <c r="BG63" s="10">
        <f>BG62*(1+'Interest Rate Projection'!BG63)</f>
        <v>39.07032424</v>
      </c>
      <c r="BH63" s="10">
        <f>BH62*(1+'Interest Rate Projection'!BH63)</f>
        <v>43.24678483</v>
      </c>
      <c r="BI63" s="10">
        <f>BI62*(1+'Interest Rate Projection'!BI63)</f>
        <v>27.66517328</v>
      </c>
      <c r="BJ63" s="10">
        <f>BJ62*(1+'Interest Rate Projection'!BJ63)</f>
        <v>33.31795808</v>
      </c>
      <c r="BK63" s="10">
        <f>BK62*(1+'Interest Rate Projection'!BK63)</f>
        <v>25.99465414</v>
      </c>
      <c r="BL63" s="10">
        <f>BL62*(1+'Interest Rate Projection'!BL63)</f>
        <v>28.6314529</v>
      </c>
      <c r="BM63" s="10">
        <f>BM62*(1+'Interest Rate Projection'!BM63)</f>
        <v>21.33756189</v>
      </c>
      <c r="BN63" s="10">
        <f>BN62*(1+'Interest Rate Projection'!BN63)</f>
        <v>23.82147988</v>
      </c>
      <c r="BO63" s="10">
        <f>BO62*(1+'Interest Rate Projection'!BO63)</f>
        <v>22.65034466</v>
      </c>
      <c r="BP63" s="10">
        <f>BP62*(1+'Interest Rate Projection'!BP63)</f>
        <v>28.0433349</v>
      </c>
      <c r="BQ63" s="10">
        <f>BQ62*(1+'Interest Rate Projection'!BQ63)</f>
        <v>42.46696392</v>
      </c>
      <c r="BR63" s="10">
        <f>BR62*(1+'Interest Rate Projection'!BR63)</f>
        <v>34.91599434</v>
      </c>
      <c r="BS63" s="10">
        <f>BS62*(1+'Interest Rate Projection'!BS63)</f>
        <v>22.09976735</v>
      </c>
      <c r="BT63" s="10">
        <f>BT62*(1+'Interest Rate Projection'!BT63)</f>
        <v>13.5152395</v>
      </c>
      <c r="BU63" s="10">
        <f>BU62*(1+'Interest Rate Projection'!BU63)</f>
        <v>33.35852688</v>
      </c>
      <c r="BV63" s="10">
        <f>BV62*(1+'Interest Rate Projection'!BV63)</f>
        <v>26.61705644</v>
      </c>
      <c r="BW63" s="10">
        <f>BW62*(1+'Interest Rate Projection'!BW63)</f>
        <v>20.86765026</v>
      </c>
      <c r="BX63" s="10">
        <f>BX62*(1+'Interest Rate Projection'!BX63)</f>
        <v>29.29945563</v>
      </c>
      <c r="BY63" s="10">
        <f>BY62*(1+'Interest Rate Projection'!BY63)</f>
        <v>15.99187931</v>
      </c>
      <c r="BZ63" s="10">
        <f>BZ62*(1+'Interest Rate Projection'!BZ63)</f>
        <v>19.71247701</v>
      </c>
      <c r="CA63" s="10">
        <f>CA62*(1+'Interest Rate Projection'!CA63)</f>
        <v>29.24219804</v>
      </c>
      <c r="CB63" s="10">
        <f>CB62*(1+'Interest Rate Projection'!CB63)</f>
        <v>23.41231926</v>
      </c>
      <c r="CC63" s="10">
        <f>CC62*(1+'Interest Rate Projection'!CC63)</f>
        <v>55.73112807</v>
      </c>
      <c r="CD63" s="10">
        <f>CD62*(1+'Interest Rate Projection'!CD63)</f>
        <v>22.5924084</v>
      </c>
      <c r="CE63" s="10">
        <f>CE62*(1+'Interest Rate Projection'!CE63)</f>
        <v>36.50054515</v>
      </c>
      <c r="CF63" s="10">
        <f>CF62*(1+'Interest Rate Projection'!CF63)</f>
        <v>23.8989053</v>
      </c>
      <c r="CG63" s="10">
        <f>CG62*(1+'Interest Rate Projection'!CG63)</f>
        <v>27.21692791</v>
      </c>
      <c r="CH63" s="10">
        <f>CH62*(1+'Interest Rate Projection'!CH63)</f>
        <v>24.36344517</v>
      </c>
      <c r="CI63" s="10">
        <f>CI62*(1+'Interest Rate Projection'!CI63)</f>
        <v>23.40025912</v>
      </c>
      <c r="CJ63" s="10">
        <f>CJ62*(1+'Interest Rate Projection'!CJ63)</f>
        <v>31.00565469</v>
      </c>
      <c r="CK63" s="10">
        <f>CK62*(1+'Interest Rate Projection'!CK63)</f>
        <v>41.47429262</v>
      </c>
      <c r="CL63" s="10">
        <f>CL62*(1+'Interest Rate Projection'!CL63)</f>
        <v>21.7992154</v>
      </c>
      <c r="CM63" s="10">
        <f>CM62*(1+'Interest Rate Projection'!CM63)</f>
        <v>20.71766558</v>
      </c>
      <c r="CN63" s="10">
        <f>CN62*(1+'Interest Rate Projection'!CN63)</f>
        <v>29.29268723</v>
      </c>
      <c r="CO63" s="10">
        <f>CO62*(1+'Interest Rate Projection'!CO63)</f>
        <v>26.26516791</v>
      </c>
      <c r="CP63" s="10">
        <f>CP62*(1+'Interest Rate Projection'!CP63)</f>
        <v>28.37318506</v>
      </c>
      <c r="CQ63" s="10">
        <f>CQ62*(1+'Interest Rate Projection'!CQ63)</f>
        <v>18.67412451</v>
      </c>
      <c r="CR63" s="10">
        <f>CR62*(1+'Interest Rate Projection'!CR63)</f>
        <v>39.71646274</v>
      </c>
      <c r="CS63" s="10">
        <f>CS62*(1+'Interest Rate Projection'!CS63)</f>
        <v>35.43425522</v>
      </c>
      <c r="CT63" s="10">
        <f>CT62*(1+'Interest Rate Projection'!CT63)</f>
        <v>35.07243713</v>
      </c>
      <c r="CU63" s="10">
        <f>CU62*(1+'Interest Rate Projection'!CU63)</f>
        <v>22.19268937</v>
      </c>
      <c r="CV63" s="10">
        <f>CV62*(1+'Interest Rate Projection'!CV63)</f>
        <v>38.08641365</v>
      </c>
      <c r="CW63" s="10">
        <f>CW62*(1+'Interest Rate Projection'!CW63)</f>
        <v>20.97097637</v>
      </c>
    </row>
    <row r="64" ht="15.75" customHeight="1">
      <c r="A64" s="8">
        <v>2085.0</v>
      </c>
      <c r="B64" s="10">
        <f>B63*(1+'Interest Rate Projection'!B64)</f>
        <v>31.91123523</v>
      </c>
      <c r="C64" s="10">
        <f>C63*(1+'Interest Rate Projection'!C64)</f>
        <v>47.71390344</v>
      </c>
      <c r="D64" s="10">
        <f>D63*(1+'Interest Rate Projection'!D64)</f>
        <v>25.2849108</v>
      </c>
      <c r="E64" s="10">
        <f>E63*(1+'Interest Rate Projection'!E64)</f>
        <v>23.13590239</v>
      </c>
      <c r="F64" s="10">
        <f>F63*(1+'Interest Rate Projection'!F64)</f>
        <v>23.6968887</v>
      </c>
      <c r="G64" s="10">
        <f>G63*(1+'Interest Rate Projection'!G64)</f>
        <v>37.73398089</v>
      </c>
      <c r="H64" s="10">
        <f>H63*(1+'Interest Rate Projection'!H64)</f>
        <v>35.37542948</v>
      </c>
      <c r="I64" s="10">
        <f>I63*(1+'Interest Rate Projection'!I64)</f>
        <v>33.2616442</v>
      </c>
      <c r="J64" s="10">
        <f>J63*(1+'Interest Rate Projection'!J64)</f>
        <v>33.36410369</v>
      </c>
      <c r="K64" s="10">
        <f>K63*(1+'Interest Rate Projection'!K64)</f>
        <v>56.28738435</v>
      </c>
      <c r="L64" s="10">
        <f>L63*(1+'Interest Rate Projection'!L64)</f>
        <v>23.18978421</v>
      </c>
      <c r="M64" s="10">
        <f>M63*(1+'Interest Rate Projection'!M64)</f>
        <v>48.9313567</v>
      </c>
      <c r="N64" s="10">
        <f>N63*(1+'Interest Rate Projection'!N64)</f>
        <v>24.11043841</v>
      </c>
      <c r="O64" s="10">
        <f>O63*(1+'Interest Rate Projection'!O64)</f>
        <v>24.31543424</v>
      </c>
      <c r="P64" s="10">
        <f>P63*(1+'Interest Rate Projection'!P64)</f>
        <v>19.04765646</v>
      </c>
      <c r="Q64" s="10">
        <f>Q63*(1+'Interest Rate Projection'!Q64)</f>
        <v>44.14786314</v>
      </c>
      <c r="R64" s="10">
        <f>R63*(1+'Interest Rate Projection'!R64)</f>
        <v>19.52704194</v>
      </c>
      <c r="S64" s="10">
        <f>S63*(1+'Interest Rate Projection'!S64)</f>
        <v>16.24440628</v>
      </c>
      <c r="T64" s="10">
        <f>T63*(1+'Interest Rate Projection'!T64)</f>
        <v>21.79128961</v>
      </c>
      <c r="U64" s="10">
        <f>U63*(1+'Interest Rate Projection'!U64)</f>
        <v>30.43079042</v>
      </c>
      <c r="V64" s="10">
        <f>V63*(1+'Interest Rate Projection'!V64)</f>
        <v>37.4126256</v>
      </c>
      <c r="W64" s="10">
        <f>W63*(1+'Interest Rate Projection'!W64)</f>
        <v>31.18010061</v>
      </c>
      <c r="X64" s="10">
        <f>X63*(1+'Interest Rate Projection'!X64)</f>
        <v>27.88192132</v>
      </c>
      <c r="Y64" s="10">
        <f>Y63*(1+'Interest Rate Projection'!Y64)</f>
        <v>28.82158101</v>
      </c>
      <c r="Z64" s="10">
        <f>Z63*(1+'Interest Rate Projection'!Z64)</f>
        <v>21.26141059</v>
      </c>
      <c r="AA64" s="10">
        <f>AA63*(1+'Interest Rate Projection'!AA64)</f>
        <v>22.73570751</v>
      </c>
      <c r="AB64" s="10">
        <f>AB63*(1+'Interest Rate Projection'!AB64)</f>
        <v>33.45126424</v>
      </c>
      <c r="AC64" s="10">
        <f>AC63*(1+'Interest Rate Projection'!AC64)</f>
        <v>25.19276444</v>
      </c>
      <c r="AD64" s="10">
        <f>AD63*(1+'Interest Rate Projection'!AD64)</f>
        <v>25.36578017</v>
      </c>
      <c r="AE64" s="10">
        <f>AE63*(1+'Interest Rate Projection'!AE64)</f>
        <v>29.92506533</v>
      </c>
      <c r="AF64" s="10">
        <f>AF63*(1+'Interest Rate Projection'!AF64)</f>
        <v>26.08021382</v>
      </c>
      <c r="AG64" s="10">
        <f>AG63*(1+'Interest Rate Projection'!AG64)</f>
        <v>15.3748235</v>
      </c>
      <c r="AH64" s="10">
        <f>AH63*(1+'Interest Rate Projection'!AH64)</f>
        <v>28.28136509</v>
      </c>
      <c r="AI64" s="10">
        <f>AI63*(1+'Interest Rate Projection'!AI64)</f>
        <v>32.75643248</v>
      </c>
      <c r="AJ64" s="10">
        <f>AJ63*(1+'Interest Rate Projection'!AJ64)</f>
        <v>17.23922004</v>
      </c>
      <c r="AK64" s="10">
        <f>AK63*(1+'Interest Rate Projection'!AK64)</f>
        <v>24.38056654</v>
      </c>
      <c r="AL64" s="10">
        <f>AL63*(1+'Interest Rate Projection'!AL64)</f>
        <v>24.39052081</v>
      </c>
      <c r="AM64" s="10">
        <f>AM63*(1+'Interest Rate Projection'!AM64)</f>
        <v>19.24050985</v>
      </c>
      <c r="AN64" s="10">
        <f>AN63*(1+'Interest Rate Projection'!AN64)</f>
        <v>20.18724428</v>
      </c>
      <c r="AO64" s="10">
        <f>AO63*(1+'Interest Rate Projection'!AO64)</f>
        <v>11.59831988</v>
      </c>
      <c r="AP64" s="10">
        <f>AP63*(1+'Interest Rate Projection'!AP64)</f>
        <v>55.87039406</v>
      </c>
      <c r="AQ64" s="10">
        <f>AQ63*(1+'Interest Rate Projection'!AQ64)</f>
        <v>42.87078179</v>
      </c>
      <c r="AR64" s="10">
        <f>AR63*(1+'Interest Rate Projection'!AR64)</f>
        <v>28.03761082</v>
      </c>
      <c r="AS64" s="10">
        <f>AS63*(1+'Interest Rate Projection'!AS64)</f>
        <v>42.15437361</v>
      </c>
      <c r="AT64" s="10">
        <f>AT63*(1+'Interest Rate Projection'!AT64)</f>
        <v>41.68512681</v>
      </c>
      <c r="AU64" s="10">
        <f>AU63*(1+'Interest Rate Projection'!AU64)</f>
        <v>20.0213035</v>
      </c>
      <c r="AV64" s="10">
        <f>AV63*(1+'Interest Rate Projection'!AV64)</f>
        <v>28.86047066</v>
      </c>
      <c r="AW64" s="10">
        <f>AW63*(1+'Interest Rate Projection'!AW64)</f>
        <v>18.65949443</v>
      </c>
      <c r="AX64" s="10">
        <f>AX63*(1+'Interest Rate Projection'!AX64)</f>
        <v>31.01305654</v>
      </c>
      <c r="AY64" s="10">
        <f>AY63*(1+'Interest Rate Projection'!AY64)</f>
        <v>27.80704552</v>
      </c>
      <c r="AZ64" s="10">
        <f>AZ63*(1+'Interest Rate Projection'!AZ64)</f>
        <v>32.42071233</v>
      </c>
      <c r="BA64" s="10">
        <f>BA63*(1+'Interest Rate Projection'!BA64)</f>
        <v>33.47561023</v>
      </c>
      <c r="BB64" s="10">
        <f>BB63*(1+'Interest Rate Projection'!BB64)</f>
        <v>22.07678306</v>
      </c>
      <c r="BC64" s="10">
        <f>BC63*(1+'Interest Rate Projection'!BC64)</f>
        <v>44.57850963</v>
      </c>
      <c r="BD64" s="10">
        <f>BD63*(1+'Interest Rate Projection'!BD64)</f>
        <v>55.86627187</v>
      </c>
      <c r="BE64" s="10">
        <f>BE63*(1+'Interest Rate Projection'!BE64)</f>
        <v>34.24672689</v>
      </c>
      <c r="BF64" s="10">
        <f>BF63*(1+'Interest Rate Projection'!BF64)</f>
        <v>25.36633174</v>
      </c>
      <c r="BG64" s="10">
        <f>BG63*(1+'Interest Rate Projection'!BG64)</f>
        <v>44.16463347</v>
      </c>
      <c r="BH64" s="10">
        <f>BH63*(1+'Interest Rate Projection'!BH64)</f>
        <v>44.07248651</v>
      </c>
      <c r="BI64" s="10">
        <f>BI63*(1+'Interest Rate Projection'!BI64)</f>
        <v>28.45567326</v>
      </c>
      <c r="BJ64" s="10">
        <f>BJ63*(1+'Interest Rate Projection'!BJ64)</f>
        <v>34.69919354</v>
      </c>
      <c r="BK64" s="10">
        <f>BK63*(1+'Interest Rate Projection'!BK64)</f>
        <v>26.14375531</v>
      </c>
      <c r="BL64" s="10">
        <f>BL63*(1+'Interest Rate Projection'!BL64)</f>
        <v>30.58261852</v>
      </c>
      <c r="BM64" s="10">
        <f>BM63*(1+'Interest Rate Projection'!BM64)</f>
        <v>21.82527389</v>
      </c>
      <c r="BN64" s="10">
        <f>BN63*(1+'Interest Rate Projection'!BN64)</f>
        <v>25.90316247</v>
      </c>
      <c r="BO64" s="10">
        <f>BO63*(1+'Interest Rate Projection'!BO64)</f>
        <v>23.97071505</v>
      </c>
      <c r="BP64" s="10">
        <f>BP63*(1+'Interest Rate Projection'!BP64)</f>
        <v>28.60875336</v>
      </c>
      <c r="BQ64" s="10">
        <f>BQ63*(1+'Interest Rate Projection'!BQ64)</f>
        <v>43.70941986</v>
      </c>
      <c r="BR64" s="10">
        <f>BR63*(1+'Interest Rate Projection'!BR64)</f>
        <v>38.96627231</v>
      </c>
      <c r="BS64" s="10">
        <f>BS63*(1+'Interest Rate Projection'!BS64)</f>
        <v>22.31449017</v>
      </c>
      <c r="BT64" s="10">
        <f>BT63*(1+'Interest Rate Projection'!BT64)</f>
        <v>13.87127655</v>
      </c>
      <c r="BU64" s="10">
        <f>BU63*(1+'Interest Rate Projection'!BU64)</f>
        <v>33.76197901</v>
      </c>
      <c r="BV64" s="10">
        <f>BV63*(1+'Interest Rate Projection'!BV64)</f>
        <v>27.53280236</v>
      </c>
      <c r="BW64" s="10">
        <f>BW63*(1+'Interest Rate Projection'!BW64)</f>
        <v>21.17397729</v>
      </c>
      <c r="BX64" s="10">
        <f>BX63*(1+'Interest Rate Projection'!BX64)</f>
        <v>31.21440927</v>
      </c>
      <c r="BY64" s="10">
        <f>BY63*(1+'Interest Rate Projection'!BY64)</f>
        <v>16.61181789</v>
      </c>
      <c r="BZ64" s="10">
        <f>BZ63*(1+'Interest Rate Projection'!BZ64)</f>
        <v>20.00247919</v>
      </c>
      <c r="CA64" s="10">
        <f>CA63*(1+'Interest Rate Projection'!CA64)</f>
        <v>31.47337229</v>
      </c>
      <c r="CB64" s="10">
        <f>CB63*(1+'Interest Rate Projection'!CB64)</f>
        <v>24.14238458</v>
      </c>
      <c r="CC64" s="10">
        <f>CC63*(1+'Interest Rate Projection'!CC64)</f>
        <v>57.44884224</v>
      </c>
      <c r="CD64" s="10">
        <f>CD63*(1+'Interest Rate Projection'!CD64)</f>
        <v>23.2224817</v>
      </c>
      <c r="CE64" s="10">
        <f>CE63*(1+'Interest Rate Projection'!CE64)</f>
        <v>36.7382691</v>
      </c>
      <c r="CF64" s="10">
        <f>CF63*(1+'Interest Rate Projection'!CF64)</f>
        <v>25.21102104</v>
      </c>
      <c r="CG64" s="10">
        <f>CG63*(1+'Interest Rate Projection'!CG64)</f>
        <v>27.65735014</v>
      </c>
      <c r="CH64" s="10">
        <f>CH63*(1+'Interest Rate Projection'!CH64)</f>
        <v>24.92286969</v>
      </c>
      <c r="CI64" s="10">
        <f>CI63*(1+'Interest Rate Projection'!CI64)</f>
        <v>24.51700639</v>
      </c>
      <c r="CJ64" s="10">
        <f>CJ63*(1+'Interest Rate Projection'!CJ64)</f>
        <v>34.51074127</v>
      </c>
      <c r="CK64" s="10">
        <f>CK63*(1+'Interest Rate Projection'!CK64)</f>
        <v>43.20498985</v>
      </c>
      <c r="CL64" s="10">
        <f>CL63*(1+'Interest Rate Projection'!CL64)</f>
        <v>23.02305805</v>
      </c>
      <c r="CM64" s="10">
        <f>CM63*(1+'Interest Rate Projection'!CM64)</f>
        <v>22.80401541</v>
      </c>
      <c r="CN64" s="10">
        <f>CN63*(1+'Interest Rate Projection'!CN64)</f>
        <v>29.33988138</v>
      </c>
      <c r="CO64" s="10">
        <f>CO63*(1+'Interest Rate Projection'!CO64)</f>
        <v>26.44591393</v>
      </c>
      <c r="CP64" s="10">
        <f>CP63*(1+'Interest Rate Projection'!CP64)</f>
        <v>28.9766061</v>
      </c>
      <c r="CQ64" s="10">
        <f>CQ63*(1+'Interest Rate Projection'!CQ64)</f>
        <v>21.88335815</v>
      </c>
      <c r="CR64" s="10">
        <f>CR63*(1+'Interest Rate Projection'!CR64)</f>
        <v>45.10960722</v>
      </c>
      <c r="CS64" s="10">
        <f>CS63*(1+'Interest Rate Projection'!CS64)</f>
        <v>35.49528535</v>
      </c>
      <c r="CT64" s="10">
        <f>CT63*(1+'Interest Rate Projection'!CT64)</f>
        <v>35.94893483</v>
      </c>
      <c r="CU64" s="10">
        <f>CU63*(1+'Interest Rate Projection'!CU64)</f>
        <v>22.38391977</v>
      </c>
      <c r="CV64" s="10">
        <f>CV63*(1+'Interest Rate Projection'!CV64)</f>
        <v>43.35607213</v>
      </c>
      <c r="CW64" s="10">
        <f>CW63*(1+'Interest Rate Projection'!CW64)</f>
        <v>22.21600322</v>
      </c>
    </row>
    <row r="65" ht="15.75" customHeight="1">
      <c r="A65" s="8">
        <v>2086.0</v>
      </c>
      <c r="B65" s="10">
        <f>B64*(1+'Interest Rate Projection'!B65)</f>
        <v>32.78312369</v>
      </c>
      <c r="C65" s="10">
        <f>C64*(1+'Interest Rate Projection'!C65)</f>
        <v>57.35786901</v>
      </c>
      <c r="D65" s="10">
        <f>D64*(1+'Interest Rate Projection'!D65)</f>
        <v>26.32848487</v>
      </c>
      <c r="E65" s="10">
        <f>E64*(1+'Interest Rate Projection'!E65)</f>
        <v>24.21340703</v>
      </c>
      <c r="F65" s="10">
        <f>F64*(1+'Interest Rate Projection'!F65)</f>
        <v>24.73791018</v>
      </c>
      <c r="G65" s="10">
        <f>G64*(1+'Interest Rate Projection'!G65)</f>
        <v>38.75331155</v>
      </c>
      <c r="H65" s="10">
        <f>H64*(1+'Interest Rate Projection'!H65)</f>
        <v>36.77516305</v>
      </c>
      <c r="I65" s="10">
        <f>I64*(1+'Interest Rate Projection'!I65)</f>
        <v>39.16109771</v>
      </c>
      <c r="J65" s="10">
        <f>J64*(1+'Interest Rate Projection'!J65)</f>
        <v>34.95729698</v>
      </c>
      <c r="K65" s="10">
        <f>K64*(1+'Interest Rate Projection'!K65)</f>
        <v>57.79882921</v>
      </c>
      <c r="L65" s="10">
        <f>L64*(1+'Interest Rate Projection'!L65)</f>
        <v>23.38202481</v>
      </c>
      <c r="M65" s="10">
        <f>M64*(1+'Interest Rate Projection'!M65)</f>
        <v>49.79833715</v>
      </c>
      <c r="N65" s="10">
        <f>N64*(1+'Interest Rate Projection'!N65)</f>
        <v>25.36128877</v>
      </c>
      <c r="O65" s="10">
        <f>O64*(1+'Interest Rate Projection'!O65)</f>
        <v>25.96308132</v>
      </c>
      <c r="P65" s="10">
        <f>P64*(1+'Interest Rate Projection'!P65)</f>
        <v>20.16080341</v>
      </c>
      <c r="Q65" s="10">
        <f>Q64*(1+'Interest Rate Projection'!Q65)</f>
        <v>54.08010497</v>
      </c>
      <c r="R65" s="10">
        <f>R64*(1+'Interest Rate Projection'!R65)</f>
        <v>19.5464243</v>
      </c>
      <c r="S65" s="10">
        <f>S64*(1+'Interest Rate Projection'!S65)</f>
        <v>16.85389936</v>
      </c>
      <c r="T65" s="10">
        <f>T64*(1+'Interest Rate Projection'!T65)</f>
        <v>23.02560521</v>
      </c>
      <c r="U65" s="10">
        <f>U64*(1+'Interest Rate Projection'!U65)</f>
        <v>31.6817009</v>
      </c>
      <c r="V65" s="10">
        <f>V64*(1+'Interest Rate Projection'!V65)</f>
        <v>39.01352007</v>
      </c>
      <c r="W65" s="10">
        <f>W64*(1+'Interest Rate Projection'!W65)</f>
        <v>33.42165989</v>
      </c>
      <c r="X65" s="10">
        <f>X64*(1+'Interest Rate Projection'!X65)</f>
        <v>30.33282006</v>
      </c>
      <c r="Y65" s="10">
        <f>Y64*(1+'Interest Rate Projection'!Y65)</f>
        <v>32.76639449</v>
      </c>
      <c r="Z65" s="10">
        <f>Z64*(1+'Interest Rate Projection'!Z65)</f>
        <v>23.72631708</v>
      </c>
      <c r="AA65" s="10">
        <f>AA64*(1+'Interest Rate Projection'!AA65)</f>
        <v>22.81954951</v>
      </c>
      <c r="AB65" s="10">
        <f>AB64*(1+'Interest Rate Projection'!AB65)</f>
        <v>34.15456571</v>
      </c>
      <c r="AC65" s="10">
        <f>AC64*(1+'Interest Rate Projection'!AC65)</f>
        <v>25.23384058</v>
      </c>
      <c r="AD65" s="10">
        <f>AD64*(1+'Interest Rate Projection'!AD65)</f>
        <v>26.27180445</v>
      </c>
      <c r="AE65" s="10">
        <f>AE64*(1+'Interest Rate Projection'!AE65)</f>
        <v>30.12830625</v>
      </c>
      <c r="AF65" s="10">
        <f>AF64*(1+'Interest Rate Projection'!AF65)</f>
        <v>26.48743677</v>
      </c>
      <c r="AG65" s="10">
        <f>AG64*(1+'Interest Rate Projection'!AG65)</f>
        <v>16.05697134</v>
      </c>
      <c r="AH65" s="10">
        <f>AH64*(1+'Interest Rate Projection'!AH65)</f>
        <v>29.26478243</v>
      </c>
      <c r="AI65" s="10">
        <f>AI64*(1+'Interest Rate Projection'!AI65)</f>
        <v>35.44749061</v>
      </c>
      <c r="AJ65" s="10">
        <f>AJ64*(1+'Interest Rate Projection'!AJ65)</f>
        <v>17.45002044</v>
      </c>
      <c r="AK65" s="10">
        <f>AK64*(1+'Interest Rate Projection'!AK65)</f>
        <v>25.45514565</v>
      </c>
      <c r="AL65" s="10">
        <f>AL64*(1+'Interest Rate Projection'!AL65)</f>
        <v>25.5188889</v>
      </c>
      <c r="AM65" s="10">
        <f>AM64*(1+'Interest Rate Projection'!AM65)</f>
        <v>19.89399059</v>
      </c>
      <c r="AN65" s="10">
        <f>AN64*(1+'Interest Rate Projection'!AN65)</f>
        <v>22.36614003</v>
      </c>
      <c r="AO65" s="10">
        <f>AO64*(1+'Interest Rate Projection'!AO65)</f>
        <v>11.937554</v>
      </c>
      <c r="AP65" s="10">
        <f>AP64*(1+'Interest Rate Projection'!AP65)</f>
        <v>59.42069975</v>
      </c>
      <c r="AQ65" s="10">
        <f>AQ64*(1+'Interest Rate Projection'!AQ65)</f>
        <v>44.18687715</v>
      </c>
      <c r="AR65" s="10">
        <f>AR64*(1+'Interest Rate Projection'!AR65)</f>
        <v>29.15885929</v>
      </c>
      <c r="AS65" s="10">
        <f>AS64*(1+'Interest Rate Projection'!AS65)</f>
        <v>44.484673</v>
      </c>
      <c r="AT65" s="10">
        <f>AT64*(1+'Interest Rate Projection'!AT65)</f>
        <v>49.2543284</v>
      </c>
      <c r="AU65" s="10">
        <f>AU64*(1+'Interest Rate Projection'!AU65)</f>
        <v>20.67768493</v>
      </c>
      <c r="AV65" s="10">
        <f>AV64*(1+'Interest Rate Projection'!AV65)</f>
        <v>29.1956389</v>
      </c>
      <c r="AW65" s="10">
        <f>AW64*(1+'Interest Rate Projection'!AW65)</f>
        <v>18.88260259</v>
      </c>
      <c r="AX65" s="10">
        <f>AX64*(1+'Interest Rate Projection'!AX65)</f>
        <v>34.26574913</v>
      </c>
      <c r="AY65" s="10">
        <f>AY64*(1+'Interest Rate Projection'!AY65)</f>
        <v>28.82924009</v>
      </c>
      <c r="AZ65" s="10">
        <f>AZ64*(1+'Interest Rate Projection'!AZ65)</f>
        <v>33.53525902</v>
      </c>
      <c r="BA65" s="10">
        <f>BA64*(1+'Interest Rate Projection'!BA65)</f>
        <v>40.19892945</v>
      </c>
      <c r="BB65" s="10">
        <f>BB64*(1+'Interest Rate Projection'!BB65)</f>
        <v>25.82980427</v>
      </c>
      <c r="BC65" s="10">
        <f>BC64*(1+'Interest Rate Projection'!BC65)</f>
        <v>47.60169312</v>
      </c>
      <c r="BD65" s="10">
        <f>BD64*(1+'Interest Rate Projection'!BD65)</f>
        <v>56.20029995</v>
      </c>
      <c r="BE65" s="10">
        <f>BE64*(1+'Interest Rate Projection'!BE65)</f>
        <v>35.89222454</v>
      </c>
      <c r="BF65" s="10">
        <f>BF64*(1+'Interest Rate Projection'!BF65)</f>
        <v>25.81607269</v>
      </c>
      <c r="BG65" s="10">
        <f>BG64*(1+'Interest Rate Projection'!BG65)</f>
        <v>46.92378301</v>
      </c>
      <c r="BH65" s="10">
        <f>BH64*(1+'Interest Rate Projection'!BH65)</f>
        <v>44.57471143</v>
      </c>
      <c r="BI65" s="10">
        <f>BI64*(1+'Interest Rate Projection'!BI65)</f>
        <v>29.30340576</v>
      </c>
      <c r="BJ65" s="10">
        <f>BJ64*(1+'Interest Rate Projection'!BJ65)</f>
        <v>36.93962036</v>
      </c>
      <c r="BK65" s="10">
        <f>BK64*(1+'Interest Rate Projection'!BK65)</f>
        <v>26.2044117</v>
      </c>
      <c r="BL65" s="10">
        <f>BL64*(1+'Interest Rate Projection'!BL65)</f>
        <v>33.64126101</v>
      </c>
      <c r="BM65" s="10">
        <f>BM64*(1+'Interest Rate Projection'!BM65)</f>
        <v>22.2988091</v>
      </c>
      <c r="BN65" s="10">
        <f>BN64*(1+'Interest Rate Projection'!BN65)</f>
        <v>28.16496905</v>
      </c>
      <c r="BO65" s="10">
        <f>BO64*(1+'Interest Rate Projection'!BO65)</f>
        <v>25.73743514</v>
      </c>
      <c r="BP65" s="10">
        <f>BP64*(1+'Interest Rate Projection'!BP65)</f>
        <v>31.04002465</v>
      </c>
      <c r="BQ65" s="10">
        <f>BQ64*(1+'Interest Rate Projection'!BQ65)</f>
        <v>44.95361936</v>
      </c>
      <c r="BR65" s="10">
        <f>BR64*(1+'Interest Rate Projection'!BR65)</f>
        <v>39.79722662</v>
      </c>
      <c r="BS65" s="10">
        <f>BS64*(1+'Interest Rate Projection'!BS65)</f>
        <v>22.36034413</v>
      </c>
      <c r="BT65" s="10">
        <f>BT64*(1+'Interest Rate Projection'!BT65)</f>
        <v>14.82415774</v>
      </c>
      <c r="BU65" s="10">
        <f>BU64*(1+'Interest Rate Projection'!BU65)</f>
        <v>37.96245775</v>
      </c>
      <c r="BV65" s="10">
        <f>BV64*(1+'Interest Rate Projection'!BV65)</f>
        <v>30.43179119</v>
      </c>
      <c r="BW65" s="10">
        <f>BW64*(1+'Interest Rate Projection'!BW65)</f>
        <v>21.7654139</v>
      </c>
      <c r="BX65" s="10">
        <f>BX64*(1+'Interest Rate Projection'!BX65)</f>
        <v>32.93425932</v>
      </c>
      <c r="BY65" s="10">
        <f>BY64*(1+'Interest Rate Projection'!BY65)</f>
        <v>17.5630607</v>
      </c>
      <c r="BZ65" s="10">
        <f>BZ64*(1+'Interest Rate Projection'!BZ65)</f>
        <v>21.98618551</v>
      </c>
      <c r="CA65" s="10">
        <f>CA64*(1+'Interest Rate Projection'!CA65)</f>
        <v>32.45952129</v>
      </c>
      <c r="CB65" s="10">
        <f>CB64*(1+'Interest Rate Projection'!CB65)</f>
        <v>26.03067616</v>
      </c>
      <c r="CC65" s="10">
        <f>CC64*(1+'Interest Rate Projection'!CC65)</f>
        <v>58.6835737</v>
      </c>
      <c r="CD65" s="10">
        <f>CD64*(1+'Interest Rate Projection'!CD65)</f>
        <v>24.43821036</v>
      </c>
      <c r="CE65" s="10">
        <f>CE64*(1+'Interest Rate Projection'!CE65)</f>
        <v>37.0836873</v>
      </c>
      <c r="CF65" s="10">
        <f>CF64*(1+'Interest Rate Projection'!CF65)</f>
        <v>26.95141367</v>
      </c>
      <c r="CG65" s="10">
        <f>CG64*(1+'Interest Rate Projection'!CG65)</f>
        <v>30.65858197</v>
      </c>
      <c r="CH65" s="10">
        <f>CH64*(1+'Interest Rate Projection'!CH65)</f>
        <v>26.57660191</v>
      </c>
      <c r="CI65" s="10">
        <f>CI64*(1+'Interest Rate Projection'!CI65)</f>
        <v>26.30205913</v>
      </c>
      <c r="CJ65" s="10">
        <f>CJ64*(1+'Interest Rate Projection'!CJ65)</f>
        <v>35.1433116</v>
      </c>
      <c r="CK65" s="10">
        <f>CK64*(1+'Interest Rate Projection'!CK65)</f>
        <v>47.77392671</v>
      </c>
      <c r="CL65" s="10">
        <f>CL64*(1+'Interest Rate Projection'!CL65)</f>
        <v>23.21424931</v>
      </c>
      <c r="CM65" s="10">
        <f>CM64*(1+'Interest Rate Projection'!CM65)</f>
        <v>24.44623837</v>
      </c>
      <c r="CN65" s="10">
        <f>CN64*(1+'Interest Rate Projection'!CN65)</f>
        <v>30.06028489</v>
      </c>
      <c r="CO65" s="10">
        <f>CO64*(1+'Interest Rate Projection'!CO65)</f>
        <v>28.73369137</v>
      </c>
      <c r="CP65" s="10">
        <f>CP64*(1+'Interest Rate Projection'!CP65)</f>
        <v>32.36996918</v>
      </c>
      <c r="CQ65" s="10">
        <f>CQ64*(1+'Interest Rate Projection'!CQ65)</f>
        <v>23.71264879</v>
      </c>
      <c r="CR65" s="10">
        <f>CR64*(1+'Interest Rate Projection'!CR65)</f>
        <v>45.94541088</v>
      </c>
      <c r="CS65" s="10">
        <f>CS64*(1+'Interest Rate Projection'!CS65)</f>
        <v>37.05121</v>
      </c>
      <c r="CT65" s="10">
        <f>CT64*(1+'Interest Rate Projection'!CT65)</f>
        <v>37.776422</v>
      </c>
      <c r="CU65" s="10">
        <f>CU64*(1+'Interest Rate Projection'!CU65)</f>
        <v>24.79056481</v>
      </c>
      <c r="CV65" s="10">
        <f>CV64*(1+'Interest Rate Projection'!CV65)</f>
        <v>45.28290232</v>
      </c>
      <c r="CW65" s="10">
        <f>CW64*(1+'Interest Rate Projection'!CW65)</f>
        <v>22.32306334</v>
      </c>
    </row>
    <row r="66" ht="15.75" customHeight="1">
      <c r="A66" s="8">
        <v>2087.0</v>
      </c>
      <c r="B66" s="10">
        <f>B65*(1+'Interest Rate Projection'!B66)</f>
        <v>34.69080576</v>
      </c>
      <c r="C66" s="10">
        <f>C65*(1+'Interest Rate Projection'!C66)</f>
        <v>59.44777992</v>
      </c>
      <c r="D66" s="10">
        <f>D65*(1+'Interest Rate Projection'!D66)</f>
        <v>28.50734828</v>
      </c>
      <c r="E66" s="10">
        <f>E65*(1+'Interest Rate Projection'!E66)</f>
        <v>25.99348724</v>
      </c>
      <c r="F66" s="10">
        <f>F65*(1+'Interest Rate Projection'!F66)</f>
        <v>26.68117707</v>
      </c>
      <c r="G66" s="10">
        <f>G65*(1+'Interest Rate Projection'!G66)</f>
        <v>42.59221902</v>
      </c>
      <c r="H66" s="10">
        <f>H65*(1+'Interest Rate Projection'!H66)</f>
        <v>38.32034711</v>
      </c>
      <c r="I66" s="10">
        <f>I65*(1+'Interest Rate Projection'!I66)</f>
        <v>41.25595224</v>
      </c>
      <c r="J66" s="10">
        <f>J65*(1+'Interest Rate Projection'!J66)</f>
        <v>36.95797</v>
      </c>
      <c r="K66" s="10">
        <f>K65*(1+'Interest Rate Projection'!K66)</f>
        <v>60.33064936</v>
      </c>
      <c r="L66" s="10">
        <f>L65*(1+'Interest Rate Projection'!L66)</f>
        <v>24.76007997</v>
      </c>
      <c r="M66" s="10">
        <f>M65*(1+'Interest Rate Projection'!M66)</f>
        <v>55.84184385</v>
      </c>
      <c r="N66" s="10">
        <f>N65*(1+'Interest Rate Projection'!N66)</f>
        <v>27.236697</v>
      </c>
      <c r="O66" s="10">
        <f>O65*(1+'Interest Rate Projection'!O66)</f>
        <v>29.59496444</v>
      </c>
      <c r="P66" s="10">
        <f>P65*(1+'Interest Rate Projection'!P66)</f>
        <v>22.55844333</v>
      </c>
      <c r="Q66" s="10">
        <f>Q65*(1+'Interest Rate Projection'!Q66)</f>
        <v>56.24787026</v>
      </c>
      <c r="R66" s="10">
        <f>R65*(1+'Interest Rate Projection'!R66)</f>
        <v>21.84549601</v>
      </c>
      <c r="S66" s="10">
        <f>S65*(1+'Interest Rate Projection'!S66)</f>
        <v>16.98073623</v>
      </c>
      <c r="T66" s="10">
        <f>T65*(1+'Interest Rate Projection'!T66)</f>
        <v>23.51314432</v>
      </c>
      <c r="U66" s="10">
        <f>U65*(1+'Interest Rate Projection'!U66)</f>
        <v>32.22283933</v>
      </c>
      <c r="V66" s="10">
        <f>V65*(1+'Interest Rate Projection'!V66)</f>
        <v>39.66009557</v>
      </c>
      <c r="W66" s="10">
        <f>W65*(1+'Interest Rate Projection'!W66)</f>
        <v>38.65353192</v>
      </c>
      <c r="X66" s="10">
        <f>X65*(1+'Interest Rate Projection'!X66)</f>
        <v>32.82845325</v>
      </c>
      <c r="Y66" s="10">
        <f>Y65*(1+'Interest Rate Projection'!Y66)</f>
        <v>33.73264601</v>
      </c>
      <c r="Z66" s="10">
        <f>Z65*(1+'Interest Rate Projection'!Z66)</f>
        <v>26.03671302</v>
      </c>
      <c r="AA66" s="10">
        <f>AA65*(1+'Interest Rate Projection'!AA66)</f>
        <v>27.75506869</v>
      </c>
      <c r="AB66" s="10">
        <f>AB65*(1+'Interest Rate Projection'!AB66)</f>
        <v>39.12884782</v>
      </c>
      <c r="AC66" s="10">
        <f>AC65*(1+'Interest Rate Projection'!AC66)</f>
        <v>26.09590149</v>
      </c>
      <c r="AD66" s="10">
        <f>AD65*(1+'Interest Rate Projection'!AD66)</f>
        <v>27.30634458</v>
      </c>
      <c r="AE66" s="10">
        <f>AE65*(1+'Interest Rate Projection'!AE66)</f>
        <v>32.47815622</v>
      </c>
      <c r="AF66" s="10">
        <f>AF65*(1+'Interest Rate Projection'!AF66)</f>
        <v>27.49147333</v>
      </c>
      <c r="AG66" s="10">
        <f>AG65*(1+'Interest Rate Projection'!AG66)</f>
        <v>16.18945233</v>
      </c>
      <c r="AH66" s="10">
        <f>AH65*(1+'Interest Rate Projection'!AH66)</f>
        <v>31.67943878</v>
      </c>
      <c r="AI66" s="10">
        <f>AI65*(1+'Interest Rate Projection'!AI66)</f>
        <v>35.84064351</v>
      </c>
      <c r="AJ66" s="10">
        <f>AJ65*(1+'Interest Rate Projection'!AJ66)</f>
        <v>17.66991821</v>
      </c>
      <c r="AK66" s="10">
        <f>AK65*(1+'Interest Rate Projection'!AK66)</f>
        <v>26.29700606</v>
      </c>
      <c r="AL66" s="10">
        <f>AL65*(1+'Interest Rate Projection'!AL66)</f>
        <v>28.32001115</v>
      </c>
      <c r="AM66" s="10">
        <f>AM65*(1+'Interest Rate Projection'!AM66)</f>
        <v>20.20170778</v>
      </c>
      <c r="AN66" s="10">
        <f>AN65*(1+'Interest Rate Projection'!AN66)</f>
        <v>22.80432794</v>
      </c>
      <c r="AO66" s="10">
        <f>AO65*(1+'Interest Rate Projection'!AO66)</f>
        <v>12.49907733</v>
      </c>
      <c r="AP66" s="10">
        <f>AP65*(1+'Interest Rate Projection'!AP66)</f>
        <v>59.81157224</v>
      </c>
      <c r="AQ66" s="10">
        <f>AQ65*(1+'Interest Rate Projection'!AQ66)</f>
        <v>45.25651591</v>
      </c>
      <c r="AR66" s="10">
        <f>AR65*(1+'Interest Rate Projection'!AR66)</f>
        <v>29.48183453</v>
      </c>
      <c r="AS66" s="10">
        <f>AS65*(1+'Interest Rate Projection'!AS66)</f>
        <v>55.92667827</v>
      </c>
      <c r="AT66" s="10">
        <f>AT65*(1+'Interest Rate Projection'!AT66)</f>
        <v>54.0044514</v>
      </c>
      <c r="AU66" s="10">
        <f>AU65*(1+'Interest Rate Projection'!AU66)</f>
        <v>20.78380018</v>
      </c>
      <c r="AV66" s="10">
        <f>AV65*(1+'Interest Rate Projection'!AV66)</f>
        <v>30.44148505</v>
      </c>
      <c r="AW66" s="10">
        <f>AW65*(1+'Interest Rate Projection'!AW66)</f>
        <v>19.77403714</v>
      </c>
      <c r="AX66" s="10">
        <f>AX65*(1+'Interest Rate Projection'!AX66)</f>
        <v>34.39607597</v>
      </c>
      <c r="AY66" s="10">
        <f>AY65*(1+'Interest Rate Projection'!AY66)</f>
        <v>29.65675761</v>
      </c>
      <c r="AZ66" s="10">
        <f>AZ65*(1+'Interest Rate Projection'!AZ66)</f>
        <v>34.27266813</v>
      </c>
      <c r="BA66" s="10">
        <f>BA65*(1+'Interest Rate Projection'!BA66)</f>
        <v>40.5858101</v>
      </c>
      <c r="BB66" s="10">
        <f>BB65*(1+'Interest Rate Projection'!BB66)</f>
        <v>27.47276935</v>
      </c>
      <c r="BC66" s="10">
        <f>BC65*(1+'Interest Rate Projection'!BC66)</f>
        <v>48.60609906</v>
      </c>
      <c r="BD66" s="10">
        <f>BD65*(1+'Interest Rate Projection'!BD66)</f>
        <v>59.15084977</v>
      </c>
      <c r="BE66" s="10">
        <f>BE65*(1+'Interest Rate Projection'!BE66)</f>
        <v>40.54012431</v>
      </c>
      <c r="BF66" s="10">
        <f>BF65*(1+'Interest Rate Projection'!BF66)</f>
        <v>25.9406774</v>
      </c>
      <c r="BG66" s="10">
        <f>BG65*(1+'Interest Rate Projection'!BG66)</f>
        <v>47.48398401</v>
      </c>
      <c r="BH66" s="10">
        <f>BH65*(1+'Interest Rate Projection'!BH66)</f>
        <v>49.44077105</v>
      </c>
      <c r="BI66" s="10">
        <f>BI65*(1+'Interest Rate Projection'!BI66)</f>
        <v>30.66069566</v>
      </c>
      <c r="BJ66" s="10">
        <f>BJ65*(1+'Interest Rate Projection'!BJ66)</f>
        <v>39.48072649</v>
      </c>
      <c r="BK66" s="10">
        <f>BK65*(1+'Interest Rate Projection'!BK66)</f>
        <v>27.63463643</v>
      </c>
      <c r="BL66" s="10">
        <f>BL65*(1+'Interest Rate Projection'!BL66)</f>
        <v>36.9022561</v>
      </c>
      <c r="BM66" s="10">
        <f>BM65*(1+'Interest Rate Projection'!BM66)</f>
        <v>23.49893826</v>
      </c>
      <c r="BN66" s="10">
        <f>BN65*(1+'Interest Rate Projection'!BN66)</f>
        <v>29.24886056</v>
      </c>
      <c r="BO66" s="10">
        <f>BO65*(1+'Interest Rate Projection'!BO66)</f>
        <v>26.89246331</v>
      </c>
      <c r="BP66" s="10">
        <f>BP65*(1+'Interest Rate Projection'!BP66)</f>
        <v>32.04796135</v>
      </c>
      <c r="BQ66" s="10">
        <f>BQ65*(1+'Interest Rate Projection'!BQ66)</f>
        <v>45.47110113</v>
      </c>
      <c r="BR66" s="10">
        <f>BR65*(1+'Interest Rate Projection'!BR66)</f>
        <v>40.84025976</v>
      </c>
      <c r="BS66" s="10">
        <f>BS65*(1+'Interest Rate Projection'!BS66)</f>
        <v>25.75894497</v>
      </c>
      <c r="BT66" s="10">
        <f>BT65*(1+'Interest Rate Projection'!BT66)</f>
        <v>15.71438436</v>
      </c>
      <c r="BU66" s="10">
        <f>BU65*(1+'Interest Rate Projection'!BU66)</f>
        <v>39.09265148</v>
      </c>
      <c r="BV66" s="10">
        <f>BV65*(1+'Interest Rate Projection'!BV66)</f>
        <v>32.02485053</v>
      </c>
      <c r="BW66" s="10">
        <f>BW65*(1+'Interest Rate Projection'!BW66)</f>
        <v>22.37873828</v>
      </c>
      <c r="BX66" s="10">
        <f>BX65*(1+'Interest Rate Projection'!BX66)</f>
        <v>33.14876714</v>
      </c>
      <c r="BY66" s="10">
        <f>BY65*(1+'Interest Rate Projection'!BY66)</f>
        <v>18.8801788</v>
      </c>
      <c r="BZ66" s="10">
        <f>BZ65*(1+'Interest Rate Projection'!BZ66)</f>
        <v>23.92328063</v>
      </c>
      <c r="CA66" s="10">
        <f>CA65*(1+'Interest Rate Projection'!CA66)</f>
        <v>33.02684501</v>
      </c>
      <c r="CB66" s="10">
        <f>CB65*(1+'Interest Rate Projection'!CB66)</f>
        <v>26.72287307</v>
      </c>
      <c r="CC66" s="10">
        <f>CC65*(1+'Interest Rate Projection'!CC66)</f>
        <v>58.98196704</v>
      </c>
      <c r="CD66" s="10">
        <f>CD65*(1+'Interest Rate Projection'!CD66)</f>
        <v>26.51768564</v>
      </c>
      <c r="CE66" s="10">
        <f>CE65*(1+'Interest Rate Projection'!CE66)</f>
        <v>38.46193459</v>
      </c>
      <c r="CF66" s="10">
        <f>CF65*(1+'Interest Rate Projection'!CF66)</f>
        <v>27.64043669</v>
      </c>
      <c r="CG66" s="10">
        <f>CG65*(1+'Interest Rate Projection'!CG66)</f>
        <v>31.29655566</v>
      </c>
      <c r="CH66" s="10">
        <f>CH65*(1+'Interest Rate Projection'!CH66)</f>
        <v>27.97116096</v>
      </c>
      <c r="CI66" s="10">
        <f>CI65*(1+'Interest Rate Projection'!CI66)</f>
        <v>26.62933625</v>
      </c>
      <c r="CJ66" s="10">
        <f>CJ65*(1+'Interest Rate Projection'!CJ66)</f>
        <v>35.75365506</v>
      </c>
      <c r="CK66" s="10">
        <f>CK65*(1+'Interest Rate Projection'!CK66)</f>
        <v>50.09541046</v>
      </c>
      <c r="CL66" s="10">
        <f>CL65*(1+'Interest Rate Projection'!CL66)</f>
        <v>24.12261315</v>
      </c>
      <c r="CM66" s="10">
        <f>CM65*(1+'Interest Rate Projection'!CM66)</f>
        <v>25.98450615</v>
      </c>
      <c r="CN66" s="10">
        <f>CN65*(1+'Interest Rate Projection'!CN66)</f>
        <v>31.16002772</v>
      </c>
      <c r="CO66" s="10">
        <f>CO65*(1+'Interest Rate Projection'!CO66)</f>
        <v>29.85752103</v>
      </c>
      <c r="CP66" s="10">
        <f>CP65*(1+'Interest Rate Projection'!CP66)</f>
        <v>36.93147617</v>
      </c>
      <c r="CQ66" s="10">
        <f>CQ65*(1+'Interest Rate Projection'!CQ66)</f>
        <v>25.09156802</v>
      </c>
      <c r="CR66" s="10">
        <f>CR65*(1+'Interest Rate Projection'!CR66)</f>
        <v>48.7487943</v>
      </c>
      <c r="CS66" s="10">
        <f>CS65*(1+'Interest Rate Projection'!CS66)</f>
        <v>39.49173737</v>
      </c>
      <c r="CT66" s="10">
        <f>CT65*(1+'Interest Rate Projection'!CT66)</f>
        <v>41.82319315</v>
      </c>
      <c r="CU66" s="10">
        <f>CU65*(1+'Interest Rate Projection'!CU66)</f>
        <v>27.41277071</v>
      </c>
      <c r="CV66" s="10">
        <f>CV65*(1+'Interest Rate Projection'!CV66)</f>
        <v>49.0893312</v>
      </c>
      <c r="CW66" s="10">
        <f>CW65*(1+'Interest Rate Projection'!CW66)</f>
        <v>22.77538892</v>
      </c>
    </row>
    <row r="67" ht="15.75" customHeight="1">
      <c r="A67" s="8">
        <v>2088.0</v>
      </c>
      <c r="B67" s="10">
        <f>B66*(1+'Interest Rate Projection'!B67)</f>
        <v>37.62356339</v>
      </c>
      <c r="C67" s="10">
        <f>C66*(1+'Interest Rate Projection'!C67)</f>
        <v>60.11697937</v>
      </c>
      <c r="D67" s="10">
        <f>D66*(1+'Interest Rate Projection'!D67)</f>
        <v>33.77813678</v>
      </c>
      <c r="E67" s="10">
        <f>E66*(1+'Interest Rate Projection'!E67)</f>
        <v>26.34719707</v>
      </c>
      <c r="F67" s="10">
        <f>F66*(1+'Interest Rate Projection'!F67)</f>
        <v>28.94928789</v>
      </c>
      <c r="G67" s="10">
        <f>G66*(1+'Interest Rate Projection'!G67)</f>
        <v>44.94996068</v>
      </c>
      <c r="H67" s="10">
        <f>H66*(1+'Interest Rate Projection'!H67)</f>
        <v>40.89744802</v>
      </c>
      <c r="I67" s="10">
        <f>I66*(1+'Interest Rate Projection'!I67)</f>
        <v>43.81716399</v>
      </c>
      <c r="J67" s="10">
        <f>J66*(1+'Interest Rate Projection'!J67)</f>
        <v>38.75267831</v>
      </c>
      <c r="K67" s="10">
        <f>K66*(1+'Interest Rate Projection'!K67)</f>
        <v>66.48718751</v>
      </c>
      <c r="L67" s="10">
        <f>L66*(1+'Interest Rate Projection'!L67)</f>
        <v>26.12113414</v>
      </c>
      <c r="M67" s="10">
        <f>M66*(1+'Interest Rate Projection'!M67)</f>
        <v>56.75933923</v>
      </c>
      <c r="N67" s="10">
        <f>N66*(1+'Interest Rate Projection'!N67)</f>
        <v>28.46368828</v>
      </c>
      <c r="O67" s="10">
        <f>O66*(1+'Interest Rate Projection'!O67)</f>
        <v>33.59339383</v>
      </c>
      <c r="P67" s="10">
        <f>P66*(1+'Interest Rate Projection'!P67)</f>
        <v>23.16009566</v>
      </c>
      <c r="Q67" s="10">
        <f>Q66*(1+'Interest Rate Projection'!Q67)</f>
        <v>62.32475929</v>
      </c>
      <c r="R67" s="10">
        <f>R66*(1+'Interest Rate Projection'!R67)</f>
        <v>22.6441743</v>
      </c>
      <c r="S67" s="10">
        <f>S66*(1+'Interest Rate Projection'!S67)</f>
        <v>17.18328518</v>
      </c>
      <c r="T67" s="10">
        <f>T66*(1+'Interest Rate Projection'!T67)</f>
        <v>25.00890512</v>
      </c>
      <c r="U67" s="10">
        <f>U66*(1+'Interest Rate Projection'!U67)</f>
        <v>32.74690043</v>
      </c>
      <c r="V67" s="10">
        <f>V66*(1+'Interest Rate Projection'!V67)</f>
        <v>40.5449112</v>
      </c>
      <c r="W67" s="10">
        <f>W66*(1+'Interest Rate Projection'!W67)</f>
        <v>44.00693909</v>
      </c>
      <c r="X67" s="10">
        <f>X66*(1+'Interest Rate Projection'!X67)</f>
        <v>35.51492739</v>
      </c>
      <c r="Y67" s="10">
        <f>Y66*(1+'Interest Rate Projection'!Y67)</f>
        <v>36.18351023</v>
      </c>
      <c r="Z67" s="10">
        <f>Z66*(1+'Interest Rate Projection'!Z67)</f>
        <v>26.57559265</v>
      </c>
      <c r="AA67" s="10">
        <f>AA66*(1+'Interest Rate Projection'!AA67)</f>
        <v>28.25730811</v>
      </c>
      <c r="AB67" s="10">
        <f>AB66*(1+'Interest Rate Projection'!AB67)</f>
        <v>47.60500718</v>
      </c>
      <c r="AC67" s="10">
        <f>AC66*(1+'Interest Rate Projection'!AC67)</f>
        <v>27.10789417</v>
      </c>
      <c r="AD67" s="10">
        <f>AD66*(1+'Interest Rate Projection'!AD67)</f>
        <v>29.88005056</v>
      </c>
      <c r="AE67" s="10">
        <f>AE66*(1+'Interest Rate Projection'!AE67)</f>
        <v>36.49340626</v>
      </c>
      <c r="AF67" s="10">
        <f>AF66*(1+'Interest Rate Projection'!AF67)</f>
        <v>30.80755546</v>
      </c>
      <c r="AG67" s="10">
        <f>AG66*(1+'Interest Rate Projection'!AG67)</f>
        <v>16.89181707</v>
      </c>
      <c r="AH67" s="10">
        <f>AH66*(1+'Interest Rate Projection'!AH67)</f>
        <v>34.31761336</v>
      </c>
      <c r="AI67" s="10">
        <f>AI66*(1+'Interest Rate Projection'!AI67)</f>
        <v>37.08377911</v>
      </c>
      <c r="AJ67" s="10">
        <f>AJ66*(1+'Interest Rate Projection'!AJ67)</f>
        <v>18.26910947</v>
      </c>
      <c r="AK67" s="10">
        <f>AK66*(1+'Interest Rate Projection'!AK67)</f>
        <v>26.9476851</v>
      </c>
      <c r="AL67" s="10">
        <f>AL66*(1+'Interest Rate Projection'!AL67)</f>
        <v>28.50589323</v>
      </c>
      <c r="AM67" s="10">
        <f>AM66*(1+'Interest Rate Projection'!AM67)</f>
        <v>20.51864314</v>
      </c>
      <c r="AN67" s="10">
        <f>AN66*(1+'Interest Rate Projection'!AN67)</f>
        <v>23.86215396</v>
      </c>
      <c r="AO67" s="10">
        <f>AO66*(1+'Interest Rate Projection'!AO67)</f>
        <v>13.02908992</v>
      </c>
      <c r="AP67" s="10">
        <f>AP66*(1+'Interest Rate Projection'!AP67)</f>
        <v>66.30383208</v>
      </c>
      <c r="AQ67" s="10">
        <f>AQ66*(1+'Interest Rate Projection'!AQ67)</f>
        <v>45.39730577</v>
      </c>
      <c r="AR67" s="10">
        <f>AR66*(1+'Interest Rate Projection'!AR67)</f>
        <v>31.32136277</v>
      </c>
      <c r="AS67" s="10">
        <f>AS66*(1+'Interest Rate Projection'!AS67)</f>
        <v>71.97835302</v>
      </c>
      <c r="AT67" s="10">
        <f>AT66*(1+'Interest Rate Projection'!AT67)</f>
        <v>57.98742083</v>
      </c>
      <c r="AU67" s="10">
        <f>AU66*(1+'Interest Rate Projection'!AU67)</f>
        <v>26.07335774</v>
      </c>
      <c r="AV67" s="10">
        <f>AV66*(1+'Interest Rate Projection'!AV67)</f>
        <v>31.50029829</v>
      </c>
      <c r="AW67" s="10">
        <f>AW66*(1+'Interest Rate Projection'!AW67)</f>
        <v>19.78122403</v>
      </c>
      <c r="AX67" s="10">
        <f>AX66*(1+'Interest Rate Projection'!AX67)</f>
        <v>35.39223449</v>
      </c>
      <c r="AY67" s="10">
        <f>AY66*(1+'Interest Rate Projection'!AY67)</f>
        <v>30.64108758</v>
      </c>
      <c r="AZ67" s="10">
        <f>AZ66*(1+'Interest Rate Projection'!AZ67)</f>
        <v>36.16595104</v>
      </c>
      <c r="BA67" s="10">
        <f>BA66*(1+'Interest Rate Projection'!BA67)</f>
        <v>45.23761792</v>
      </c>
      <c r="BB67" s="10">
        <f>BB66*(1+'Interest Rate Projection'!BB67)</f>
        <v>29.19552802</v>
      </c>
      <c r="BC67" s="10">
        <f>BC66*(1+'Interest Rate Projection'!BC67)</f>
        <v>52.02535687</v>
      </c>
      <c r="BD67" s="10">
        <f>BD66*(1+'Interest Rate Projection'!BD67)</f>
        <v>60.99264313</v>
      </c>
      <c r="BE67" s="10">
        <f>BE66*(1+'Interest Rate Projection'!BE67)</f>
        <v>41.80532274</v>
      </c>
      <c r="BF67" s="10">
        <f>BF66*(1+'Interest Rate Projection'!BF67)</f>
        <v>29.36791084</v>
      </c>
      <c r="BG67" s="10">
        <f>BG66*(1+'Interest Rate Projection'!BG67)</f>
        <v>51.35596046</v>
      </c>
      <c r="BH67" s="10">
        <f>BH66*(1+'Interest Rate Projection'!BH67)</f>
        <v>49.60015585</v>
      </c>
      <c r="BI67" s="10">
        <f>BI66*(1+'Interest Rate Projection'!BI67)</f>
        <v>31.43964932</v>
      </c>
      <c r="BJ67" s="10">
        <f>BJ66*(1+'Interest Rate Projection'!BJ67)</f>
        <v>41.87230951</v>
      </c>
      <c r="BK67" s="10">
        <f>BK66*(1+'Interest Rate Projection'!BK67)</f>
        <v>29.21169014</v>
      </c>
      <c r="BL67" s="10">
        <f>BL66*(1+'Interest Rate Projection'!BL67)</f>
        <v>37.57333212</v>
      </c>
      <c r="BM67" s="10">
        <f>BM66*(1+'Interest Rate Projection'!BM67)</f>
        <v>25.85460643</v>
      </c>
      <c r="BN67" s="10">
        <f>BN66*(1+'Interest Rate Projection'!BN67)</f>
        <v>30.55073653</v>
      </c>
      <c r="BO67" s="10">
        <f>BO66*(1+'Interest Rate Projection'!BO67)</f>
        <v>28.12413175</v>
      </c>
      <c r="BP67" s="10">
        <f>BP66*(1+'Interest Rate Projection'!BP67)</f>
        <v>34.43367895</v>
      </c>
      <c r="BQ67" s="10">
        <f>BQ66*(1+'Interest Rate Projection'!BQ67)</f>
        <v>47.36790741</v>
      </c>
      <c r="BR67" s="10">
        <f>BR66*(1+'Interest Rate Projection'!BR67)</f>
        <v>42.60913452</v>
      </c>
      <c r="BS67" s="10">
        <f>BS66*(1+'Interest Rate Projection'!BS67)</f>
        <v>25.80909744</v>
      </c>
      <c r="BT67" s="10">
        <f>BT66*(1+'Interest Rate Projection'!BT67)</f>
        <v>16.87516978</v>
      </c>
      <c r="BU67" s="10">
        <f>BU66*(1+'Interest Rate Projection'!BU67)</f>
        <v>42.48267726</v>
      </c>
      <c r="BV67" s="10">
        <f>BV66*(1+'Interest Rate Projection'!BV67)</f>
        <v>35.02473499</v>
      </c>
      <c r="BW67" s="10">
        <f>BW66*(1+'Interest Rate Projection'!BW67)</f>
        <v>24.93815072</v>
      </c>
      <c r="BX67" s="10">
        <f>BX66*(1+'Interest Rate Projection'!BX67)</f>
        <v>34.76109996</v>
      </c>
      <c r="BY67" s="10">
        <f>BY66*(1+'Interest Rate Projection'!BY67)</f>
        <v>20.34814319</v>
      </c>
      <c r="BZ67" s="10">
        <f>BZ66*(1+'Interest Rate Projection'!BZ67)</f>
        <v>23.94601209</v>
      </c>
      <c r="CA67" s="10">
        <f>CA66*(1+'Interest Rate Projection'!CA67)</f>
        <v>33.65666468</v>
      </c>
      <c r="CB67" s="10">
        <f>CB66*(1+'Interest Rate Projection'!CB67)</f>
        <v>28.82323019</v>
      </c>
      <c r="CC67" s="10">
        <f>CC66*(1+'Interest Rate Projection'!CC67)</f>
        <v>61.58936762</v>
      </c>
      <c r="CD67" s="10">
        <f>CD66*(1+'Interest Rate Projection'!CD67)</f>
        <v>28.47960448</v>
      </c>
      <c r="CE67" s="10">
        <f>CE66*(1+'Interest Rate Projection'!CE67)</f>
        <v>39.27628404</v>
      </c>
      <c r="CF67" s="10">
        <f>CF66*(1+'Interest Rate Projection'!CF67)</f>
        <v>28.23627016</v>
      </c>
      <c r="CG67" s="10">
        <f>CG66*(1+'Interest Rate Projection'!CG67)</f>
        <v>32.51030017</v>
      </c>
      <c r="CH67" s="10">
        <f>CH66*(1+'Interest Rate Projection'!CH67)</f>
        <v>34.08383367</v>
      </c>
      <c r="CI67" s="10">
        <f>CI66*(1+'Interest Rate Projection'!CI67)</f>
        <v>27.85443613</v>
      </c>
      <c r="CJ67" s="10">
        <f>CJ66*(1+'Interest Rate Projection'!CJ67)</f>
        <v>36.07553904</v>
      </c>
      <c r="CK67" s="10">
        <f>CK66*(1+'Interest Rate Projection'!CK67)</f>
        <v>51.21243142</v>
      </c>
      <c r="CL67" s="10">
        <f>CL66*(1+'Interest Rate Projection'!CL67)</f>
        <v>24.16677277</v>
      </c>
      <c r="CM67" s="10">
        <f>CM66*(1+'Interest Rate Projection'!CM67)</f>
        <v>28.43262486</v>
      </c>
      <c r="CN67" s="10">
        <f>CN66*(1+'Interest Rate Projection'!CN67)</f>
        <v>33.06560778</v>
      </c>
      <c r="CO67" s="10">
        <f>CO66*(1+'Interest Rate Projection'!CO67)</f>
        <v>32.70463014</v>
      </c>
      <c r="CP67" s="10">
        <f>CP66*(1+'Interest Rate Projection'!CP67)</f>
        <v>37.78697788</v>
      </c>
      <c r="CQ67" s="10">
        <f>CQ66*(1+'Interest Rate Projection'!CQ67)</f>
        <v>25.6089485</v>
      </c>
      <c r="CR67" s="10">
        <f>CR66*(1+'Interest Rate Projection'!CR67)</f>
        <v>51.01211817</v>
      </c>
      <c r="CS67" s="10">
        <f>CS66*(1+'Interest Rate Projection'!CS67)</f>
        <v>40.75363844</v>
      </c>
      <c r="CT67" s="10">
        <f>CT66*(1+'Interest Rate Projection'!CT67)</f>
        <v>43.56000362</v>
      </c>
      <c r="CU67" s="10">
        <f>CU66*(1+'Interest Rate Projection'!CU67)</f>
        <v>33.36221789</v>
      </c>
      <c r="CV67" s="10">
        <f>CV66*(1+'Interest Rate Projection'!CV67)</f>
        <v>51.57081493</v>
      </c>
      <c r="CW67" s="10">
        <f>CW66*(1+'Interest Rate Projection'!CW67)</f>
        <v>23.2793076</v>
      </c>
    </row>
    <row r="68" ht="15.75" customHeight="1">
      <c r="A68" s="8">
        <v>2089.0</v>
      </c>
      <c r="B68" s="10">
        <f>B67*(1+'Interest Rate Projection'!B68)</f>
        <v>43.11927324</v>
      </c>
      <c r="C68" s="10">
        <f>C67*(1+'Interest Rate Projection'!C68)</f>
        <v>63.88430564</v>
      </c>
      <c r="D68" s="10">
        <f>D67*(1+'Interest Rate Projection'!D68)</f>
        <v>34.27200864</v>
      </c>
      <c r="E68" s="10">
        <f>E67*(1+'Interest Rate Projection'!E68)</f>
        <v>26.53295054</v>
      </c>
      <c r="F68" s="10">
        <f>F67*(1+'Interest Rate Projection'!F68)</f>
        <v>28.95183039</v>
      </c>
      <c r="G68" s="10">
        <f>G67*(1+'Interest Rate Projection'!G68)</f>
        <v>47.31691274</v>
      </c>
      <c r="H68" s="10">
        <f>H67*(1+'Interest Rate Projection'!H68)</f>
        <v>42.3753284</v>
      </c>
      <c r="I68" s="10">
        <f>I67*(1+'Interest Rate Projection'!I68)</f>
        <v>44.36014895</v>
      </c>
      <c r="J68" s="10">
        <f>J67*(1+'Interest Rate Projection'!J68)</f>
        <v>39.90177802</v>
      </c>
      <c r="K68" s="10">
        <f>K67*(1+'Interest Rate Projection'!K68)</f>
        <v>70.7563974</v>
      </c>
      <c r="L68" s="10">
        <f>L67*(1+'Interest Rate Projection'!L68)</f>
        <v>28.06594778</v>
      </c>
      <c r="M68" s="10">
        <f>M67*(1+'Interest Rate Projection'!M68)</f>
        <v>57.62809458</v>
      </c>
      <c r="N68" s="10">
        <f>N67*(1+'Interest Rate Projection'!N68)</f>
        <v>29.96008306</v>
      </c>
      <c r="O68" s="10">
        <f>O67*(1+'Interest Rate Projection'!O68)</f>
        <v>35.43585876</v>
      </c>
      <c r="P68" s="10">
        <f>P67*(1+'Interest Rate Projection'!P68)</f>
        <v>25.4278482</v>
      </c>
      <c r="Q68" s="10">
        <f>Q67*(1+'Interest Rate Projection'!Q68)</f>
        <v>71.63772467</v>
      </c>
      <c r="R68" s="10">
        <f>R67*(1+'Interest Rate Projection'!R68)</f>
        <v>23.78642368</v>
      </c>
      <c r="S68" s="10">
        <f>S67*(1+'Interest Rate Projection'!S68)</f>
        <v>17.59067082</v>
      </c>
      <c r="T68" s="10">
        <f>T67*(1+'Interest Rate Projection'!T68)</f>
        <v>26.81705112</v>
      </c>
      <c r="U68" s="10">
        <f>U67*(1+'Interest Rate Projection'!U68)</f>
        <v>34.37593438</v>
      </c>
      <c r="V68" s="10">
        <f>V67*(1+'Interest Rate Projection'!V68)</f>
        <v>41.89597679</v>
      </c>
      <c r="W68" s="10">
        <f>W67*(1+'Interest Rate Projection'!W68)</f>
        <v>48.3336787</v>
      </c>
      <c r="X68" s="10">
        <f>X67*(1+'Interest Rate Projection'!X68)</f>
        <v>37.42151821</v>
      </c>
      <c r="Y68" s="10">
        <f>Y67*(1+'Interest Rate Projection'!Y68)</f>
        <v>36.91188865</v>
      </c>
      <c r="Z68" s="10">
        <f>Z67*(1+'Interest Rate Projection'!Z68)</f>
        <v>27.50485825</v>
      </c>
      <c r="AA68" s="10">
        <f>AA67*(1+'Interest Rate Projection'!AA68)</f>
        <v>30.42849348</v>
      </c>
      <c r="AB68" s="10">
        <f>AB67*(1+'Interest Rate Projection'!AB68)</f>
        <v>53.26272442</v>
      </c>
      <c r="AC68" s="10">
        <f>AC67*(1+'Interest Rate Projection'!AC68)</f>
        <v>28.3602369</v>
      </c>
      <c r="AD68" s="10">
        <f>AD67*(1+'Interest Rate Projection'!AD68)</f>
        <v>30.45068218</v>
      </c>
      <c r="AE68" s="10">
        <f>AE67*(1+'Interest Rate Projection'!AE68)</f>
        <v>38.65865783</v>
      </c>
      <c r="AF68" s="10">
        <f>AF67*(1+'Interest Rate Projection'!AF68)</f>
        <v>31.93841584</v>
      </c>
      <c r="AG68" s="10">
        <f>AG67*(1+'Interest Rate Projection'!AG68)</f>
        <v>17.22076879</v>
      </c>
      <c r="AH68" s="10">
        <f>AH67*(1+'Interest Rate Projection'!AH68)</f>
        <v>36.49884423</v>
      </c>
      <c r="AI68" s="10">
        <f>AI67*(1+'Interest Rate Projection'!AI68)</f>
        <v>38.40213852</v>
      </c>
      <c r="AJ68" s="10">
        <f>AJ67*(1+'Interest Rate Projection'!AJ68)</f>
        <v>18.43745928</v>
      </c>
      <c r="AK68" s="10">
        <f>AK67*(1+'Interest Rate Projection'!AK68)</f>
        <v>27.78804477</v>
      </c>
      <c r="AL68" s="10">
        <f>AL67*(1+'Interest Rate Projection'!AL68)</f>
        <v>31.37248838</v>
      </c>
      <c r="AM68" s="10">
        <f>AM67*(1+'Interest Rate Projection'!AM68)</f>
        <v>20.95214851</v>
      </c>
      <c r="AN68" s="10">
        <f>AN67*(1+'Interest Rate Projection'!AN68)</f>
        <v>24.18831727</v>
      </c>
      <c r="AO68" s="10">
        <f>AO67*(1+'Interest Rate Projection'!AO68)</f>
        <v>13.29567693</v>
      </c>
      <c r="AP68" s="10">
        <f>AP67*(1+'Interest Rate Projection'!AP68)</f>
        <v>67.19437784</v>
      </c>
      <c r="AQ68" s="10">
        <f>AQ67*(1+'Interest Rate Projection'!AQ68)</f>
        <v>47.56832241</v>
      </c>
      <c r="AR68" s="10">
        <f>AR67*(1+'Interest Rate Projection'!AR68)</f>
        <v>31.51939312</v>
      </c>
      <c r="AS68" s="10">
        <f>AS67*(1+'Interest Rate Projection'!AS68)</f>
        <v>74.2700345</v>
      </c>
      <c r="AT68" s="10">
        <f>AT67*(1+'Interest Rate Projection'!AT68)</f>
        <v>58.63698999</v>
      </c>
      <c r="AU68" s="10">
        <f>AU67*(1+'Interest Rate Projection'!AU68)</f>
        <v>29.90911143</v>
      </c>
      <c r="AV68" s="10">
        <f>AV67*(1+'Interest Rate Projection'!AV68)</f>
        <v>33.07018979</v>
      </c>
      <c r="AW68" s="10">
        <f>AW67*(1+'Interest Rate Projection'!AW68)</f>
        <v>20.77389687</v>
      </c>
      <c r="AX68" s="10">
        <f>AX67*(1+'Interest Rate Projection'!AX68)</f>
        <v>37.45882646</v>
      </c>
      <c r="AY68" s="10">
        <f>AY67*(1+'Interest Rate Projection'!AY68)</f>
        <v>31.7687059</v>
      </c>
      <c r="AZ68" s="10">
        <f>AZ67*(1+'Interest Rate Projection'!AZ68)</f>
        <v>38.18293286</v>
      </c>
      <c r="BA68" s="10">
        <f>BA67*(1+'Interest Rate Projection'!BA68)</f>
        <v>49.49492251</v>
      </c>
      <c r="BB68" s="10">
        <f>BB67*(1+'Interest Rate Projection'!BB68)</f>
        <v>31.56209141</v>
      </c>
      <c r="BC68" s="10">
        <f>BC67*(1+'Interest Rate Projection'!BC68)</f>
        <v>52.48863568</v>
      </c>
      <c r="BD68" s="10">
        <f>BD67*(1+'Interest Rate Projection'!BD68)</f>
        <v>63.32312464</v>
      </c>
      <c r="BE68" s="10">
        <f>BE67*(1+'Interest Rate Projection'!BE68)</f>
        <v>43.61267857</v>
      </c>
      <c r="BF68" s="10">
        <f>BF67*(1+'Interest Rate Projection'!BF68)</f>
        <v>32.84324168</v>
      </c>
      <c r="BG68" s="10">
        <f>BG67*(1+'Interest Rate Projection'!BG68)</f>
        <v>52.98767004</v>
      </c>
      <c r="BH68" s="10">
        <f>BH67*(1+'Interest Rate Projection'!BH68)</f>
        <v>51.92504732</v>
      </c>
      <c r="BI68" s="10">
        <f>BI67*(1+'Interest Rate Projection'!BI68)</f>
        <v>31.63609999</v>
      </c>
      <c r="BJ68" s="10">
        <f>BJ67*(1+'Interest Rate Projection'!BJ68)</f>
        <v>44.34500065</v>
      </c>
      <c r="BK68" s="10">
        <f>BK67*(1+'Interest Rate Projection'!BK68)</f>
        <v>32.78778112</v>
      </c>
      <c r="BL68" s="10">
        <f>BL67*(1+'Interest Rate Projection'!BL68)</f>
        <v>39.61342483</v>
      </c>
      <c r="BM68" s="10">
        <f>BM67*(1+'Interest Rate Projection'!BM68)</f>
        <v>26.58308516</v>
      </c>
      <c r="BN68" s="10">
        <f>BN67*(1+'Interest Rate Projection'!BN68)</f>
        <v>33.10507176</v>
      </c>
      <c r="BO68" s="10">
        <f>BO67*(1+'Interest Rate Projection'!BO68)</f>
        <v>29.88582407</v>
      </c>
      <c r="BP68" s="10">
        <f>BP67*(1+'Interest Rate Projection'!BP68)</f>
        <v>36.38787134</v>
      </c>
      <c r="BQ68" s="10">
        <f>BQ67*(1+'Interest Rate Projection'!BQ68)</f>
        <v>48.71416051</v>
      </c>
      <c r="BR68" s="10">
        <f>BR67*(1+'Interest Rate Projection'!BR68)</f>
        <v>44.40434535</v>
      </c>
      <c r="BS68" s="10">
        <f>BS67*(1+'Interest Rate Projection'!BS68)</f>
        <v>27.76980909</v>
      </c>
      <c r="BT68" s="10">
        <f>BT67*(1+'Interest Rate Projection'!BT68)</f>
        <v>18.3688558</v>
      </c>
      <c r="BU68" s="10">
        <f>BU67*(1+'Interest Rate Projection'!BU68)</f>
        <v>43.78295677</v>
      </c>
      <c r="BV68" s="10">
        <f>BV67*(1+'Interest Rate Projection'!BV68)</f>
        <v>35.22955615</v>
      </c>
      <c r="BW68" s="10">
        <f>BW67*(1+'Interest Rate Projection'!BW68)</f>
        <v>26.29788926</v>
      </c>
      <c r="BX68" s="10">
        <f>BX67*(1+'Interest Rate Projection'!BX68)</f>
        <v>36.94901095</v>
      </c>
      <c r="BY68" s="10">
        <f>BY67*(1+'Interest Rate Projection'!BY68)</f>
        <v>23.03811309</v>
      </c>
      <c r="BZ68" s="10">
        <f>BZ67*(1+'Interest Rate Projection'!BZ68)</f>
        <v>24.20323119</v>
      </c>
      <c r="CA68" s="10">
        <f>CA67*(1+'Interest Rate Projection'!CA68)</f>
        <v>37.08501273</v>
      </c>
      <c r="CB68" s="10">
        <f>CB67*(1+'Interest Rate Projection'!CB68)</f>
        <v>31.97713244</v>
      </c>
      <c r="CC68" s="10">
        <f>CC67*(1+'Interest Rate Projection'!CC68)</f>
        <v>67.96098611</v>
      </c>
      <c r="CD68" s="10">
        <f>CD67*(1+'Interest Rate Projection'!CD68)</f>
        <v>29.73532187</v>
      </c>
      <c r="CE68" s="10">
        <f>CE67*(1+'Interest Rate Projection'!CE68)</f>
        <v>40.88278818</v>
      </c>
      <c r="CF68" s="10">
        <f>CF67*(1+'Interest Rate Projection'!CF68)</f>
        <v>29.38402854</v>
      </c>
      <c r="CG68" s="10">
        <f>CG67*(1+'Interest Rate Projection'!CG68)</f>
        <v>33.05233452</v>
      </c>
      <c r="CH68" s="10">
        <f>CH67*(1+'Interest Rate Projection'!CH68)</f>
        <v>35.0269552</v>
      </c>
      <c r="CI68" s="10">
        <f>CI67*(1+'Interest Rate Projection'!CI68)</f>
        <v>29.27381631</v>
      </c>
      <c r="CJ68" s="10">
        <f>CJ67*(1+'Interest Rate Projection'!CJ68)</f>
        <v>38.12678388</v>
      </c>
      <c r="CK68" s="10">
        <f>CK67*(1+'Interest Rate Projection'!CK68)</f>
        <v>51.99835553</v>
      </c>
      <c r="CL68" s="10">
        <f>CL67*(1+'Interest Rate Projection'!CL68)</f>
        <v>27.11040302</v>
      </c>
      <c r="CM68" s="10">
        <f>CM67*(1+'Interest Rate Projection'!CM68)</f>
        <v>29.89363498</v>
      </c>
      <c r="CN68" s="10">
        <f>CN67*(1+'Interest Rate Projection'!CN68)</f>
        <v>36.0056607</v>
      </c>
      <c r="CO68" s="10">
        <f>CO67*(1+'Interest Rate Projection'!CO68)</f>
        <v>33.71507105</v>
      </c>
      <c r="CP68" s="10">
        <f>CP67*(1+'Interest Rate Projection'!CP68)</f>
        <v>42.06109834</v>
      </c>
      <c r="CQ68" s="10">
        <f>CQ67*(1+'Interest Rate Projection'!CQ68)</f>
        <v>25.94582984</v>
      </c>
      <c r="CR68" s="10">
        <f>CR67*(1+'Interest Rate Projection'!CR68)</f>
        <v>55.24571443</v>
      </c>
      <c r="CS68" s="10">
        <f>CS67*(1+'Interest Rate Projection'!CS68)</f>
        <v>42.72001858</v>
      </c>
      <c r="CT68" s="10">
        <f>CT67*(1+'Interest Rate Projection'!CT68)</f>
        <v>44.01176271</v>
      </c>
      <c r="CU68" s="10">
        <f>CU67*(1+'Interest Rate Projection'!CU68)</f>
        <v>33.94060902</v>
      </c>
      <c r="CV68" s="10">
        <f>CV67*(1+'Interest Rate Projection'!CV68)</f>
        <v>53.87190342</v>
      </c>
      <c r="CW68" s="10">
        <f>CW67*(1+'Interest Rate Projection'!CW68)</f>
        <v>25.06255727</v>
      </c>
    </row>
    <row r="69" ht="15.75" customHeight="1">
      <c r="A69" s="8">
        <v>2090.0</v>
      </c>
      <c r="B69" s="10">
        <f>B68*(1+'Interest Rate Projection'!B69)</f>
        <v>44.50147232</v>
      </c>
      <c r="C69" s="10">
        <f>C68*(1+'Interest Rate Projection'!C69)</f>
        <v>69.67770804</v>
      </c>
      <c r="D69" s="10">
        <f>D68*(1+'Interest Rate Projection'!D69)</f>
        <v>37.13765485</v>
      </c>
      <c r="E69" s="10">
        <f>E68*(1+'Interest Rate Projection'!E69)</f>
        <v>27.69167229</v>
      </c>
      <c r="F69" s="10">
        <f>F68*(1+'Interest Rate Projection'!F69)</f>
        <v>31.24614483</v>
      </c>
      <c r="G69" s="10">
        <f>G68*(1+'Interest Rate Projection'!G69)</f>
        <v>47.48761876</v>
      </c>
      <c r="H69" s="10">
        <f>H68*(1+'Interest Rate Projection'!H69)</f>
        <v>43.54645418</v>
      </c>
      <c r="I69" s="10">
        <f>I68*(1+'Interest Rate Projection'!I69)</f>
        <v>45.38739229</v>
      </c>
      <c r="J69" s="10">
        <f>J68*(1+'Interest Rate Projection'!J69)</f>
        <v>40.30702901</v>
      </c>
      <c r="K69" s="10">
        <f>K68*(1+'Interest Rate Projection'!K69)</f>
        <v>75.33216398</v>
      </c>
      <c r="L69" s="10">
        <f>L68*(1+'Interest Rate Projection'!L69)</f>
        <v>29.08712886</v>
      </c>
      <c r="M69" s="10">
        <f>M68*(1+'Interest Rate Projection'!M69)</f>
        <v>59.52193671</v>
      </c>
      <c r="N69" s="10">
        <f>N68*(1+'Interest Rate Projection'!N69)</f>
        <v>30.505348</v>
      </c>
      <c r="O69" s="10">
        <f>O68*(1+'Interest Rate Projection'!O69)</f>
        <v>35.89486381</v>
      </c>
      <c r="P69" s="10">
        <f>P68*(1+'Interest Rate Projection'!P69)</f>
        <v>25.5311969</v>
      </c>
      <c r="Q69" s="10">
        <f>Q68*(1+'Interest Rate Projection'!Q69)</f>
        <v>73.79889016</v>
      </c>
      <c r="R69" s="10">
        <f>R68*(1+'Interest Rate Projection'!R69)</f>
        <v>24.08862277</v>
      </c>
      <c r="S69" s="10">
        <f>S68*(1+'Interest Rate Projection'!S69)</f>
        <v>17.69078971</v>
      </c>
      <c r="T69" s="10">
        <f>T68*(1+'Interest Rate Projection'!T69)</f>
        <v>27.657936</v>
      </c>
      <c r="U69" s="10">
        <f>U68*(1+'Interest Rate Projection'!U69)</f>
        <v>38.7355387</v>
      </c>
      <c r="V69" s="10">
        <f>V68*(1+'Interest Rate Projection'!V69)</f>
        <v>42.71237194</v>
      </c>
      <c r="W69" s="10">
        <f>W68*(1+'Interest Rate Projection'!W69)</f>
        <v>49.59775699</v>
      </c>
      <c r="X69" s="10">
        <f>X68*(1+'Interest Rate Projection'!X69)</f>
        <v>41.04191399</v>
      </c>
      <c r="Y69" s="10">
        <f>Y68*(1+'Interest Rate Projection'!Y69)</f>
        <v>37.36473928</v>
      </c>
      <c r="Z69" s="10">
        <f>Z68*(1+'Interest Rate Projection'!Z69)</f>
        <v>27.59284498</v>
      </c>
      <c r="AA69" s="10">
        <f>AA68*(1+'Interest Rate Projection'!AA69)</f>
        <v>30.49416882</v>
      </c>
      <c r="AB69" s="10">
        <f>AB68*(1+'Interest Rate Projection'!AB69)</f>
        <v>54.14373135</v>
      </c>
      <c r="AC69" s="10">
        <f>AC68*(1+'Interest Rate Projection'!AC69)</f>
        <v>28.88515708</v>
      </c>
      <c r="AD69" s="10">
        <f>AD68*(1+'Interest Rate Projection'!AD69)</f>
        <v>31.44526043</v>
      </c>
      <c r="AE69" s="10">
        <f>AE68*(1+'Interest Rate Projection'!AE69)</f>
        <v>40.7102526</v>
      </c>
      <c r="AF69" s="10">
        <f>AF68*(1+'Interest Rate Projection'!AF69)</f>
        <v>32.81291113</v>
      </c>
      <c r="AG69" s="10">
        <f>AG68*(1+'Interest Rate Projection'!AG69)</f>
        <v>18.32222328</v>
      </c>
      <c r="AH69" s="10">
        <f>AH68*(1+'Interest Rate Projection'!AH69)</f>
        <v>37.57945895</v>
      </c>
      <c r="AI69" s="10">
        <f>AI68*(1+'Interest Rate Projection'!AI69)</f>
        <v>40.66725577</v>
      </c>
      <c r="AJ69" s="10">
        <f>AJ68*(1+'Interest Rate Projection'!AJ69)</f>
        <v>19.14723908</v>
      </c>
      <c r="AK69" s="10">
        <f>AK68*(1+'Interest Rate Projection'!AK69)</f>
        <v>28.45697619</v>
      </c>
      <c r="AL69" s="10">
        <f>AL68*(1+'Interest Rate Projection'!AL69)</f>
        <v>32.03895291</v>
      </c>
      <c r="AM69" s="10">
        <f>AM68*(1+'Interest Rate Projection'!AM69)</f>
        <v>21.06122198</v>
      </c>
      <c r="AN69" s="10">
        <f>AN68*(1+'Interest Rate Projection'!AN69)</f>
        <v>24.20679797</v>
      </c>
      <c r="AO69" s="10">
        <f>AO68*(1+'Interest Rate Projection'!AO69)</f>
        <v>13.34663461</v>
      </c>
      <c r="AP69" s="10">
        <f>AP68*(1+'Interest Rate Projection'!AP69)</f>
        <v>71.26344123</v>
      </c>
      <c r="AQ69" s="10">
        <f>AQ68*(1+'Interest Rate Projection'!AQ69)</f>
        <v>54.60452258</v>
      </c>
      <c r="AR69" s="10">
        <f>AR68*(1+'Interest Rate Projection'!AR69)</f>
        <v>33.68981668</v>
      </c>
      <c r="AS69" s="10">
        <f>AS68*(1+'Interest Rate Projection'!AS69)</f>
        <v>75.59542979</v>
      </c>
      <c r="AT69" s="10">
        <f>AT68*(1+'Interest Rate Projection'!AT69)</f>
        <v>60.5280377</v>
      </c>
      <c r="AU69" s="10">
        <f>AU68*(1+'Interest Rate Projection'!AU69)</f>
        <v>32.22242629</v>
      </c>
      <c r="AV69" s="10">
        <f>AV68*(1+'Interest Rate Projection'!AV69)</f>
        <v>34.46535893</v>
      </c>
      <c r="AW69" s="10">
        <f>AW68*(1+'Interest Rate Projection'!AW69)</f>
        <v>21.28351439</v>
      </c>
      <c r="AX69" s="10">
        <f>AX68*(1+'Interest Rate Projection'!AX69)</f>
        <v>39.098724</v>
      </c>
      <c r="AY69" s="10">
        <f>AY68*(1+'Interest Rate Projection'!AY69)</f>
        <v>31.98727645</v>
      </c>
      <c r="AZ69" s="10">
        <f>AZ68*(1+'Interest Rate Projection'!AZ69)</f>
        <v>39.99113328</v>
      </c>
      <c r="BA69" s="10">
        <f>BA68*(1+'Interest Rate Projection'!BA69)</f>
        <v>49.71344656</v>
      </c>
      <c r="BB69" s="10">
        <f>BB68*(1+'Interest Rate Projection'!BB69)</f>
        <v>32.4793846</v>
      </c>
      <c r="BC69" s="10">
        <f>BC68*(1+'Interest Rate Projection'!BC69)</f>
        <v>56.7075613</v>
      </c>
      <c r="BD69" s="10">
        <f>BD68*(1+'Interest Rate Projection'!BD69)</f>
        <v>64.98231194</v>
      </c>
      <c r="BE69" s="10">
        <f>BE68*(1+'Interest Rate Projection'!BE69)</f>
        <v>45.44491924</v>
      </c>
      <c r="BF69" s="10">
        <f>BF68*(1+'Interest Rate Projection'!BF69)</f>
        <v>34.16749838</v>
      </c>
      <c r="BG69" s="10">
        <f>BG68*(1+'Interest Rate Projection'!BG69)</f>
        <v>53.05437636</v>
      </c>
      <c r="BH69" s="10">
        <f>BH68*(1+'Interest Rate Projection'!BH69)</f>
        <v>54.14988501</v>
      </c>
      <c r="BI69" s="10">
        <f>BI68*(1+'Interest Rate Projection'!BI69)</f>
        <v>34.80393446</v>
      </c>
      <c r="BJ69" s="10">
        <f>BJ68*(1+'Interest Rate Projection'!BJ69)</f>
        <v>47.32701181</v>
      </c>
      <c r="BK69" s="10">
        <f>BK68*(1+'Interest Rate Projection'!BK69)</f>
        <v>33.2708664</v>
      </c>
      <c r="BL69" s="10">
        <f>BL68*(1+'Interest Rate Projection'!BL69)</f>
        <v>39.76541819</v>
      </c>
      <c r="BM69" s="10">
        <f>BM68*(1+'Interest Rate Projection'!BM69)</f>
        <v>28.34907945</v>
      </c>
      <c r="BN69" s="10">
        <f>BN68*(1+'Interest Rate Projection'!BN69)</f>
        <v>33.43512617</v>
      </c>
      <c r="BO69" s="10">
        <f>BO68*(1+'Interest Rate Projection'!BO69)</f>
        <v>32.85579896</v>
      </c>
      <c r="BP69" s="10">
        <f>BP68*(1+'Interest Rate Projection'!BP69)</f>
        <v>36.84889063</v>
      </c>
      <c r="BQ69" s="10">
        <f>BQ68*(1+'Interest Rate Projection'!BQ69)</f>
        <v>52.20577886</v>
      </c>
      <c r="BR69" s="10">
        <f>BR68*(1+'Interest Rate Projection'!BR69)</f>
        <v>44.44623134</v>
      </c>
      <c r="BS69" s="10">
        <f>BS68*(1+'Interest Rate Projection'!BS69)</f>
        <v>32.56228352</v>
      </c>
      <c r="BT69" s="10">
        <f>BT68*(1+'Interest Rate Projection'!BT69)</f>
        <v>18.75317003</v>
      </c>
      <c r="BU69" s="10">
        <f>BU68*(1+'Interest Rate Projection'!BU69)</f>
        <v>50.70098486</v>
      </c>
      <c r="BV69" s="10">
        <f>BV68*(1+'Interest Rate Projection'!BV69)</f>
        <v>41.27727053</v>
      </c>
      <c r="BW69" s="10">
        <f>BW68*(1+'Interest Rate Projection'!BW69)</f>
        <v>27.97318042</v>
      </c>
      <c r="BX69" s="10">
        <f>BX68*(1+'Interest Rate Projection'!BX69)</f>
        <v>37.10275534</v>
      </c>
      <c r="BY69" s="10">
        <f>BY68*(1+'Interest Rate Projection'!BY69)</f>
        <v>24.58159547</v>
      </c>
      <c r="BZ69" s="10">
        <f>BZ68*(1+'Interest Rate Projection'!BZ69)</f>
        <v>26.516047</v>
      </c>
      <c r="CA69" s="10">
        <f>CA68*(1+'Interest Rate Projection'!CA69)</f>
        <v>38.04949036</v>
      </c>
      <c r="CB69" s="10">
        <f>CB68*(1+'Interest Rate Projection'!CB69)</f>
        <v>33.31589713</v>
      </c>
      <c r="CC69" s="10">
        <f>CC68*(1+'Interest Rate Projection'!CC69)</f>
        <v>70.26535592</v>
      </c>
      <c r="CD69" s="10">
        <f>CD68*(1+'Interest Rate Projection'!CD69)</f>
        <v>31.60318025</v>
      </c>
      <c r="CE69" s="10">
        <f>CE68*(1+'Interest Rate Projection'!CE69)</f>
        <v>42.72079735</v>
      </c>
      <c r="CF69" s="10">
        <f>CF68*(1+'Interest Rate Projection'!CF69)</f>
        <v>31.65397821</v>
      </c>
      <c r="CG69" s="10">
        <f>CG68*(1+'Interest Rate Projection'!CG69)</f>
        <v>36.10881883</v>
      </c>
      <c r="CH69" s="10">
        <f>CH68*(1+'Interest Rate Projection'!CH69)</f>
        <v>37.75997042</v>
      </c>
      <c r="CI69" s="10">
        <f>CI68*(1+'Interest Rate Projection'!CI69)</f>
        <v>29.74569504</v>
      </c>
      <c r="CJ69" s="10">
        <f>CJ68*(1+'Interest Rate Projection'!CJ69)</f>
        <v>39.17175995</v>
      </c>
      <c r="CK69" s="10">
        <f>CK68*(1+'Interest Rate Projection'!CK69)</f>
        <v>52.08571665</v>
      </c>
      <c r="CL69" s="10">
        <f>CL68*(1+'Interest Rate Projection'!CL69)</f>
        <v>28.98993656</v>
      </c>
      <c r="CM69" s="10">
        <f>CM68*(1+'Interest Rate Projection'!CM69)</f>
        <v>31.03773679</v>
      </c>
      <c r="CN69" s="10">
        <f>CN68*(1+'Interest Rate Projection'!CN69)</f>
        <v>39.57121097</v>
      </c>
      <c r="CO69" s="10">
        <f>CO68*(1+'Interest Rate Projection'!CO69)</f>
        <v>34.31975937</v>
      </c>
      <c r="CP69" s="10">
        <f>CP68*(1+'Interest Rate Projection'!CP69)</f>
        <v>43.24022915</v>
      </c>
      <c r="CQ69" s="10">
        <f>CQ68*(1+'Interest Rate Projection'!CQ69)</f>
        <v>27.63438945</v>
      </c>
      <c r="CR69" s="10">
        <f>CR68*(1+'Interest Rate Projection'!CR69)</f>
        <v>56.7641323</v>
      </c>
      <c r="CS69" s="10">
        <f>CS68*(1+'Interest Rate Projection'!CS69)</f>
        <v>47.54348103</v>
      </c>
      <c r="CT69" s="10">
        <f>CT68*(1+'Interest Rate Projection'!CT69)</f>
        <v>46.88948442</v>
      </c>
      <c r="CU69" s="10">
        <f>CU68*(1+'Interest Rate Projection'!CU69)</f>
        <v>35.52638943</v>
      </c>
      <c r="CV69" s="10">
        <f>CV68*(1+'Interest Rate Projection'!CV69)</f>
        <v>59.95325213</v>
      </c>
      <c r="CW69" s="10">
        <f>CW68*(1+'Interest Rate Projection'!CW69)</f>
        <v>27.61834716</v>
      </c>
    </row>
    <row r="70" ht="15.75" customHeight="1">
      <c r="A70" s="8">
        <v>2091.0</v>
      </c>
      <c r="B70" s="10">
        <f>B69*(1+'Interest Rate Projection'!B70)</f>
        <v>45.39967799</v>
      </c>
      <c r="C70" s="10">
        <f>C69*(1+'Interest Rate Projection'!C70)</f>
        <v>70.20101118</v>
      </c>
      <c r="D70" s="10">
        <f>D69*(1+'Interest Rate Projection'!D70)</f>
        <v>43.96841276</v>
      </c>
      <c r="E70" s="10">
        <f>E69*(1+'Interest Rate Projection'!E70)</f>
        <v>32.36737731</v>
      </c>
      <c r="F70" s="10">
        <f>F69*(1+'Interest Rate Projection'!F70)</f>
        <v>34.08714901</v>
      </c>
      <c r="G70" s="10">
        <f>G69*(1+'Interest Rate Projection'!G70)</f>
        <v>47.7932909</v>
      </c>
      <c r="H70" s="10">
        <f>H69*(1+'Interest Rate Projection'!H70)</f>
        <v>54.0331933</v>
      </c>
      <c r="I70" s="10">
        <f>I69*(1+'Interest Rate Projection'!I70)</f>
        <v>48.5823354</v>
      </c>
      <c r="J70" s="10">
        <f>J69*(1+'Interest Rate Projection'!J70)</f>
        <v>40.50952621</v>
      </c>
      <c r="K70" s="10">
        <f>K69*(1+'Interest Rate Projection'!K70)</f>
        <v>79.48566837</v>
      </c>
      <c r="L70" s="10">
        <f>L69*(1+'Interest Rate Projection'!L70)</f>
        <v>31.33320091</v>
      </c>
      <c r="M70" s="10">
        <f>M69*(1+'Interest Rate Projection'!M70)</f>
        <v>63.16166362</v>
      </c>
      <c r="N70" s="10">
        <f>N69*(1+'Interest Rate Projection'!N70)</f>
        <v>31.02772082</v>
      </c>
      <c r="O70" s="10">
        <f>O69*(1+'Interest Rate Projection'!O70)</f>
        <v>36.09648627</v>
      </c>
      <c r="P70" s="10">
        <f>P69*(1+'Interest Rate Projection'!P70)</f>
        <v>27.18215606</v>
      </c>
      <c r="Q70" s="10">
        <f>Q69*(1+'Interest Rate Projection'!Q70)</f>
        <v>75.52354127</v>
      </c>
      <c r="R70" s="10">
        <f>R69*(1+'Interest Rate Projection'!R70)</f>
        <v>26.16798018</v>
      </c>
      <c r="S70" s="10">
        <f>S69*(1+'Interest Rate Projection'!S70)</f>
        <v>17.73592568</v>
      </c>
      <c r="T70" s="10">
        <f>T69*(1+'Interest Rate Projection'!T70)</f>
        <v>28.68976995</v>
      </c>
      <c r="U70" s="10">
        <f>U69*(1+'Interest Rate Projection'!U70)</f>
        <v>39.75023871</v>
      </c>
      <c r="V70" s="10">
        <f>V69*(1+'Interest Rate Projection'!V70)</f>
        <v>45.49438279</v>
      </c>
      <c r="W70" s="10">
        <f>W69*(1+'Interest Rate Projection'!W70)</f>
        <v>51.1678623</v>
      </c>
      <c r="X70" s="10">
        <f>X69*(1+'Interest Rate Projection'!X70)</f>
        <v>46.45022335</v>
      </c>
      <c r="Y70" s="10">
        <f>Y69*(1+'Interest Rate Projection'!Y70)</f>
        <v>40.12165714</v>
      </c>
      <c r="Z70" s="10">
        <f>Z69*(1+'Interest Rate Projection'!Z70)</f>
        <v>30.38964091</v>
      </c>
      <c r="AA70" s="10">
        <f>AA69*(1+'Interest Rate Projection'!AA70)</f>
        <v>31.03092984</v>
      </c>
      <c r="AB70" s="10">
        <f>AB69*(1+'Interest Rate Projection'!AB70)</f>
        <v>55.8894285</v>
      </c>
      <c r="AC70" s="10">
        <f>AC69*(1+'Interest Rate Projection'!AC70)</f>
        <v>31.36788234</v>
      </c>
      <c r="AD70" s="10">
        <f>AD69*(1+'Interest Rate Projection'!AD70)</f>
        <v>33.38203918</v>
      </c>
      <c r="AE70" s="10">
        <f>AE69*(1+'Interest Rate Projection'!AE70)</f>
        <v>44.8922691</v>
      </c>
      <c r="AF70" s="10">
        <f>AF69*(1+'Interest Rate Projection'!AF70)</f>
        <v>33.27803905</v>
      </c>
      <c r="AG70" s="10">
        <f>AG69*(1+'Interest Rate Projection'!AG70)</f>
        <v>21.47921566</v>
      </c>
      <c r="AH70" s="10">
        <f>AH69*(1+'Interest Rate Projection'!AH70)</f>
        <v>39.60961227</v>
      </c>
      <c r="AI70" s="10">
        <f>AI69*(1+'Interest Rate Projection'!AI70)</f>
        <v>48.45709553</v>
      </c>
      <c r="AJ70" s="10">
        <f>AJ69*(1+'Interest Rate Projection'!AJ70)</f>
        <v>21.81222772</v>
      </c>
      <c r="AK70" s="10">
        <f>AK69*(1+'Interest Rate Projection'!AK70)</f>
        <v>28.49247015</v>
      </c>
      <c r="AL70" s="10">
        <f>AL69*(1+'Interest Rate Projection'!AL70)</f>
        <v>33.37588782</v>
      </c>
      <c r="AM70" s="10">
        <f>AM69*(1+'Interest Rate Projection'!AM70)</f>
        <v>21.8302923</v>
      </c>
      <c r="AN70" s="10">
        <f>AN69*(1+'Interest Rate Projection'!AN70)</f>
        <v>25.79998365</v>
      </c>
      <c r="AO70" s="10">
        <f>AO69*(1+'Interest Rate Projection'!AO70)</f>
        <v>14.72314502</v>
      </c>
      <c r="AP70" s="10">
        <f>AP69*(1+'Interest Rate Projection'!AP70)</f>
        <v>73.42617896</v>
      </c>
      <c r="AQ70" s="10">
        <f>AQ69*(1+'Interest Rate Projection'!AQ70)</f>
        <v>55.88059517</v>
      </c>
      <c r="AR70" s="10">
        <f>AR69*(1+'Interest Rate Projection'!AR70)</f>
        <v>35.25879448</v>
      </c>
      <c r="AS70" s="10">
        <f>AS69*(1+'Interest Rate Projection'!AS70)</f>
        <v>81.9673438</v>
      </c>
      <c r="AT70" s="10">
        <f>AT69*(1+'Interest Rate Projection'!AT70)</f>
        <v>63.27456321</v>
      </c>
      <c r="AU70" s="10">
        <f>AU69*(1+'Interest Rate Projection'!AU70)</f>
        <v>35.7450949</v>
      </c>
      <c r="AV70" s="10">
        <f>AV69*(1+'Interest Rate Projection'!AV70)</f>
        <v>38.28272524</v>
      </c>
      <c r="AW70" s="10">
        <f>AW69*(1+'Interest Rate Projection'!AW70)</f>
        <v>21.77329866</v>
      </c>
      <c r="AX70" s="10">
        <f>AX69*(1+'Interest Rate Projection'!AX70)</f>
        <v>40.84524138</v>
      </c>
      <c r="AY70" s="10">
        <f>AY69*(1+'Interest Rate Projection'!AY70)</f>
        <v>35.51847285</v>
      </c>
      <c r="AZ70" s="10">
        <f>AZ69*(1+'Interest Rate Projection'!AZ70)</f>
        <v>41.59445014</v>
      </c>
      <c r="BA70" s="10">
        <f>BA69*(1+'Interest Rate Projection'!BA70)</f>
        <v>49.79724013</v>
      </c>
      <c r="BB70" s="10">
        <f>BB69*(1+'Interest Rate Projection'!BB70)</f>
        <v>32.86738978</v>
      </c>
      <c r="BC70" s="10">
        <f>BC69*(1+'Interest Rate Projection'!BC70)</f>
        <v>57.42546961</v>
      </c>
      <c r="BD70" s="10">
        <f>BD69*(1+'Interest Rate Projection'!BD70)</f>
        <v>65.85640169</v>
      </c>
      <c r="BE70" s="10">
        <f>BE69*(1+'Interest Rate Projection'!BE70)</f>
        <v>45.58793148</v>
      </c>
      <c r="BF70" s="10">
        <f>BF69*(1+'Interest Rate Projection'!BF70)</f>
        <v>35.40870027</v>
      </c>
      <c r="BG70" s="10">
        <f>BG69*(1+'Interest Rate Projection'!BG70)</f>
        <v>56.88664341</v>
      </c>
      <c r="BH70" s="10">
        <f>BH69*(1+'Interest Rate Projection'!BH70)</f>
        <v>54.76546149</v>
      </c>
      <c r="BI70" s="10">
        <f>BI69*(1+'Interest Rate Projection'!BI70)</f>
        <v>36.46605975</v>
      </c>
      <c r="BJ70" s="10">
        <f>BJ69*(1+'Interest Rate Projection'!BJ70)</f>
        <v>50.41781664</v>
      </c>
      <c r="BK70" s="10">
        <f>BK69*(1+'Interest Rate Projection'!BK70)</f>
        <v>33.36386496</v>
      </c>
      <c r="BL70" s="10">
        <f>BL69*(1+'Interest Rate Projection'!BL70)</f>
        <v>43.1998168</v>
      </c>
      <c r="BM70" s="10">
        <f>BM69*(1+'Interest Rate Projection'!BM70)</f>
        <v>28.42799529</v>
      </c>
      <c r="BN70" s="10">
        <f>BN69*(1+'Interest Rate Projection'!BN70)</f>
        <v>34.76084843</v>
      </c>
      <c r="BO70" s="10">
        <f>BO69*(1+'Interest Rate Projection'!BO70)</f>
        <v>34.80187768</v>
      </c>
      <c r="BP70" s="10">
        <f>BP69*(1+'Interest Rate Projection'!BP70)</f>
        <v>40.62211103</v>
      </c>
      <c r="BQ70" s="10">
        <f>BQ69*(1+'Interest Rate Projection'!BQ70)</f>
        <v>53.23547307</v>
      </c>
      <c r="BR70" s="10">
        <f>BR69*(1+'Interest Rate Projection'!BR70)</f>
        <v>46.58223306</v>
      </c>
      <c r="BS70" s="10">
        <f>BS69*(1+'Interest Rate Projection'!BS70)</f>
        <v>33.74223205</v>
      </c>
      <c r="BT70" s="10">
        <f>BT69*(1+'Interest Rate Projection'!BT70)</f>
        <v>19.13685925</v>
      </c>
      <c r="BU70" s="10">
        <f>BU69*(1+'Interest Rate Projection'!BU70)</f>
        <v>51.26849031</v>
      </c>
      <c r="BV70" s="10">
        <f>BV69*(1+'Interest Rate Projection'!BV70)</f>
        <v>48.07941828</v>
      </c>
      <c r="BW70" s="10">
        <f>BW69*(1+'Interest Rate Projection'!BW70)</f>
        <v>29.15424696</v>
      </c>
      <c r="BX70" s="10">
        <f>BX69*(1+'Interest Rate Projection'!BX70)</f>
        <v>37.36295741</v>
      </c>
      <c r="BY70" s="10">
        <f>BY69*(1+'Interest Rate Projection'!BY70)</f>
        <v>27.82112403</v>
      </c>
      <c r="BZ70" s="10">
        <f>BZ69*(1+'Interest Rate Projection'!BZ70)</f>
        <v>26.69583025</v>
      </c>
      <c r="CA70" s="10">
        <f>CA69*(1+'Interest Rate Projection'!CA70)</f>
        <v>38.67740989</v>
      </c>
      <c r="CB70" s="10">
        <f>CB69*(1+'Interest Rate Projection'!CB70)</f>
        <v>36.1357007</v>
      </c>
      <c r="CC70" s="10">
        <f>CC69*(1+'Interest Rate Projection'!CC70)</f>
        <v>71.3619426</v>
      </c>
      <c r="CD70" s="10">
        <f>CD69*(1+'Interest Rate Projection'!CD70)</f>
        <v>32.55497995</v>
      </c>
      <c r="CE70" s="10">
        <f>CE69*(1+'Interest Rate Projection'!CE70)</f>
        <v>43.24374807</v>
      </c>
      <c r="CF70" s="10">
        <f>CF69*(1+'Interest Rate Projection'!CF70)</f>
        <v>31.92096507</v>
      </c>
      <c r="CG70" s="10">
        <f>CG69*(1+'Interest Rate Projection'!CG70)</f>
        <v>37.87974053</v>
      </c>
      <c r="CH70" s="10">
        <f>CH69*(1+'Interest Rate Projection'!CH70)</f>
        <v>39.94295599</v>
      </c>
      <c r="CI70" s="10">
        <f>CI69*(1+'Interest Rate Projection'!CI70)</f>
        <v>30.23226589</v>
      </c>
      <c r="CJ70" s="10">
        <f>CJ69*(1+'Interest Rate Projection'!CJ70)</f>
        <v>43.05174164</v>
      </c>
      <c r="CK70" s="10">
        <f>CK69*(1+'Interest Rate Projection'!CK70)</f>
        <v>52.37047105</v>
      </c>
      <c r="CL70" s="10">
        <f>CL69*(1+'Interest Rate Projection'!CL70)</f>
        <v>32.73944942</v>
      </c>
      <c r="CM70" s="10">
        <f>CM69*(1+'Interest Rate Projection'!CM70)</f>
        <v>32.23598575</v>
      </c>
      <c r="CN70" s="10">
        <f>CN69*(1+'Interest Rate Projection'!CN70)</f>
        <v>40.5357854</v>
      </c>
      <c r="CO70" s="10">
        <f>CO69*(1+'Interest Rate Projection'!CO70)</f>
        <v>38.39403643</v>
      </c>
      <c r="CP70" s="10">
        <f>CP69*(1+'Interest Rate Projection'!CP70)</f>
        <v>45.50465526</v>
      </c>
      <c r="CQ70" s="10">
        <f>CQ69*(1+'Interest Rate Projection'!CQ70)</f>
        <v>28.29954619</v>
      </c>
      <c r="CR70" s="10">
        <f>CR69*(1+'Interest Rate Projection'!CR70)</f>
        <v>61.38003329</v>
      </c>
      <c r="CS70" s="10">
        <f>CS69*(1+'Interest Rate Projection'!CS70)</f>
        <v>50.25962891</v>
      </c>
      <c r="CT70" s="10">
        <f>CT69*(1+'Interest Rate Projection'!CT70)</f>
        <v>47.34066926</v>
      </c>
      <c r="CU70" s="10">
        <f>CU69*(1+'Interest Rate Projection'!CU70)</f>
        <v>36.41218765</v>
      </c>
      <c r="CV70" s="10">
        <f>CV69*(1+'Interest Rate Projection'!CV70)</f>
        <v>60.09714528</v>
      </c>
      <c r="CW70" s="10">
        <f>CW69*(1+'Interest Rate Projection'!CW70)</f>
        <v>30.73546569</v>
      </c>
    </row>
    <row r="71" ht="15.75" customHeight="1">
      <c r="A71" s="8">
        <v>2092.0</v>
      </c>
      <c r="B71" s="10">
        <f>B70*(1+'Interest Rate Projection'!B71)</f>
        <v>52.72490204</v>
      </c>
      <c r="C71" s="10">
        <f>C70*(1+'Interest Rate Projection'!C71)</f>
        <v>73.89582029</v>
      </c>
      <c r="D71" s="10">
        <f>D70*(1+'Interest Rate Projection'!D71)</f>
        <v>47.67664065</v>
      </c>
      <c r="E71" s="10">
        <f>E70*(1+'Interest Rate Projection'!E71)</f>
        <v>32.46960139</v>
      </c>
      <c r="F71" s="10">
        <f>F70*(1+'Interest Rate Projection'!F71)</f>
        <v>36.34223801</v>
      </c>
      <c r="G71" s="10">
        <f>G70*(1+'Interest Rate Projection'!G71)</f>
        <v>48.53304763</v>
      </c>
      <c r="H71" s="10">
        <f>H70*(1+'Interest Rate Projection'!H71)</f>
        <v>59.61301046</v>
      </c>
      <c r="I71" s="10">
        <f>I70*(1+'Interest Rate Projection'!I71)</f>
        <v>49.34314441</v>
      </c>
      <c r="J71" s="10">
        <f>J70*(1+'Interest Rate Projection'!J71)</f>
        <v>42.11309744</v>
      </c>
      <c r="K71" s="10">
        <f>K70*(1+'Interest Rate Projection'!K71)</f>
        <v>80.17974366</v>
      </c>
      <c r="L71" s="10">
        <f>L70*(1+'Interest Rate Projection'!L71)</f>
        <v>32.52335406</v>
      </c>
      <c r="M71" s="10">
        <f>M70*(1+'Interest Rate Projection'!M71)</f>
        <v>69.50436862</v>
      </c>
      <c r="N71" s="10">
        <f>N70*(1+'Interest Rate Projection'!N71)</f>
        <v>33.18481123</v>
      </c>
      <c r="O71" s="10">
        <f>O70*(1+'Interest Rate Projection'!O71)</f>
        <v>37.11431274</v>
      </c>
      <c r="P71" s="10">
        <f>P70*(1+'Interest Rate Projection'!P71)</f>
        <v>27.32900828</v>
      </c>
      <c r="Q71" s="10">
        <f>Q70*(1+'Interest Rate Projection'!Q71)</f>
        <v>76.93704554</v>
      </c>
      <c r="R71" s="10">
        <f>R70*(1+'Interest Rate Projection'!R71)</f>
        <v>26.49102948</v>
      </c>
      <c r="S71" s="10">
        <f>S70*(1+'Interest Rate Projection'!S71)</f>
        <v>17.95198291</v>
      </c>
      <c r="T71" s="10">
        <f>T70*(1+'Interest Rate Projection'!T71)</f>
        <v>29.99558758</v>
      </c>
      <c r="U71" s="10">
        <f>U70*(1+'Interest Rate Projection'!U71)</f>
        <v>41.8863594</v>
      </c>
      <c r="V71" s="10">
        <f>V70*(1+'Interest Rate Projection'!V71)</f>
        <v>48.28757008</v>
      </c>
      <c r="W71" s="10">
        <f>W70*(1+'Interest Rate Projection'!W71)</f>
        <v>60.7944116</v>
      </c>
      <c r="X71" s="10">
        <f>X70*(1+'Interest Rate Projection'!X71)</f>
        <v>51.48208389</v>
      </c>
      <c r="Y71" s="10">
        <f>Y70*(1+'Interest Rate Projection'!Y71)</f>
        <v>42.40762222</v>
      </c>
      <c r="Z71" s="10">
        <f>Z70*(1+'Interest Rate Projection'!Z71)</f>
        <v>31.58327861</v>
      </c>
      <c r="AA71" s="10">
        <f>AA70*(1+'Interest Rate Projection'!AA71)</f>
        <v>32.93159047</v>
      </c>
      <c r="AB71" s="10">
        <f>AB70*(1+'Interest Rate Projection'!AB71)</f>
        <v>58.19022935</v>
      </c>
      <c r="AC71" s="10">
        <f>AC70*(1+'Interest Rate Projection'!AC71)</f>
        <v>31.82824364</v>
      </c>
      <c r="AD71" s="10">
        <f>AD70*(1+'Interest Rate Projection'!AD71)</f>
        <v>38.27737335</v>
      </c>
      <c r="AE71" s="10">
        <f>AE70*(1+'Interest Rate Projection'!AE71)</f>
        <v>45.35129552</v>
      </c>
      <c r="AF71" s="10">
        <f>AF70*(1+'Interest Rate Projection'!AF71)</f>
        <v>36.30706997</v>
      </c>
      <c r="AG71" s="10">
        <f>AG70*(1+'Interest Rate Projection'!AG71)</f>
        <v>22.10509598</v>
      </c>
      <c r="AH71" s="10">
        <f>AH70*(1+'Interest Rate Projection'!AH71)</f>
        <v>43.5729938</v>
      </c>
      <c r="AI71" s="10">
        <f>AI70*(1+'Interest Rate Projection'!AI71)</f>
        <v>51.10494844</v>
      </c>
      <c r="AJ71" s="10">
        <f>AJ70*(1+'Interest Rate Projection'!AJ71)</f>
        <v>23.48220211</v>
      </c>
      <c r="AK71" s="10">
        <f>AK70*(1+'Interest Rate Projection'!AK71)</f>
        <v>29.79820584</v>
      </c>
      <c r="AL71" s="10">
        <f>AL70*(1+'Interest Rate Projection'!AL71)</f>
        <v>33.64510463</v>
      </c>
      <c r="AM71" s="10">
        <f>AM70*(1+'Interest Rate Projection'!AM71)</f>
        <v>23.08202508</v>
      </c>
      <c r="AN71" s="10">
        <f>AN70*(1+'Interest Rate Projection'!AN71)</f>
        <v>26.49300001</v>
      </c>
      <c r="AO71" s="10">
        <f>AO70*(1+'Interest Rate Projection'!AO71)</f>
        <v>15.12799239</v>
      </c>
      <c r="AP71" s="10">
        <f>AP70*(1+'Interest Rate Projection'!AP71)</f>
        <v>79.75083055</v>
      </c>
      <c r="AQ71" s="10">
        <f>AQ70*(1+'Interest Rate Projection'!AQ71)</f>
        <v>62.57937377</v>
      </c>
      <c r="AR71" s="10">
        <f>AR70*(1+'Interest Rate Projection'!AR71)</f>
        <v>38.31311907</v>
      </c>
      <c r="AS71" s="10">
        <f>AS70*(1+'Interest Rate Projection'!AS71)</f>
        <v>86.54496291</v>
      </c>
      <c r="AT71" s="10">
        <f>AT70*(1+'Interest Rate Projection'!AT71)</f>
        <v>65.79642563</v>
      </c>
      <c r="AU71" s="10">
        <f>AU70*(1+'Interest Rate Projection'!AU71)</f>
        <v>37.24360832</v>
      </c>
      <c r="AV71" s="10">
        <f>AV70*(1+'Interest Rate Projection'!AV71)</f>
        <v>41.48650266</v>
      </c>
      <c r="AW71" s="10">
        <f>AW70*(1+'Interest Rate Projection'!AW71)</f>
        <v>22.74196091</v>
      </c>
      <c r="AX71" s="10">
        <f>AX70*(1+'Interest Rate Projection'!AX71)</f>
        <v>43.78859814</v>
      </c>
      <c r="AY71" s="10">
        <f>AY70*(1+'Interest Rate Projection'!AY71)</f>
        <v>37.27362352</v>
      </c>
      <c r="AZ71" s="10">
        <f>AZ70*(1+'Interest Rate Projection'!AZ71)</f>
        <v>41.90696432</v>
      </c>
      <c r="BA71" s="10">
        <f>BA70*(1+'Interest Rate Projection'!BA71)</f>
        <v>51.41541477</v>
      </c>
      <c r="BB71" s="10">
        <f>BB70*(1+'Interest Rate Projection'!BB71)</f>
        <v>34.44257644</v>
      </c>
      <c r="BC71" s="10">
        <f>BC70*(1+'Interest Rate Projection'!BC71)</f>
        <v>60.77127965</v>
      </c>
      <c r="BD71" s="10">
        <f>BD70*(1+'Interest Rate Projection'!BD71)</f>
        <v>70.44318588</v>
      </c>
      <c r="BE71" s="10">
        <f>BE70*(1+'Interest Rate Projection'!BE71)</f>
        <v>49.93687376</v>
      </c>
      <c r="BF71" s="10">
        <f>BF70*(1+'Interest Rate Projection'!BF71)</f>
        <v>35.67714019</v>
      </c>
      <c r="BG71" s="10">
        <f>BG70*(1+'Interest Rate Projection'!BG71)</f>
        <v>59.11425867</v>
      </c>
      <c r="BH71" s="10">
        <f>BH70*(1+'Interest Rate Projection'!BH71)</f>
        <v>54.7903567</v>
      </c>
      <c r="BI71" s="10">
        <f>BI70*(1+'Interest Rate Projection'!BI71)</f>
        <v>39.37238852</v>
      </c>
      <c r="BJ71" s="10">
        <f>BJ70*(1+'Interest Rate Projection'!BJ71)</f>
        <v>54.40802315</v>
      </c>
      <c r="BK71" s="10">
        <f>BK70*(1+'Interest Rate Projection'!BK71)</f>
        <v>33.41208395</v>
      </c>
      <c r="BL71" s="10">
        <f>BL70*(1+'Interest Rate Projection'!BL71)</f>
        <v>45.16758193</v>
      </c>
      <c r="BM71" s="10">
        <f>BM70*(1+'Interest Rate Projection'!BM71)</f>
        <v>29.11381242</v>
      </c>
      <c r="BN71" s="10">
        <f>BN70*(1+'Interest Rate Projection'!BN71)</f>
        <v>35.65060208</v>
      </c>
      <c r="BO71" s="10">
        <f>BO70*(1+'Interest Rate Projection'!BO71)</f>
        <v>36.54354826</v>
      </c>
      <c r="BP71" s="10">
        <f>BP70*(1+'Interest Rate Projection'!BP71)</f>
        <v>40.82143941</v>
      </c>
      <c r="BQ71" s="10">
        <f>BQ70*(1+'Interest Rate Projection'!BQ71)</f>
        <v>57.13994333</v>
      </c>
      <c r="BR71" s="10">
        <f>BR70*(1+'Interest Rate Projection'!BR71)</f>
        <v>49.09012323</v>
      </c>
      <c r="BS71" s="10">
        <f>BS70*(1+'Interest Rate Projection'!BS71)</f>
        <v>35.51102471</v>
      </c>
      <c r="BT71" s="10">
        <f>BT70*(1+'Interest Rate Projection'!BT71)</f>
        <v>20.30945846</v>
      </c>
      <c r="BU71" s="10">
        <f>BU70*(1+'Interest Rate Projection'!BU71)</f>
        <v>55.22399861</v>
      </c>
      <c r="BV71" s="10">
        <f>BV70*(1+'Interest Rate Projection'!BV71)</f>
        <v>52.56401356</v>
      </c>
      <c r="BW71" s="10">
        <f>BW70*(1+'Interest Rate Projection'!BW71)</f>
        <v>31.77209027</v>
      </c>
      <c r="BX71" s="10">
        <f>BX70*(1+'Interest Rate Projection'!BX71)</f>
        <v>39.5929674</v>
      </c>
      <c r="BY71" s="10">
        <f>BY70*(1+'Interest Rate Projection'!BY71)</f>
        <v>28.34698773</v>
      </c>
      <c r="BZ71" s="10">
        <f>BZ70*(1+'Interest Rate Projection'!BZ71)</f>
        <v>27.75462422</v>
      </c>
      <c r="CA71" s="10">
        <f>CA70*(1+'Interest Rate Projection'!CA71)</f>
        <v>39.59420808</v>
      </c>
      <c r="CB71" s="10">
        <f>CB70*(1+'Interest Rate Projection'!CB71)</f>
        <v>37.97084531</v>
      </c>
      <c r="CC71" s="10">
        <f>CC70*(1+'Interest Rate Projection'!CC71)</f>
        <v>72.7687066</v>
      </c>
      <c r="CD71" s="10">
        <f>CD70*(1+'Interest Rate Projection'!CD71)</f>
        <v>32.96832355</v>
      </c>
      <c r="CE71" s="10">
        <f>CE70*(1+'Interest Rate Projection'!CE71)</f>
        <v>43.95176005</v>
      </c>
      <c r="CF71" s="10">
        <f>CF70*(1+'Interest Rate Projection'!CF71)</f>
        <v>32.57418357</v>
      </c>
      <c r="CG71" s="10">
        <f>CG70*(1+'Interest Rate Projection'!CG71)</f>
        <v>38.41760987</v>
      </c>
      <c r="CH71" s="10">
        <f>CH70*(1+'Interest Rate Projection'!CH71)</f>
        <v>43.41423615</v>
      </c>
      <c r="CI71" s="10">
        <f>CI70*(1+'Interest Rate Projection'!CI71)</f>
        <v>30.3648598</v>
      </c>
      <c r="CJ71" s="10">
        <f>CJ70*(1+'Interest Rate Projection'!CJ71)</f>
        <v>45.98317073</v>
      </c>
      <c r="CK71" s="10">
        <f>CK70*(1+'Interest Rate Projection'!CK71)</f>
        <v>55.40574893</v>
      </c>
      <c r="CL71" s="10">
        <f>CL70*(1+'Interest Rate Projection'!CL71)</f>
        <v>34.72810124</v>
      </c>
      <c r="CM71" s="10">
        <f>CM70*(1+'Interest Rate Projection'!CM71)</f>
        <v>33.96791303</v>
      </c>
      <c r="CN71" s="10">
        <f>CN70*(1+'Interest Rate Projection'!CN71)</f>
        <v>41.49452117</v>
      </c>
      <c r="CO71" s="10">
        <f>CO70*(1+'Interest Rate Projection'!CO71)</f>
        <v>40.09774757</v>
      </c>
      <c r="CP71" s="10">
        <f>CP70*(1+'Interest Rate Projection'!CP71)</f>
        <v>45.90611678</v>
      </c>
      <c r="CQ71" s="10">
        <f>CQ70*(1+'Interest Rate Projection'!CQ71)</f>
        <v>30.88383225</v>
      </c>
      <c r="CR71" s="10">
        <f>CR70*(1+'Interest Rate Projection'!CR71)</f>
        <v>64.10796359</v>
      </c>
      <c r="CS71" s="10">
        <f>CS70*(1+'Interest Rate Projection'!CS71)</f>
        <v>56.10418567</v>
      </c>
      <c r="CT71" s="10">
        <f>CT70*(1+'Interest Rate Projection'!CT71)</f>
        <v>51.52670107</v>
      </c>
      <c r="CU71" s="10">
        <f>CU70*(1+'Interest Rate Projection'!CU71)</f>
        <v>43.31458438</v>
      </c>
      <c r="CV71" s="10">
        <f>CV70*(1+'Interest Rate Projection'!CV71)</f>
        <v>61.18279421</v>
      </c>
      <c r="CW71" s="10">
        <f>CW70*(1+'Interest Rate Projection'!CW71)</f>
        <v>31.29897415</v>
      </c>
    </row>
    <row r="72" ht="15.75" customHeight="1">
      <c r="A72" s="8">
        <v>2093.0</v>
      </c>
      <c r="B72" s="10">
        <f>B71*(1+'Interest Rate Projection'!B72)</f>
        <v>55.11420289</v>
      </c>
      <c r="C72" s="10">
        <f>C71*(1+'Interest Rate Projection'!C72)</f>
        <v>76.81289664</v>
      </c>
      <c r="D72" s="10">
        <f>D71*(1+'Interest Rate Projection'!D72)</f>
        <v>47.78990383</v>
      </c>
      <c r="E72" s="10">
        <f>E71*(1+'Interest Rate Projection'!E72)</f>
        <v>33.91034466</v>
      </c>
      <c r="F72" s="10">
        <f>F71*(1+'Interest Rate Projection'!F72)</f>
        <v>42.28658134</v>
      </c>
      <c r="G72" s="10">
        <f>G71*(1+'Interest Rate Projection'!G72)</f>
        <v>49.76863705</v>
      </c>
      <c r="H72" s="10">
        <f>H71*(1+'Interest Rate Projection'!H72)</f>
        <v>60.16004886</v>
      </c>
      <c r="I72" s="10">
        <f>I71*(1+'Interest Rate Projection'!I72)</f>
        <v>53.50764441</v>
      </c>
      <c r="J72" s="10">
        <f>J71*(1+'Interest Rate Projection'!J72)</f>
        <v>44.41713169</v>
      </c>
      <c r="K72" s="10">
        <f>K71*(1+'Interest Rate Projection'!K72)</f>
        <v>83.62783353</v>
      </c>
      <c r="L72" s="10">
        <f>L71*(1+'Interest Rate Projection'!L72)</f>
        <v>33.19487718</v>
      </c>
      <c r="M72" s="10">
        <f>M71*(1+'Interest Rate Projection'!M72)</f>
        <v>71.79312097</v>
      </c>
      <c r="N72" s="10">
        <f>N71*(1+'Interest Rate Projection'!N72)</f>
        <v>33.94099023</v>
      </c>
      <c r="O72" s="10">
        <f>O71*(1+'Interest Rate Projection'!O72)</f>
        <v>43.79010837</v>
      </c>
      <c r="P72" s="10">
        <f>P71*(1+'Interest Rate Projection'!P72)</f>
        <v>28.4042388</v>
      </c>
      <c r="Q72" s="10">
        <f>Q71*(1+'Interest Rate Projection'!Q72)</f>
        <v>79.16605222</v>
      </c>
      <c r="R72" s="10">
        <f>R71*(1+'Interest Rate Projection'!R72)</f>
        <v>26.74303499</v>
      </c>
      <c r="S72" s="10">
        <f>S71*(1+'Interest Rate Projection'!S72)</f>
        <v>20.93203501</v>
      </c>
      <c r="T72" s="10">
        <f>T71*(1+'Interest Rate Projection'!T72)</f>
        <v>38.44058327</v>
      </c>
      <c r="U72" s="10">
        <f>U71*(1+'Interest Rate Projection'!U72)</f>
        <v>48.74925611</v>
      </c>
      <c r="V72" s="10">
        <f>V71*(1+'Interest Rate Projection'!V72)</f>
        <v>50.35968737</v>
      </c>
      <c r="W72" s="10">
        <f>W71*(1+'Interest Rate Projection'!W72)</f>
        <v>67.9269303</v>
      </c>
      <c r="X72" s="10">
        <f>X71*(1+'Interest Rate Projection'!X72)</f>
        <v>53.23081478</v>
      </c>
      <c r="Y72" s="10">
        <f>Y71*(1+'Interest Rate Projection'!Y72)</f>
        <v>46.8268172</v>
      </c>
      <c r="Z72" s="10">
        <f>Z71*(1+'Interest Rate Projection'!Z72)</f>
        <v>31.80573461</v>
      </c>
      <c r="AA72" s="10">
        <f>AA71*(1+'Interest Rate Projection'!AA72)</f>
        <v>34.30752032</v>
      </c>
      <c r="AB72" s="10">
        <f>AB71*(1+'Interest Rate Projection'!AB72)</f>
        <v>60.10945842</v>
      </c>
      <c r="AC72" s="10">
        <f>AC71*(1+'Interest Rate Projection'!AC72)</f>
        <v>34.90379461</v>
      </c>
      <c r="AD72" s="10">
        <f>AD71*(1+'Interest Rate Projection'!AD72)</f>
        <v>40.99249496</v>
      </c>
      <c r="AE72" s="10">
        <f>AE71*(1+'Interest Rate Projection'!AE72)</f>
        <v>47.9767481</v>
      </c>
      <c r="AF72" s="10">
        <f>AF71*(1+'Interest Rate Projection'!AF72)</f>
        <v>42.25005025</v>
      </c>
      <c r="AG72" s="10">
        <f>AG71*(1+'Interest Rate Projection'!AG72)</f>
        <v>25.48024389</v>
      </c>
      <c r="AH72" s="10">
        <f>AH71*(1+'Interest Rate Projection'!AH72)</f>
        <v>45.82042693</v>
      </c>
      <c r="AI72" s="10">
        <f>AI71*(1+'Interest Rate Projection'!AI72)</f>
        <v>53.60347169</v>
      </c>
      <c r="AJ72" s="10">
        <f>AJ71*(1+'Interest Rate Projection'!AJ72)</f>
        <v>24.36482887</v>
      </c>
      <c r="AK72" s="10">
        <f>AK71*(1+'Interest Rate Projection'!AK72)</f>
        <v>31.27414351</v>
      </c>
      <c r="AL72" s="10">
        <f>AL71*(1+'Interest Rate Projection'!AL72)</f>
        <v>33.67925338</v>
      </c>
      <c r="AM72" s="10">
        <f>AM71*(1+'Interest Rate Projection'!AM72)</f>
        <v>24.61593921</v>
      </c>
      <c r="AN72" s="10">
        <f>AN71*(1+'Interest Rate Projection'!AN72)</f>
        <v>27.09453001</v>
      </c>
      <c r="AO72" s="10">
        <f>AO71*(1+'Interest Rate Projection'!AO72)</f>
        <v>15.36709263</v>
      </c>
      <c r="AP72" s="10">
        <f>AP71*(1+'Interest Rate Projection'!AP72)</f>
        <v>84.77936532</v>
      </c>
      <c r="AQ72" s="10">
        <f>AQ71*(1+'Interest Rate Projection'!AQ72)</f>
        <v>67.2919638</v>
      </c>
      <c r="AR72" s="10">
        <f>AR71*(1+'Interest Rate Projection'!AR72)</f>
        <v>39.04199472</v>
      </c>
      <c r="AS72" s="10">
        <f>AS71*(1+'Interest Rate Projection'!AS72)</f>
        <v>91.85934647</v>
      </c>
      <c r="AT72" s="10">
        <f>AT71*(1+'Interest Rate Projection'!AT72)</f>
        <v>68.18677789</v>
      </c>
      <c r="AU72" s="10">
        <f>AU71*(1+'Interest Rate Projection'!AU72)</f>
        <v>39.57700275</v>
      </c>
      <c r="AV72" s="10">
        <f>AV71*(1+'Interest Rate Projection'!AV72)</f>
        <v>42.57696273</v>
      </c>
      <c r="AW72" s="10">
        <f>AW71*(1+'Interest Rate Projection'!AW72)</f>
        <v>22.87553587</v>
      </c>
      <c r="AX72" s="10">
        <f>AX71*(1+'Interest Rate Projection'!AX72)</f>
        <v>45.32989703</v>
      </c>
      <c r="AY72" s="10">
        <f>AY71*(1+'Interest Rate Projection'!AY72)</f>
        <v>39.4658625</v>
      </c>
      <c r="AZ72" s="10">
        <f>AZ71*(1+'Interest Rate Projection'!AZ72)</f>
        <v>45.36899394</v>
      </c>
      <c r="BA72" s="10">
        <f>BA71*(1+'Interest Rate Projection'!BA72)</f>
        <v>54.95192285</v>
      </c>
      <c r="BB72" s="10">
        <f>BB71*(1+'Interest Rate Projection'!BB72)</f>
        <v>34.47918711</v>
      </c>
      <c r="BC72" s="10">
        <f>BC71*(1+'Interest Rate Projection'!BC72)</f>
        <v>61.37307176</v>
      </c>
      <c r="BD72" s="10">
        <f>BD71*(1+'Interest Rate Projection'!BD72)</f>
        <v>71.51066993</v>
      </c>
      <c r="BE72" s="10">
        <f>BE71*(1+'Interest Rate Projection'!BE72)</f>
        <v>50.70438376</v>
      </c>
      <c r="BF72" s="10">
        <f>BF71*(1+'Interest Rate Projection'!BF72)</f>
        <v>39.23568368</v>
      </c>
      <c r="BG72" s="10">
        <f>BG71*(1+'Interest Rate Projection'!BG72)</f>
        <v>63.78260426</v>
      </c>
      <c r="BH72" s="10">
        <f>BH71*(1+'Interest Rate Projection'!BH72)</f>
        <v>55.78783209</v>
      </c>
      <c r="BI72" s="10">
        <f>BI71*(1+'Interest Rate Projection'!BI72)</f>
        <v>40.29437702</v>
      </c>
      <c r="BJ72" s="10">
        <f>BJ71*(1+'Interest Rate Projection'!BJ72)</f>
        <v>59.52787356</v>
      </c>
      <c r="BK72" s="10">
        <f>BK71*(1+'Interest Rate Projection'!BK72)</f>
        <v>35.12832247</v>
      </c>
      <c r="BL72" s="10">
        <f>BL71*(1+'Interest Rate Projection'!BL72)</f>
        <v>50.40382607</v>
      </c>
      <c r="BM72" s="10">
        <f>BM71*(1+'Interest Rate Projection'!BM72)</f>
        <v>29.33339876</v>
      </c>
      <c r="BN72" s="10">
        <f>BN71*(1+'Interest Rate Projection'!BN72)</f>
        <v>35.93082227</v>
      </c>
      <c r="BO72" s="10">
        <f>BO71*(1+'Interest Rate Projection'!BO72)</f>
        <v>39.06831854</v>
      </c>
      <c r="BP72" s="10">
        <f>BP71*(1+'Interest Rate Projection'!BP72)</f>
        <v>42.74880716</v>
      </c>
      <c r="BQ72" s="10">
        <f>BQ71*(1+'Interest Rate Projection'!BQ72)</f>
        <v>63.71330843</v>
      </c>
      <c r="BR72" s="10">
        <f>BR71*(1+'Interest Rate Projection'!BR72)</f>
        <v>56.38550537</v>
      </c>
      <c r="BS72" s="10">
        <f>BS71*(1+'Interest Rate Projection'!BS72)</f>
        <v>37.55779544</v>
      </c>
      <c r="BT72" s="10">
        <f>BT71*(1+'Interest Rate Projection'!BT72)</f>
        <v>21.38752544</v>
      </c>
      <c r="BU72" s="10">
        <f>BU71*(1+'Interest Rate Projection'!BU72)</f>
        <v>56.79705215</v>
      </c>
      <c r="BV72" s="10">
        <f>BV71*(1+'Interest Rate Projection'!BV72)</f>
        <v>53.18016405</v>
      </c>
      <c r="BW72" s="10">
        <f>BW71*(1+'Interest Rate Projection'!BW72)</f>
        <v>31.8186354</v>
      </c>
      <c r="BX72" s="10">
        <f>BX71*(1+'Interest Rate Projection'!BX72)</f>
        <v>43.19430521</v>
      </c>
      <c r="BY72" s="10">
        <f>BY71*(1+'Interest Rate Projection'!BY72)</f>
        <v>28.78610118</v>
      </c>
      <c r="BZ72" s="10">
        <f>BZ71*(1+'Interest Rate Projection'!BZ72)</f>
        <v>28.82619795</v>
      </c>
      <c r="CA72" s="10">
        <f>CA71*(1+'Interest Rate Projection'!CA72)</f>
        <v>43.16455061</v>
      </c>
      <c r="CB72" s="10">
        <f>CB71*(1+'Interest Rate Projection'!CB72)</f>
        <v>38.82656159</v>
      </c>
      <c r="CC72" s="10">
        <f>CC71*(1+'Interest Rate Projection'!CC72)</f>
        <v>75.94122367</v>
      </c>
      <c r="CD72" s="10">
        <f>CD71*(1+'Interest Rate Projection'!CD72)</f>
        <v>33.16341723</v>
      </c>
      <c r="CE72" s="10">
        <f>CE71*(1+'Interest Rate Projection'!CE72)</f>
        <v>44.88811034</v>
      </c>
      <c r="CF72" s="10">
        <f>CF71*(1+'Interest Rate Projection'!CF72)</f>
        <v>33.00727078</v>
      </c>
      <c r="CG72" s="10">
        <f>CG71*(1+'Interest Rate Projection'!CG72)</f>
        <v>40.64704028</v>
      </c>
      <c r="CH72" s="10">
        <f>CH71*(1+'Interest Rate Projection'!CH72)</f>
        <v>44.69241691</v>
      </c>
      <c r="CI72" s="10">
        <f>CI71*(1+'Interest Rate Projection'!CI72)</f>
        <v>32.54205002</v>
      </c>
      <c r="CJ72" s="10">
        <f>CJ71*(1+'Interest Rate Projection'!CJ72)</f>
        <v>54.33219831</v>
      </c>
      <c r="CK72" s="10">
        <f>CK71*(1+'Interest Rate Projection'!CK72)</f>
        <v>56.08419393</v>
      </c>
      <c r="CL72" s="10">
        <f>CL71*(1+'Interest Rate Projection'!CL72)</f>
        <v>39.17801474</v>
      </c>
      <c r="CM72" s="10">
        <f>CM71*(1+'Interest Rate Projection'!CM72)</f>
        <v>38.85598432</v>
      </c>
      <c r="CN72" s="10">
        <f>CN71*(1+'Interest Rate Projection'!CN72)</f>
        <v>43.52433153</v>
      </c>
      <c r="CO72" s="10">
        <f>CO71*(1+'Interest Rate Projection'!CO72)</f>
        <v>43.79336326</v>
      </c>
      <c r="CP72" s="10">
        <f>CP71*(1+'Interest Rate Projection'!CP72)</f>
        <v>49.12363377</v>
      </c>
      <c r="CQ72" s="10">
        <f>CQ71*(1+'Interest Rate Projection'!CQ72)</f>
        <v>34.25684816</v>
      </c>
      <c r="CR72" s="10">
        <f>CR71*(1+'Interest Rate Projection'!CR72)</f>
        <v>70.0316111</v>
      </c>
      <c r="CS72" s="10">
        <f>CS71*(1+'Interest Rate Projection'!CS72)</f>
        <v>60.82405115</v>
      </c>
      <c r="CT72" s="10">
        <f>CT71*(1+'Interest Rate Projection'!CT72)</f>
        <v>56.09313559</v>
      </c>
      <c r="CU72" s="10">
        <f>CU71*(1+'Interest Rate Projection'!CU72)</f>
        <v>46.35628839</v>
      </c>
      <c r="CV72" s="10">
        <f>CV71*(1+'Interest Rate Projection'!CV72)</f>
        <v>61.75119705</v>
      </c>
      <c r="CW72" s="10">
        <f>CW71*(1+'Interest Rate Projection'!CW72)</f>
        <v>32.21828789</v>
      </c>
    </row>
    <row r="73" ht="15.75" customHeight="1">
      <c r="A73" s="8">
        <v>2094.0</v>
      </c>
      <c r="B73" s="10">
        <f>B72*(1+'Interest Rate Projection'!B73)</f>
        <v>56.57072972</v>
      </c>
      <c r="C73" s="10">
        <f>C72*(1+'Interest Rate Projection'!C73)</f>
        <v>90.06485406</v>
      </c>
      <c r="D73" s="10">
        <f>D72*(1+'Interest Rate Projection'!D73)</f>
        <v>53.03271063</v>
      </c>
      <c r="E73" s="10">
        <f>E72*(1+'Interest Rate Projection'!E73)</f>
        <v>35.74193073</v>
      </c>
      <c r="F73" s="10">
        <f>F72*(1+'Interest Rate Projection'!F73)</f>
        <v>43.33334266</v>
      </c>
      <c r="G73" s="10">
        <f>G72*(1+'Interest Rate Projection'!G73)</f>
        <v>54.02232946</v>
      </c>
      <c r="H73" s="10">
        <f>H72*(1+'Interest Rate Projection'!H73)</f>
        <v>63.4558696</v>
      </c>
      <c r="I73" s="10">
        <f>I72*(1+'Interest Rate Projection'!I73)</f>
        <v>57.89576549</v>
      </c>
      <c r="J73" s="10">
        <f>J72*(1+'Interest Rate Projection'!J73)</f>
        <v>44.77738716</v>
      </c>
      <c r="K73" s="10">
        <f>K72*(1+'Interest Rate Projection'!K73)</f>
        <v>92.0108461</v>
      </c>
      <c r="L73" s="10">
        <f>L72*(1+'Interest Rate Projection'!L73)</f>
        <v>33.57457349</v>
      </c>
      <c r="M73" s="10">
        <f>M72*(1+'Interest Rate Projection'!M73)</f>
        <v>74.91202346</v>
      </c>
      <c r="N73" s="10">
        <f>N72*(1+'Interest Rate Projection'!N73)</f>
        <v>34.67983517</v>
      </c>
      <c r="O73" s="10">
        <f>O72*(1+'Interest Rate Projection'!O73)</f>
        <v>44.87144839</v>
      </c>
      <c r="P73" s="10">
        <f>P72*(1+'Interest Rate Projection'!P73)</f>
        <v>28.76623995</v>
      </c>
      <c r="Q73" s="10">
        <f>Q72*(1+'Interest Rate Projection'!Q73)</f>
        <v>91.76303014</v>
      </c>
      <c r="R73" s="10">
        <f>R72*(1+'Interest Rate Projection'!R73)</f>
        <v>28.19770837</v>
      </c>
      <c r="S73" s="10">
        <f>S72*(1+'Interest Rate Projection'!S73)</f>
        <v>21.73398223</v>
      </c>
      <c r="T73" s="10">
        <f>T72*(1+'Interest Rate Projection'!T73)</f>
        <v>40.45603004</v>
      </c>
      <c r="U73" s="10">
        <f>U72*(1+'Interest Rate Projection'!U73)</f>
        <v>52.15891352</v>
      </c>
      <c r="V73" s="10">
        <f>V72*(1+'Interest Rate Projection'!V73)</f>
        <v>51.17223171</v>
      </c>
      <c r="W73" s="10">
        <f>W72*(1+'Interest Rate Projection'!W73)</f>
        <v>77.30405622</v>
      </c>
      <c r="X73" s="10">
        <f>X72*(1+'Interest Rate Projection'!X73)</f>
        <v>56.34057795</v>
      </c>
      <c r="Y73" s="10">
        <f>Y72*(1+'Interest Rate Projection'!Y73)</f>
        <v>48.688029</v>
      </c>
      <c r="Z73" s="10">
        <f>Z72*(1+'Interest Rate Projection'!Z73)</f>
        <v>32.64205517</v>
      </c>
      <c r="AA73" s="10">
        <f>AA72*(1+'Interest Rate Projection'!AA73)</f>
        <v>36.53548365</v>
      </c>
      <c r="AB73" s="10">
        <f>AB72*(1+'Interest Rate Projection'!AB73)</f>
        <v>64.37493408</v>
      </c>
      <c r="AC73" s="10">
        <f>AC72*(1+'Interest Rate Projection'!AC73)</f>
        <v>35.52589685</v>
      </c>
      <c r="AD73" s="10">
        <f>AD72*(1+'Interest Rate Projection'!AD73)</f>
        <v>42.91723678</v>
      </c>
      <c r="AE73" s="10">
        <f>AE72*(1+'Interest Rate Projection'!AE73)</f>
        <v>51.60285251</v>
      </c>
      <c r="AF73" s="10">
        <f>AF72*(1+'Interest Rate Projection'!AF73)</f>
        <v>44.23926953</v>
      </c>
      <c r="AG73" s="10">
        <f>AG72*(1+'Interest Rate Projection'!AG73)</f>
        <v>25.90711561</v>
      </c>
      <c r="AH73" s="10">
        <f>AH72*(1+'Interest Rate Projection'!AH73)</f>
        <v>48.67697149</v>
      </c>
      <c r="AI73" s="10">
        <f>AI72*(1+'Interest Rate Projection'!AI73)</f>
        <v>56.09972537</v>
      </c>
      <c r="AJ73" s="10">
        <f>AJ72*(1+'Interest Rate Projection'!AJ73)</f>
        <v>29.2492346</v>
      </c>
      <c r="AK73" s="10">
        <f>AK72*(1+'Interest Rate Projection'!AK73)</f>
        <v>34.94624891</v>
      </c>
      <c r="AL73" s="10">
        <f>AL72*(1+'Interest Rate Projection'!AL73)</f>
        <v>36.25625755</v>
      </c>
      <c r="AM73" s="10">
        <f>AM72*(1+'Interest Rate Projection'!AM73)</f>
        <v>26.06139828</v>
      </c>
      <c r="AN73" s="10">
        <f>AN72*(1+'Interest Rate Projection'!AN73)</f>
        <v>27.78205134</v>
      </c>
      <c r="AO73" s="10">
        <f>AO72*(1+'Interest Rate Projection'!AO73)</f>
        <v>15.53761019</v>
      </c>
      <c r="AP73" s="10">
        <f>AP72*(1+'Interest Rate Projection'!AP73)</f>
        <v>85.70961012</v>
      </c>
      <c r="AQ73" s="10">
        <f>AQ72*(1+'Interest Rate Projection'!AQ73)</f>
        <v>75.99809022</v>
      </c>
      <c r="AR73" s="10">
        <f>AR72*(1+'Interest Rate Projection'!AR73)</f>
        <v>42.93095761</v>
      </c>
      <c r="AS73" s="10">
        <f>AS72*(1+'Interest Rate Projection'!AS73)</f>
        <v>99.68648239</v>
      </c>
      <c r="AT73" s="10">
        <f>AT72*(1+'Interest Rate Projection'!AT73)</f>
        <v>69.97654956</v>
      </c>
      <c r="AU73" s="10">
        <f>AU72*(1+'Interest Rate Projection'!AU73)</f>
        <v>41.55137534</v>
      </c>
      <c r="AV73" s="10">
        <f>AV72*(1+'Interest Rate Projection'!AV73)</f>
        <v>43.94147081</v>
      </c>
      <c r="AW73" s="10">
        <f>AW72*(1+'Interest Rate Projection'!AW73)</f>
        <v>23.2840804</v>
      </c>
      <c r="AX73" s="10">
        <f>AX72*(1+'Interest Rate Projection'!AX73)</f>
        <v>45.86399795</v>
      </c>
      <c r="AY73" s="10">
        <f>AY72*(1+'Interest Rate Projection'!AY73)</f>
        <v>43.44742907</v>
      </c>
      <c r="AZ73" s="10">
        <f>AZ72*(1+'Interest Rate Projection'!AZ73)</f>
        <v>48.94259105</v>
      </c>
      <c r="BA73" s="10">
        <f>BA72*(1+'Interest Rate Projection'!BA73)</f>
        <v>59.85005483</v>
      </c>
      <c r="BB73" s="10">
        <f>BB72*(1+'Interest Rate Projection'!BB73)</f>
        <v>36.52201504</v>
      </c>
      <c r="BC73" s="10">
        <f>BC72*(1+'Interest Rate Projection'!BC73)</f>
        <v>63.92004587</v>
      </c>
      <c r="BD73" s="10">
        <f>BD72*(1+'Interest Rate Projection'!BD73)</f>
        <v>72.90089538</v>
      </c>
      <c r="BE73" s="10">
        <f>BE72*(1+'Interest Rate Projection'!BE73)</f>
        <v>52.41643682</v>
      </c>
      <c r="BF73" s="10">
        <f>BF72*(1+'Interest Rate Projection'!BF73)</f>
        <v>39.75426528</v>
      </c>
      <c r="BG73" s="10">
        <f>BG72*(1+'Interest Rate Projection'!BG73)</f>
        <v>65.23375732</v>
      </c>
      <c r="BH73" s="10">
        <f>BH72*(1+'Interest Rate Projection'!BH73)</f>
        <v>56.64019299</v>
      </c>
      <c r="BI73" s="10">
        <f>BI72*(1+'Interest Rate Projection'!BI73)</f>
        <v>45.17129651</v>
      </c>
      <c r="BJ73" s="10">
        <f>BJ72*(1+'Interest Rate Projection'!BJ73)</f>
        <v>60.60038212</v>
      </c>
      <c r="BK73" s="10">
        <f>BK72*(1+'Interest Rate Projection'!BK73)</f>
        <v>36.16034213</v>
      </c>
      <c r="BL73" s="10">
        <f>BL72*(1+'Interest Rate Projection'!BL73)</f>
        <v>51.67489685</v>
      </c>
      <c r="BM73" s="10">
        <f>BM72*(1+'Interest Rate Projection'!BM73)</f>
        <v>31.10039656</v>
      </c>
      <c r="BN73" s="10">
        <f>BN72*(1+'Interest Rate Projection'!BN73)</f>
        <v>37.99611872</v>
      </c>
      <c r="BO73" s="10">
        <f>BO72*(1+'Interest Rate Projection'!BO73)</f>
        <v>39.39358957</v>
      </c>
      <c r="BP73" s="10">
        <f>BP72*(1+'Interest Rate Projection'!BP73)</f>
        <v>44.72060675</v>
      </c>
      <c r="BQ73" s="10">
        <f>BQ72*(1+'Interest Rate Projection'!BQ73)</f>
        <v>64.10653059</v>
      </c>
      <c r="BR73" s="10">
        <f>BR72*(1+'Interest Rate Projection'!BR73)</f>
        <v>58.62954326</v>
      </c>
      <c r="BS73" s="10">
        <f>BS72*(1+'Interest Rate Projection'!BS73)</f>
        <v>37.94837377</v>
      </c>
      <c r="BT73" s="10">
        <f>BT72*(1+'Interest Rate Projection'!BT73)</f>
        <v>21.47932674</v>
      </c>
      <c r="BU73" s="10">
        <f>BU72*(1+'Interest Rate Projection'!BU73)</f>
        <v>63.44807542</v>
      </c>
      <c r="BV73" s="10">
        <f>BV72*(1+'Interest Rate Projection'!BV73)</f>
        <v>53.27688651</v>
      </c>
      <c r="BW73" s="10">
        <f>BW72*(1+'Interest Rate Projection'!BW73)</f>
        <v>32.60210427</v>
      </c>
      <c r="BX73" s="10">
        <f>BX72*(1+'Interest Rate Projection'!BX73)</f>
        <v>44.23323623</v>
      </c>
      <c r="BY73" s="10">
        <f>BY72*(1+'Interest Rate Projection'!BY73)</f>
        <v>29.27732644</v>
      </c>
      <c r="BZ73" s="10">
        <f>BZ72*(1+'Interest Rate Projection'!BZ73)</f>
        <v>31.65991364</v>
      </c>
      <c r="CA73" s="10">
        <f>CA72*(1+'Interest Rate Projection'!CA73)</f>
        <v>46.30486881</v>
      </c>
      <c r="CB73" s="10">
        <f>CB72*(1+'Interest Rate Projection'!CB73)</f>
        <v>43.48900428</v>
      </c>
      <c r="CC73" s="10">
        <f>CC72*(1+'Interest Rate Projection'!CC73)</f>
        <v>76.95763179</v>
      </c>
      <c r="CD73" s="10">
        <f>CD72*(1+'Interest Rate Projection'!CD73)</f>
        <v>35.85592491</v>
      </c>
      <c r="CE73" s="10">
        <f>CE72*(1+'Interest Rate Projection'!CE73)</f>
        <v>48.8825253</v>
      </c>
      <c r="CF73" s="10">
        <f>CF72*(1+'Interest Rate Projection'!CF73)</f>
        <v>36.62280572</v>
      </c>
      <c r="CG73" s="10">
        <f>CG72*(1+'Interest Rate Projection'!CG73)</f>
        <v>41.59081453</v>
      </c>
      <c r="CH73" s="10">
        <f>CH72*(1+'Interest Rate Projection'!CH73)</f>
        <v>48.99060847</v>
      </c>
      <c r="CI73" s="10">
        <f>CI72*(1+'Interest Rate Projection'!CI73)</f>
        <v>33.01930629</v>
      </c>
      <c r="CJ73" s="10">
        <f>CJ72*(1+'Interest Rate Projection'!CJ73)</f>
        <v>56.10527773</v>
      </c>
      <c r="CK73" s="10">
        <f>CK72*(1+'Interest Rate Projection'!CK73)</f>
        <v>57.54444735</v>
      </c>
      <c r="CL73" s="10">
        <f>CL72*(1+'Interest Rate Projection'!CL73)</f>
        <v>40.40336462</v>
      </c>
      <c r="CM73" s="10">
        <f>CM72*(1+'Interest Rate Projection'!CM73)</f>
        <v>41.14537142</v>
      </c>
      <c r="CN73" s="10">
        <f>CN72*(1+'Interest Rate Projection'!CN73)</f>
        <v>47.3775293</v>
      </c>
      <c r="CO73" s="10">
        <f>CO72*(1+'Interest Rate Projection'!CO73)</f>
        <v>44.72122947</v>
      </c>
      <c r="CP73" s="10">
        <f>CP72*(1+'Interest Rate Projection'!CP73)</f>
        <v>54.44714436</v>
      </c>
      <c r="CQ73" s="10">
        <f>CQ72*(1+'Interest Rate Projection'!CQ73)</f>
        <v>35.29831329</v>
      </c>
      <c r="CR73" s="10">
        <f>CR72*(1+'Interest Rate Projection'!CR73)</f>
        <v>77.41281995</v>
      </c>
      <c r="CS73" s="10">
        <f>CS72*(1+'Interest Rate Projection'!CS73)</f>
        <v>62.56987017</v>
      </c>
      <c r="CT73" s="10">
        <f>CT72*(1+'Interest Rate Projection'!CT73)</f>
        <v>57.19995213</v>
      </c>
      <c r="CU73" s="10">
        <f>CU72*(1+'Interest Rate Projection'!CU73)</f>
        <v>49.43752408</v>
      </c>
      <c r="CV73" s="10">
        <f>CV72*(1+'Interest Rate Projection'!CV73)</f>
        <v>64.47963004</v>
      </c>
      <c r="CW73" s="10">
        <f>CW72*(1+'Interest Rate Projection'!CW73)</f>
        <v>32.44552026</v>
      </c>
    </row>
    <row r="74" ht="15.75" customHeight="1">
      <c r="A74" s="8">
        <v>2095.0</v>
      </c>
      <c r="B74" s="10">
        <f>B73*(1+'Interest Rate Projection'!B74)</f>
        <v>58.67713623</v>
      </c>
      <c r="C74" s="10">
        <f>C73*(1+'Interest Rate Projection'!C74)</f>
        <v>91.47074086</v>
      </c>
      <c r="D74" s="10">
        <f>D73*(1+'Interest Rate Projection'!D74)</f>
        <v>57.54003109</v>
      </c>
      <c r="E74" s="10">
        <f>E73*(1+'Interest Rate Projection'!E74)</f>
        <v>37.06473545</v>
      </c>
      <c r="F74" s="10">
        <f>F73*(1+'Interest Rate Projection'!F74)</f>
        <v>44.21857745</v>
      </c>
      <c r="G74" s="10">
        <f>G73*(1+'Interest Rate Projection'!G74)</f>
        <v>56.03725813</v>
      </c>
      <c r="H74" s="10">
        <f>H73*(1+'Interest Rate Projection'!H74)</f>
        <v>65.03683311</v>
      </c>
      <c r="I74" s="10">
        <f>I73*(1+'Interest Rate Projection'!I74)</f>
        <v>58.54143866</v>
      </c>
      <c r="J74" s="10">
        <f>J73*(1+'Interest Rate Projection'!J74)</f>
        <v>45.87014512</v>
      </c>
      <c r="K74" s="10">
        <f>K73*(1+'Interest Rate Projection'!K74)</f>
        <v>93.57075385</v>
      </c>
      <c r="L74" s="10">
        <f>L73*(1+'Interest Rate Projection'!L74)</f>
        <v>34.43946279</v>
      </c>
      <c r="M74" s="10">
        <f>M73*(1+'Interest Rate Projection'!M74)</f>
        <v>75.71868947</v>
      </c>
      <c r="N74" s="10">
        <f>N73*(1+'Interest Rate Projection'!N74)</f>
        <v>35.2609311</v>
      </c>
      <c r="O74" s="10">
        <f>O73*(1+'Interest Rate Projection'!O74)</f>
        <v>45.38372461</v>
      </c>
      <c r="P74" s="10">
        <f>P73*(1+'Interest Rate Projection'!P74)</f>
        <v>30.22294063</v>
      </c>
      <c r="Q74" s="10">
        <f>Q73*(1+'Interest Rate Projection'!Q74)</f>
        <v>93.47856037</v>
      </c>
      <c r="R74" s="10">
        <f>R73*(1+'Interest Rate Projection'!R74)</f>
        <v>30.65808347</v>
      </c>
      <c r="S74" s="10">
        <f>S73*(1+'Interest Rate Projection'!S74)</f>
        <v>22.02938131</v>
      </c>
      <c r="T74" s="10">
        <f>T73*(1+'Interest Rate Projection'!T74)</f>
        <v>40.73909904</v>
      </c>
      <c r="U74" s="10">
        <f>U73*(1+'Interest Rate Projection'!U74)</f>
        <v>54.24494465</v>
      </c>
      <c r="V74" s="10">
        <f>V73*(1+'Interest Rate Projection'!V74)</f>
        <v>52.31437006</v>
      </c>
      <c r="W74" s="10">
        <f>W73*(1+'Interest Rate Projection'!W74)</f>
        <v>80.26770368</v>
      </c>
      <c r="X74" s="10">
        <f>X73*(1+'Interest Rate Projection'!X74)</f>
        <v>56.63304197</v>
      </c>
      <c r="Y74" s="10">
        <f>Y73*(1+'Interest Rate Projection'!Y74)</f>
        <v>49.38126703</v>
      </c>
      <c r="Z74" s="10">
        <f>Z73*(1+'Interest Rate Projection'!Z74)</f>
        <v>36.2100193</v>
      </c>
      <c r="AA74" s="10">
        <f>AA73*(1+'Interest Rate Projection'!AA74)</f>
        <v>37.88382716</v>
      </c>
      <c r="AB74" s="10">
        <f>AB73*(1+'Interest Rate Projection'!AB74)</f>
        <v>76.18320529</v>
      </c>
      <c r="AC74" s="10">
        <f>AC73*(1+'Interest Rate Projection'!AC74)</f>
        <v>38.94843918</v>
      </c>
      <c r="AD74" s="10">
        <f>AD73*(1+'Interest Rate Projection'!AD74)</f>
        <v>44.09951509</v>
      </c>
      <c r="AE74" s="10">
        <f>AE73*(1+'Interest Rate Projection'!AE74)</f>
        <v>55.74441284</v>
      </c>
      <c r="AF74" s="10">
        <f>AF73*(1+'Interest Rate Projection'!AF74)</f>
        <v>46.78887319</v>
      </c>
      <c r="AG74" s="10">
        <f>AG73*(1+'Interest Rate Projection'!AG74)</f>
        <v>26.64432412</v>
      </c>
      <c r="AH74" s="10">
        <f>AH73*(1+'Interest Rate Projection'!AH74)</f>
        <v>50.37926833</v>
      </c>
      <c r="AI74" s="10">
        <f>AI73*(1+'Interest Rate Projection'!AI74)</f>
        <v>58.06381576</v>
      </c>
      <c r="AJ74" s="10">
        <f>AJ73*(1+'Interest Rate Projection'!AJ74)</f>
        <v>33.0595793</v>
      </c>
      <c r="AK74" s="10">
        <f>AK73*(1+'Interest Rate Projection'!AK74)</f>
        <v>37.09802734</v>
      </c>
      <c r="AL74" s="10">
        <f>AL73*(1+'Interest Rate Projection'!AL74)</f>
        <v>37.0675473</v>
      </c>
      <c r="AM74" s="10">
        <f>AM73*(1+'Interest Rate Projection'!AM74)</f>
        <v>27.19438004</v>
      </c>
      <c r="AN74" s="10">
        <f>AN73*(1+'Interest Rate Projection'!AN74)</f>
        <v>28.20141493</v>
      </c>
      <c r="AO74" s="10">
        <f>AO73*(1+'Interest Rate Projection'!AO74)</f>
        <v>15.70742968</v>
      </c>
      <c r="AP74" s="10">
        <f>AP73*(1+'Interest Rate Projection'!AP74)</f>
        <v>87.47029852</v>
      </c>
      <c r="AQ74" s="10">
        <f>AQ73*(1+'Interest Rate Projection'!AQ74)</f>
        <v>79.07350713</v>
      </c>
      <c r="AR74" s="10">
        <f>AR73*(1+'Interest Rate Projection'!AR74)</f>
        <v>46.5516273</v>
      </c>
      <c r="AS74" s="10">
        <f>AS73*(1+'Interest Rate Projection'!AS74)</f>
        <v>101.9483813</v>
      </c>
      <c r="AT74" s="10">
        <f>AT73*(1+'Interest Rate Projection'!AT74)</f>
        <v>79.50968801</v>
      </c>
      <c r="AU74" s="10">
        <f>AU73*(1+'Interest Rate Projection'!AU74)</f>
        <v>48.94801254</v>
      </c>
      <c r="AV74" s="10">
        <f>AV73*(1+'Interest Rate Projection'!AV74)</f>
        <v>46.1368029</v>
      </c>
      <c r="AW74" s="10">
        <f>AW73*(1+'Interest Rate Projection'!AW74)</f>
        <v>25.81920115</v>
      </c>
      <c r="AX74" s="10">
        <f>AX73*(1+'Interest Rate Projection'!AX74)</f>
        <v>46.88643746</v>
      </c>
      <c r="AY74" s="10">
        <f>AY73*(1+'Interest Rate Projection'!AY74)</f>
        <v>50.88778367</v>
      </c>
      <c r="AZ74" s="10">
        <f>AZ73*(1+'Interest Rate Projection'!AZ74)</f>
        <v>50.80658116</v>
      </c>
      <c r="BA74" s="10">
        <f>BA73*(1+'Interest Rate Projection'!BA74)</f>
        <v>60.14660074</v>
      </c>
      <c r="BB74" s="10">
        <f>BB73*(1+'Interest Rate Projection'!BB74)</f>
        <v>37.37836107</v>
      </c>
      <c r="BC74" s="10">
        <f>BC73*(1+'Interest Rate Projection'!BC74)</f>
        <v>67.6224716</v>
      </c>
      <c r="BD74" s="10">
        <f>BD73*(1+'Interest Rate Projection'!BD74)</f>
        <v>77.60383265</v>
      </c>
      <c r="BE74" s="10">
        <f>BE73*(1+'Interest Rate Projection'!BE74)</f>
        <v>52.59718547</v>
      </c>
      <c r="BF74" s="10">
        <f>BF73*(1+'Interest Rate Projection'!BF74)</f>
        <v>40.95058235</v>
      </c>
      <c r="BG74" s="10">
        <f>BG73*(1+'Interest Rate Projection'!BG74)</f>
        <v>67.13400825</v>
      </c>
      <c r="BH74" s="10">
        <f>BH73*(1+'Interest Rate Projection'!BH74)</f>
        <v>60.95619948</v>
      </c>
      <c r="BI74" s="10">
        <f>BI73*(1+'Interest Rate Projection'!BI74)</f>
        <v>46.68918136</v>
      </c>
      <c r="BJ74" s="10">
        <f>BJ73*(1+'Interest Rate Projection'!BJ74)</f>
        <v>61.21135873</v>
      </c>
      <c r="BK74" s="10">
        <f>BK73*(1+'Interest Rate Projection'!BK74)</f>
        <v>39.19963289</v>
      </c>
      <c r="BL74" s="10">
        <f>BL73*(1+'Interest Rate Projection'!BL74)</f>
        <v>53.46096099</v>
      </c>
      <c r="BM74" s="10">
        <f>BM73*(1+'Interest Rate Projection'!BM74)</f>
        <v>34.88839119</v>
      </c>
      <c r="BN74" s="10">
        <f>BN73*(1+'Interest Rate Projection'!BN74)</f>
        <v>39.29030663</v>
      </c>
      <c r="BO74" s="10">
        <f>BO73*(1+'Interest Rate Projection'!BO74)</f>
        <v>44.03879288</v>
      </c>
      <c r="BP74" s="10">
        <f>BP73*(1+'Interest Rate Projection'!BP74)</f>
        <v>47.22258369</v>
      </c>
      <c r="BQ74" s="10">
        <f>BQ73*(1+'Interest Rate Projection'!BQ74)</f>
        <v>68.20404377</v>
      </c>
      <c r="BR74" s="10">
        <f>BR73*(1+'Interest Rate Projection'!BR74)</f>
        <v>60.29967409</v>
      </c>
      <c r="BS74" s="10">
        <f>BS73*(1+'Interest Rate Projection'!BS74)</f>
        <v>41.83148468</v>
      </c>
      <c r="BT74" s="10">
        <f>BT73*(1+'Interest Rate Projection'!BT74)</f>
        <v>22.68780914</v>
      </c>
      <c r="BU74" s="10">
        <f>BU73*(1+'Interest Rate Projection'!BU74)</f>
        <v>71.75039712</v>
      </c>
      <c r="BV74" s="10">
        <f>BV73*(1+'Interest Rate Projection'!BV74)</f>
        <v>54.53302166</v>
      </c>
      <c r="BW74" s="10">
        <f>BW73*(1+'Interest Rate Projection'!BW74)</f>
        <v>32.87191322</v>
      </c>
      <c r="BX74" s="10">
        <f>BX73*(1+'Interest Rate Projection'!BX74)</f>
        <v>49.12533791</v>
      </c>
      <c r="BY74" s="10">
        <f>BY73*(1+'Interest Rate Projection'!BY74)</f>
        <v>29.96320707</v>
      </c>
      <c r="BZ74" s="10">
        <f>BZ73*(1+'Interest Rate Projection'!BZ74)</f>
        <v>34.55849658</v>
      </c>
      <c r="CA74" s="10">
        <f>CA73*(1+'Interest Rate Projection'!CA74)</f>
        <v>47.24113792</v>
      </c>
      <c r="CB74" s="10">
        <f>CB73*(1+'Interest Rate Projection'!CB74)</f>
        <v>44.22421899</v>
      </c>
      <c r="CC74" s="10">
        <f>CC73*(1+'Interest Rate Projection'!CC74)</f>
        <v>80.05813387</v>
      </c>
      <c r="CD74" s="10">
        <f>CD73*(1+'Interest Rate Projection'!CD74)</f>
        <v>39.42369466</v>
      </c>
      <c r="CE74" s="10">
        <f>CE73*(1+'Interest Rate Projection'!CE74)</f>
        <v>49.87426427</v>
      </c>
      <c r="CF74" s="10">
        <f>CF73*(1+'Interest Rate Projection'!CF74)</f>
        <v>38.17019096</v>
      </c>
      <c r="CG74" s="10">
        <f>CG73*(1+'Interest Rate Projection'!CG74)</f>
        <v>43.70214538</v>
      </c>
      <c r="CH74" s="10">
        <f>CH73*(1+'Interest Rate Projection'!CH74)</f>
        <v>51.01960016</v>
      </c>
      <c r="CI74" s="10">
        <f>CI73*(1+'Interest Rate Projection'!CI74)</f>
        <v>33.7621727</v>
      </c>
      <c r="CJ74" s="10">
        <f>CJ73*(1+'Interest Rate Projection'!CJ74)</f>
        <v>56.16908468</v>
      </c>
      <c r="CK74" s="10">
        <f>CK73*(1+'Interest Rate Projection'!CK74)</f>
        <v>63.5150594</v>
      </c>
      <c r="CL74" s="10">
        <f>CL73*(1+'Interest Rate Projection'!CL74)</f>
        <v>40.55991278</v>
      </c>
      <c r="CM74" s="10">
        <f>CM73*(1+'Interest Rate Projection'!CM74)</f>
        <v>44.16584266</v>
      </c>
      <c r="CN74" s="10">
        <f>CN73*(1+'Interest Rate Projection'!CN74)</f>
        <v>48.43778925</v>
      </c>
      <c r="CO74" s="10">
        <f>CO73*(1+'Interest Rate Projection'!CO74)</f>
        <v>50.48984901</v>
      </c>
      <c r="CP74" s="10">
        <f>CP73*(1+'Interest Rate Projection'!CP74)</f>
        <v>55.20046734</v>
      </c>
      <c r="CQ74" s="10">
        <f>CQ73*(1+'Interest Rate Projection'!CQ74)</f>
        <v>36.30801795</v>
      </c>
      <c r="CR74" s="10">
        <f>CR73*(1+'Interest Rate Projection'!CR74)</f>
        <v>88.48741199</v>
      </c>
      <c r="CS74" s="10">
        <f>CS73*(1+'Interest Rate Projection'!CS74)</f>
        <v>65.63765439</v>
      </c>
      <c r="CT74" s="10">
        <f>CT73*(1+'Interest Rate Projection'!CT74)</f>
        <v>60.93216036</v>
      </c>
      <c r="CU74" s="10">
        <f>CU73*(1+'Interest Rate Projection'!CU74)</f>
        <v>57.30773554</v>
      </c>
      <c r="CV74" s="10">
        <f>CV73*(1+'Interest Rate Projection'!CV74)</f>
        <v>65.07644638</v>
      </c>
      <c r="CW74" s="10">
        <f>CW73*(1+'Interest Rate Projection'!CW74)</f>
        <v>34.97417505</v>
      </c>
    </row>
    <row r="75" ht="15.75" customHeight="1">
      <c r="A75" s="8">
        <v>2096.0</v>
      </c>
      <c r="B75" s="10">
        <f>B74*(1+'Interest Rate Projection'!B75)</f>
        <v>61.42485787</v>
      </c>
      <c r="C75" s="10">
        <f>C74*(1+'Interest Rate Projection'!C75)</f>
        <v>103.7762811</v>
      </c>
      <c r="D75" s="10">
        <f>D74*(1+'Interest Rate Projection'!D75)</f>
        <v>59.48044005</v>
      </c>
      <c r="E75" s="10">
        <f>E74*(1+'Interest Rate Projection'!E75)</f>
        <v>40.76172946</v>
      </c>
      <c r="F75" s="10">
        <f>F74*(1+'Interest Rate Projection'!F75)</f>
        <v>48.68545506</v>
      </c>
      <c r="G75" s="10">
        <f>G74*(1+'Interest Rate Projection'!G75)</f>
        <v>58.19815899</v>
      </c>
      <c r="H75" s="10">
        <f>H74*(1+'Interest Rate Projection'!H75)</f>
        <v>66.01415214</v>
      </c>
      <c r="I75" s="10">
        <f>I74*(1+'Interest Rate Projection'!I75)</f>
        <v>59.18290811</v>
      </c>
      <c r="J75" s="10">
        <f>J74*(1+'Interest Rate Projection'!J75)</f>
        <v>51.17915719</v>
      </c>
      <c r="K75" s="10">
        <f>K74*(1+'Interest Rate Projection'!K75)</f>
        <v>99.63776207</v>
      </c>
      <c r="L75" s="10">
        <f>L74*(1+'Interest Rate Projection'!L75)</f>
        <v>34.74384301</v>
      </c>
      <c r="M75" s="10">
        <f>M74*(1+'Interest Rate Projection'!M75)</f>
        <v>77.86505129</v>
      </c>
      <c r="N75" s="10">
        <f>N74*(1+'Interest Rate Projection'!N75)</f>
        <v>35.62053516</v>
      </c>
      <c r="O75" s="10">
        <f>O74*(1+'Interest Rate Projection'!O75)</f>
        <v>48.1902551</v>
      </c>
      <c r="P75" s="10">
        <f>P74*(1+'Interest Rate Projection'!P75)</f>
        <v>32.45965237</v>
      </c>
      <c r="Q75" s="10">
        <f>Q74*(1+'Interest Rate Projection'!Q75)</f>
        <v>99.02274066</v>
      </c>
      <c r="R75" s="10">
        <f>R74*(1+'Interest Rate Projection'!R75)</f>
        <v>31.10390059</v>
      </c>
      <c r="S75" s="10">
        <f>S74*(1+'Interest Rate Projection'!S75)</f>
        <v>23.34369382</v>
      </c>
      <c r="T75" s="10">
        <f>T74*(1+'Interest Rate Projection'!T75)</f>
        <v>45.95690454</v>
      </c>
      <c r="U75" s="10">
        <f>U74*(1+'Interest Rate Projection'!U75)</f>
        <v>56.23129599</v>
      </c>
      <c r="V75" s="10">
        <f>V74*(1+'Interest Rate Projection'!V75)</f>
        <v>52.40376739</v>
      </c>
      <c r="W75" s="10">
        <f>W74*(1+'Interest Rate Projection'!W75)</f>
        <v>81.30093297</v>
      </c>
      <c r="X75" s="10">
        <f>X74*(1+'Interest Rate Projection'!X75)</f>
        <v>60.92910619</v>
      </c>
      <c r="Y75" s="10">
        <f>Y74*(1+'Interest Rate Projection'!Y75)</f>
        <v>50.7662201</v>
      </c>
      <c r="Z75" s="10">
        <f>Z74*(1+'Interest Rate Projection'!Z75)</f>
        <v>39.95122928</v>
      </c>
      <c r="AA75" s="10">
        <f>AA74*(1+'Interest Rate Projection'!AA75)</f>
        <v>42.39539486</v>
      </c>
      <c r="AB75" s="10">
        <f>AB74*(1+'Interest Rate Projection'!AB75)</f>
        <v>79.59686209</v>
      </c>
      <c r="AC75" s="10">
        <f>AC74*(1+'Interest Rate Projection'!AC75)</f>
        <v>39.73146042</v>
      </c>
      <c r="AD75" s="10">
        <f>AD74*(1+'Interest Rate Projection'!AD75)</f>
        <v>44.80316036</v>
      </c>
      <c r="AE75" s="10">
        <f>AE74*(1+'Interest Rate Projection'!AE75)</f>
        <v>65.01129277</v>
      </c>
      <c r="AF75" s="10">
        <f>AF74*(1+'Interest Rate Projection'!AF75)</f>
        <v>50.64290001</v>
      </c>
      <c r="AG75" s="10">
        <f>AG74*(1+'Interest Rate Projection'!AG75)</f>
        <v>27.26621421</v>
      </c>
      <c r="AH75" s="10">
        <f>AH74*(1+'Interest Rate Projection'!AH75)</f>
        <v>53.32425462</v>
      </c>
      <c r="AI75" s="10">
        <f>AI74*(1+'Interest Rate Projection'!AI75)</f>
        <v>61.18859754</v>
      </c>
      <c r="AJ75" s="10">
        <f>AJ74*(1+'Interest Rate Projection'!AJ75)</f>
        <v>34.20354127</v>
      </c>
      <c r="AK75" s="10">
        <f>AK74*(1+'Interest Rate Projection'!AK75)</f>
        <v>40.52819223</v>
      </c>
      <c r="AL75" s="10">
        <f>AL74*(1+'Interest Rate Projection'!AL75)</f>
        <v>37.66293563</v>
      </c>
      <c r="AM75" s="10">
        <f>AM74*(1+'Interest Rate Projection'!AM75)</f>
        <v>27.81688166</v>
      </c>
      <c r="AN75" s="10">
        <f>AN74*(1+'Interest Rate Projection'!AN75)</f>
        <v>29.25436805</v>
      </c>
      <c r="AO75" s="10">
        <f>AO74*(1+'Interest Rate Projection'!AO75)</f>
        <v>16.48380306</v>
      </c>
      <c r="AP75" s="10">
        <f>AP74*(1+'Interest Rate Projection'!AP75)</f>
        <v>87.67769763</v>
      </c>
      <c r="AQ75" s="10">
        <f>AQ74*(1+'Interest Rate Projection'!AQ75)</f>
        <v>85.15229079</v>
      </c>
      <c r="AR75" s="10">
        <f>AR74*(1+'Interest Rate Projection'!AR75)</f>
        <v>47.37345698</v>
      </c>
      <c r="AS75" s="10">
        <f>AS74*(1+'Interest Rate Projection'!AS75)</f>
        <v>104.7404687</v>
      </c>
      <c r="AT75" s="10">
        <f>AT74*(1+'Interest Rate Projection'!AT75)</f>
        <v>83.92043766</v>
      </c>
      <c r="AU75" s="10">
        <f>AU74*(1+'Interest Rate Projection'!AU75)</f>
        <v>49.32949628</v>
      </c>
      <c r="AV75" s="10">
        <f>AV74*(1+'Interest Rate Projection'!AV75)</f>
        <v>47.23841041</v>
      </c>
      <c r="AW75" s="10">
        <f>AW74*(1+'Interest Rate Projection'!AW75)</f>
        <v>26.41004431</v>
      </c>
      <c r="AX75" s="10">
        <f>AX74*(1+'Interest Rate Projection'!AX75)</f>
        <v>49.63272786</v>
      </c>
      <c r="AY75" s="10">
        <f>AY74*(1+'Interest Rate Projection'!AY75)</f>
        <v>53.08483456</v>
      </c>
      <c r="AZ75" s="10">
        <f>AZ74*(1+'Interest Rate Projection'!AZ75)</f>
        <v>52.9678994</v>
      </c>
      <c r="BA75" s="10">
        <f>BA74*(1+'Interest Rate Projection'!BA75)</f>
        <v>64.98108421</v>
      </c>
      <c r="BB75" s="10">
        <f>BB74*(1+'Interest Rate Projection'!BB75)</f>
        <v>37.55887368</v>
      </c>
      <c r="BC75" s="10">
        <f>BC74*(1+'Interest Rate Projection'!BC75)</f>
        <v>70.65744343</v>
      </c>
      <c r="BD75" s="10">
        <f>BD74*(1+'Interest Rate Projection'!BD75)</f>
        <v>86.4653933</v>
      </c>
      <c r="BE75" s="10">
        <f>BE74*(1+'Interest Rate Projection'!BE75)</f>
        <v>54.84189</v>
      </c>
      <c r="BF75" s="10">
        <f>BF74*(1+'Interest Rate Projection'!BF75)</f>
        <v>41.15345826</v>
      </c>
      <c r="BG75" s="10">
        <f>BG74*(1+'Interest Rate Projection'!BG75)</f>
        <v>74.46180332</v>
      </c>
      <c r="BH75" s="10">
        <f>BH74*(1+'Interest Rate Projection'!BH75)</f>
        <v>66.8892618</v>
      </c>
      <c r="BI75" s="10">
        <f>BI74*(1+'Interest Rate Projection'!BI75)</f>
        <v>47.85102464</v>
      </c>
      <c r="BJ75" s="10">
        <f>BJ74*(1+'Interest Rate Projection'!BJ75)</f>
        <v>61.71611653</v>
      </c>
      <c r="BK75" s="10">
        <f>BK74*(1+'Interest Rate Projection'!BK75)</f>
        <v>41.5610053</v>
      </c>
      <c r="BL75" s="10">
        <f>BL74*(1+'Interest Rate Projection'!BL75)</f>
        <v>59.52760232</v>
      </c>
      <c r="BM75" s="10">
        <f>BM74*(1+'Interest Rate Projection'!BM75)</f>
        <v>35.8247941</v>
      </c>
      <c r="BN75" s="10">
        <f>BN74*(1+'Interest Rate Projection'!BN75)</f>
        <v>43.14700275</v>
      </c>
      <c r="BO75" s="10">
        <f>BO74*(1+'Interest Rate Projection'!BO75)</f>
        <v>44.20073873</v>
      </c>
      <c r="BP75" s="10">
        <f>BP74*(1+'Interest Rate Projection'!BP75)</f>
        <v>52.2083756</v>
      </c>
      <c r="BQ75" s="10">
        <f>BQ74*(1+'Interest Rate Projection'!BQ75)</f>
        <v>77.34970774</v>
      </c>
      <c r="BR75" s="10">
        <f>BR74*(1+'Interest Rate Projection'!BR75)</f>
        <v>61.89337722</v>
      </c>
      <c r="BS75" s="10">
        <f>BS74*(1+'Interest Rate Projection'!BS75)</f>
        <v>43.97165467</v>
      </c>
      <c r="BT75" s="10">
        <f>BT74*(1+'Interest Rate Projection'!BT75)</f>
        <v>24.93092582</v>
      </c>
      <c r="BU75" s="10">
        <f>BU74*(1+'Interest Rate Projection'!BU75)</f>
        <v>78.21724502</v>
      </c>
      <c r="BV75" s="10">
        <f>BV74*(1+'Interest Rate Projection'!BV75)</f>
        <v>57.78613791</v>
      </c>
      <c r="BW75" s="10">
        <f>BW74*(1+'Interest Rate Projection'!BW75)</f>
        <v>32.90518491</v>
      </c>
      <c r="BX75" s="10">
        <f>BX74*(1+'Interest Rate Projection'!BX75)</f>
        <v>49.82981676</v>
      </c>
      <c r="BY75" s="10">
        <f>BY74*(1+'Interest Rate Projection'!BY75)</f>
        <v>32.72147722</v>
      </c>
      <c r="BZ75" s="10">
        <f>BZ74*(1+'Interest Rate Projection'!BZ75)</f>
        <v>35.45683868</v>
      </c>
      <c r="CA75" s="10">
        <f>CA74*(1+'Interest Rate Projection'!CA75)</f>
        <v>48.73965343</v>
      </c>
      <c r="CB75" s="10">
        <f>CB74*(1+'Interest Rate Projection'!CB75)</f>
        <v>45.57220321</v>
      </c>
      <c r="CC75" s="10">
        <f>CC74*(1+'Interest Rate Projection'!CC75)</f>
        <v>80.86250976</v>
      </c>
      <c r="CD75" s="10">
        <f>CD74*(1+'Interest Rate Projection'!CD75)</f>
        <v>46.75626514</v>
      </c>
      <c r="CE75" s="10">
        <f>CE74*(1+'Interest Rate Projection'!CE75)</f>
        <v>55.61662733</v>
      </c>
      <c r="CF75" s="10">
        <f>CF74*(1+'Interest Rate Projection'!CF75)</f>
        <v>39.06951245</v>
      </c>
      <c r="CG75" s="10">
        <f>CG74*(1+'Interest Rate Projection'!CG75)</f>
        <v>43.85485557</v>
      </c>
      <c r="CH75" s="10">
        <f>CH74*(1+'Interest Rate Projection'!CH75)</f>
        <v>54.15909105</v>
      </c>
      <c r="CI75" s="10">
        <f>CI74*(1+'Interest Rate Projection'!CI75)</f>
        <v>34.17682066</v>
      </c>
      <c r="CJ75" s="10">
        <f>CJ74*(1+'Interest Rate Projection'!CJ75)</f>
        <v>65.74584934</v>
      </c>
      <c r="CK75" s="10">
        <f>CK74*(1+'Interest Rate Projection'!CK75)</f>
        <v>64.88250267</v>
      </c>
      <c r="CL75" s="10">
        <f>CL74*(1+'Interest Rate Projection'!CL75)</f>
        <v>42.3074822</v>
      </c>
      <c r="CM75" s="10">
        <f>CM74*(1+'Interest Rate Projection'!CM75)</f>
        <v>48.0066176</v>
      </c>
      <c r="CN75" s="10">
        <f>CN74*(1+'Interest Rate Projection'!CN75)</f>
        <v>52.66636281</v>
      </c>
      <c r="CO75" s="10">
        <f>CO74*(1+'Interest Rate Projection'!CO75)</f>
        <v>53.47645266</v>
      </c>
      <c r="CP75" s="10">
        <f>CP74*(1+'Interest Rate Projection'!CP75)</f>
        <v>62.85861302</v>
      </c>
      <c r="CQ75" s="10">
        <f>CQ74*(1+'Interest Rate Projection'!CQ75)</f>
        <v>41.16487723</v>
      </c>
      <c r="CR75" s="10">
        <f>CR74*(1+'Interest Rate Projection'!CR75)</f>
        <v>90.9677868</v>
      </c>
      <c r="CS75" s="10">
        <f>CS74*(1+'Interest Rate Projection'!CS75)</f>
        <v>67.5252157</v>
      </c>
      <c r="CT75" s="10">
        <f>CT74*(1+'Interest Rate Projection'!CT75)</f>
        <v>65.364953</v>
      </c>
      <c r="CU75" s="10">
        <f>CU74*(1+'Interest Rate Projection'!CU75)</f>
        <v>62.21543725</v>
      </c>
      <c r="CV75" s="10">
        <f>CV74*(1+'Interest Rate Projection'!CV75)</f>
        <v>67.06554822</v>
      </c>
      <c r="CW75" s="10">
        <f>CW74*(1+'Interest Rate Projection'!CW75)</f>
        <v>37.50488183</v>
      </c>
    </row>
    <row r="76" ht="15.75" customHeight="1">
      <c r="A76" s="8">
        <v>2097.0</v>
      </c>
      <c r="B76" s="10">
        <f>B75*(1+'Interest Rate Projection'!B76)</f>
        <v>65.59990697</v>
      </c>
      <c r="C76" s="10">
        <f>C75*(1+'Interest Rate Projection'!C76)</f>
        <v>105.8791847</v>
      </c>
      <c r="D76" s="10">
        <f>D75*(1+'Interest Rate Projection'!D76)</f>
        <v>60.01100206</v>
      </c>
      <c r="E76" s="10">
        <f>E75*(1+'Interest Rate Projection'!E76)</f>
        <v>40.78094547</v>
      </c>
      <c r="F76" s="10">
        <f>F75*(1+'Interest Rate Projection'!F76)</f>
        <v>49.80893229</v>
      </c>
      <c r="G76" s="10">
        <f>G75*(1+'Interest Rate Projection'!G76)</f>
        <v>62.34934826</v>
      </c>
      <c r="H76" s="10">
        <f>H75*(1+'Interest Rate Projection'!H76)</f>
        <v>71.53263818</v>
      </c>
      <c r="I76" s="10">
        <f>I75*(1+'Interest Rate Projection'!I76)</f>
        <v>61.51168075</v>
      </c>
      <c r="J76" s="10">
        <f>J75*(1+'Interest Rate Projection'!J76)</f>
        <v>52.29779201</v>
      </c>
      <c r="K76" s="10">
        <f>K75*(1+'Interest Rate Projection'!K76)</f>
        <v>102.1410402</v>
      </c>
      <c r="L76" s="10">
        <f>L75*(1+'Interest Rate Projection'!L76)</f>
        <v>35.48209062</v>
      </c>
      <c r="M76" s="10">
        <f>M75*(1+'Interest Rate Projection'!M76)</f>
        <v>80.15275075</v>
      </c>
      <c r="N76" s="10">
        <f>N75*(1+'Interest Rate Projection'!N76)</f>
        <v>36.79472691</v>
      </c>
      <c r="O76" s="10">
        <f>O75*(1+'Interest Rate Projection'!O76)</f>
        <v>51.67362839</v>
      </c>
      <c r="P76" s="10">
        <f>P75*(1+'Interest Rate Projection'!P76)</f>
        <v>33.30086274</v>
      </c>
      <c r="Q76" s="10">
        <f>Q75*(1+'Interest Rate Projection'!Q76)</f>
        <v>104.3048543</v>
      </c>
      <c r="R76" s="10">
        <f>R75*(1+'Interest Rate Projection'!R76)</f>
        <v>32.96418424</v>
      </c>
      <c r="S76" s="10">
        <f>S75*(1+'Interest Rate Projection'!S76)</f>
        <v>23.51771253</v>
      </c>
      <c r="T76" s="10">
        <f>T75*(1+'Interest Rate Projection'!T76)</f>
        <v>46.26515359</v>
      </c>
      <c r="U76" s="10">
        <f>U75*(1+'Interest Rate Projection'!U76)</f>
        <v>57.95587524</v>
      </c>
      <c r="V76" s="10">
        <f>V75*(1+'Interest Rate Projection'!V76)</f>
        <v>53.55458484</v>
      </c>
      <c r="W76" s="10">
        <f>W75*(1+'Interest Rate Projection'!W76)</f>
        <v>85.95081836</v>
      </c>
      <c r="X76" s="10">
        <f>X75*(1+'Interest Rate Projection'!X76)</f>
        <v>67.63504818</v>
      </c>
      <c r="Y76" s="10">
        <f>Y75*(1+'Interest Rate Projection'!Y76)</f>
        <v>51.10080156</v>
      </c>
      <c r="Z76" s="10">
        <f>Z75*(1+'Interest Rate Projection'!Z76)</f>
        <v>42.63630921</v>
      </c>
      <c r="AA76" s="10">
        <f>AA75*(1+'Interest Rate Projection'!AA76)</f>
        <v>47.27843201</v>
      </c>
      <c r="AB76" s="10">
        <f>AB75*(1+'Interest Rate Projection'!AB76)</f>
        <v>82.22288782</v>
      </c>
      <c r="AC76" s="10">
        <f>AC75*(1+'Interest Rate Projection'!AC76)</f>
        <v>41.01757382</v>
      </c>
      <c r="AD76" s="10">
        <f>AD75*(1+'Interest Rate Projection'!AD76)</f>
        <v>47.83083431</v>
      </c>
      <c r="AE76" s="10">
        <f>AE75*(1+'Interest Rate Projection'!AE76)</f>
        <v>69.65580032</v>
      </c>
      <c r="AF76" s="10">
        <f>AF75*(1+'Interest Rate Projection'!AF76)</f>
        <v>52.35178435</v>
      </c>
      <c r="AG76" s="10">
        <f>AG75*(1+'Interest Rate Projection'!AG76)</f>
        <v>27.76838329</v>
      </c>
      <c r="AH76" s="10">
        <f>AH75*(1+'Interest Rate Projection'!AH76)</f>
        <v>54.43330592</v>
      </c>
      <c r="AI76" s="10">
        <f>AI75*(1+'Interest Rate Projection'!AI76)</f>
        <v>61.83462515</v>
      </c>
      <c r="AJ76" s="10">
        <f>AJ75*(1+'Interest Rate Projection'!AJ76)</f>
        <v>34.28415809</v>
      </c>
      <c r="AK76" s="10">
        <f>AK75*(1+'Interest Rate Projection'!AK76)</f>
        <v>43.43931039</v>
      </c>
      <c r="AL76" s="10">
        <f>AL75*(1+'Interest Rate Projection'!AL76)</f>
        <v>39.48819916</v>
      </c>
      <c r="AM76" s="10">
        <f>AM75*(1+'Interest Rate Projection'!AM76)</f>
        <v>28.67989497</v>
      </c>
      <c r="AN76" s="10">
        <f>AN75*(1+'Interest Rate Projection'!AN76)</f>
        <v>30.94090321</v>
      </c>
      <c r="AO76" s="10">
        <f>AO75*(1+'Interest Rate Projection'!AO76)</f>
        <v>16.97034472</v>
      </c>
      <c r="AP76" s="10">
        <f>AP75*(1+'Interest Rate Projection'!AP76)</f>
        <v>88.47933985</v>
      </c>
      <c r="AQ76" s="10">
        <f>AQ75*(1+'Interest Rate Projection'!AQ76)</f>
        <v>85.2767719</v>
      </c>
      <c r="AR76" s="10">
        <f>AR75*(1+'Interest Rate Projection'!AR76)</f>
        <v>51.44994476</v>
      </c>
      <c r="AS76" s="10">
        <f>AS75*(1+'Interest Rate Projection'!AS76)</f>
        <v>112.3106032</v>
      </c>
      <c r="AT76" s="10">
        <f>AT75*(1+'Interest Rate Projection'!AT76)</f>
        <v>88.67910111</v>
      </c>
      <c r="AU76" s="10">
        <f>AU75*(1+'Interest Rate Projection'!AU76)</f>
        <v>54.24235341</v>
      </c>
      <c r="AV76" s="10">
        <f>AV75*(1+'Interest Rate Projection'!AV76)</f>
        <v>48.91947259</v>
      </c>
      <c r="AW76" s="10">
        <f>AW75*(1+'Interest Rate Projection'!AW76)</f>
        <v>28.63679103</v>
      </c>
      <c r="AX76" s="10">
        <f>AX75*(1+'Interest Rate Projection'!AX76)</f>
        <v>50.06279382</v>
      </c>
      <c r="AY76" s="10">
        <f>AY75*(1+'Interest Rate Projection'!AY76)</f>
        <v>60.02185229</v>
      </c>
      <c r="AZ76" s="10">
        <f>AZ75*(1+'Interest Rate Projection'!AZ76)</f>
        <v>55.59720209</v>
      </c>
      <c r="BA76" s="10">
        <f>BA75*(1+'Interest Rate Projection'!BA76)</f>
        <v>69.48906341</v>
      </c>
      <c r="BB76" s="10">
        <f>BB75*(1+'Interest Rate Projection'!BB76)</f>
        <v>40.33946878</v>
      </c>
      <c r="BC76" s="10">
        <f>BC75*(1+'Interest Rate Projection'!BC76)</f>
        <v>74.06957803</v>
      </c>
      <c r="BD76" s="10">
        <f>BD75*(1+'Interest Rate Projection'!BD76)</f>
        <v>91.03018259</v>
      </c>
      <c r="BE76" s="10">
        <f>BE75*(1+'Interest Rate Projection'!BE76)</f>
        <v>60.78165162</v>
      </c>
      <c r="BF76" s="10">
        <f>BF75*(1+'Interest Rate Projection'!BF76)</f>
        <v>41.35305948</v>
      </c>
      <c r="BG76" s="10">
        <f>BG75*(1+'Interest Rate Projection'!BG76)</f>
        <v>75.84952031</v>
      </c>
      <c r="BH76" s="10">
        <f>BH75*(1+'Interest Rate Projection'!BH76)</f>
        <v>67.53643075</v>
      </c>
      <c r="BI76" s="10">
        <f>BI75*(1+'Interest Rate Projection'!BI76)</f>
        <v>57.31681323</v>
      </c>
      <c r="BJ76" s="10">
        <f>BJ75*(1+'Interest Rate Projection'!BJ76)</f>
        <v>66.26368294</v>
      </c>
      <c r="BK76" s="10">
        <f>BK75*(1+'Interest Rate Projection'!BK76)</f>
        <v>44.61128691</v>
      </c>
      <c r="BL76" s="10">
        <f>BL75*(1+'Interest Rate Projection'!BL76)</f>
        <v>68.17343532</v>
      </c>
      <c r="BM76" s="10">
        <f>BM75*(1+'Interest Rate Projection'!BM76)</f>
        <v>40.66027883</v>
      </c>
      <c r="BN76" s="10">
        <f>BN75*(1+'Interest Rate Projection'!BN76)</f>
        <v>46.7452357</v>
      </c>
      <c r="BO76" s="10">
        <f>BO75*(1+'Interest Rate Projection'!BO76)</f>
        <v>44.82646056</v>
      </c>
      <c r="BP76" s="10">
        <f>BP75*(1+'Interest Rate Projection'!BP76)</f>
        <v>53.40757856</v>
      </c>
      <c r="BQ76" s="10">
        <f>BQ75*(1+'Interest Rate Projection'!BQ76)</f>
        <v>86.29256435</v>
      </c>
      <c r="BR76" s="10">
        <f>BR75*(1+'Interest Rate Projection'!BR76)</f>
        <v>64.22038235</v>
      </c>
      <c r="BS76" s="10">
        <f>BS75*(1+'Interest Rate Projection'!BS76)</f>
        <v>47.4015061</v>
      </c>
      <c r="BT76" s="10">
        <f>BT75*(1+'Interest Rate Projection'!BT76)</f>
        <v>25.71899616</v>
      </c>
      <c r="BU76" s="10">
        <f>BU75*(1+'Interest Rate Projection'!BU76)</f>
        <v>80.20465872</v>
      </c>
      <c r="BV76" s="10">
        <f>BV75*(1+'Interest Rate Projection'!BV76)</f>
        <v>58.56831333</v>
      </c>
      <c r="BW76" s="10">
        <f>BW75*(1+'Interest Rate Projection'!BW76)</f>
        <v>33.21109338</v>
      </c>
      <c r="BX76" s="10">
        <f>BX75*(1+'Interest Rate Projection'!BX76)</f>
        <v>54.98330716</v>
      </c>
      <c r="BY76" s="10">
        <f>BY75*(1+'Interest Rate Projection'!BY76)</f>
        <v>35.33970908</v>
      </c>
      <c r="BZ76" s="10">
        <f>BZ75*(1+'Interest Rate Projection'!BZ76)</f>
        <v>37.65174717</v>
      </c>
      <c r="CA76" s="10">
        <f>CA75*(1+'Interest Rate Projection'!CA76)</f>
        <v>55.38059731</v>
      </c>
      <c r="CB76" s="10">
        <f>CB75*(1+'Interest Rate Projection'!CB76)</f>
        <v>48.24264554</v>
      </c>
      <c r="CC76" s="10">
        <f>CC75*(1+'Interest Rate Projection'!CC76)</f>
        <v>82.67767286</v>
      </c>
      <c r="CD76" s="10">
        <f>CD75*(1+'Interest Rate Projection'!CD76)</f>
        <v>52.9418219</v>
      </c>
      <c r="CE76" s="10">
        <f>CE75*(1+'Interest Rate Projection'!CE76)</f>
        <v>57.32740636</v>
      </c>
      <c r="CF76" s="10">
        <f>CF75*(1+'Interest Rate Projection'!CF76)</f>
        <v>42.02337473</v>
      </c>
      <c r="CG76" s="10">
        <f>CG75*(1+'Interest Rate Projection'!CG76)</f>
        <v>49.08734797</v>
      </c>
      <c r="CH76" s="10">
        <f>CH75*(1+'Interest Rate Projection'!CH76)</f>
        <v>55.24588497</v>
      </c>
      <c r="CI76" s="10">
        <f>CI75*(1+'Interest Rate Projection'!CI76)</f>
        <v>36.11906276</v>
      </c>
      <c r="CJ76" s="10">
        <f>CJ75*(1+'Interest Rate Projection'!CJ76)</f>
        <v>69.16128552</v>
      </c>
      <c r="CK76" s="10">
        <f>CK75*(1+'Interest Rate Projection'!CK76)</f>
        <v>65.83629925</v>
      </c>
      <c r="CL76" s="10">
        <f>CL75*(1+'Interest Rate Projection'!CL76)</f>
        <v>51.12948209</v>
      </c>
      <c r="CM76" s="10">
        <f>CM75*(1+'Interest Rate Projection'!CM76)</f>
        <v>49.11474333</v>
      </c>
      <c r="CN76" s="10">
        <f>CN75*(1+'Interest Rate Projection'!CN76)</f>
        <v>56.37951815</v>
      </c>
      <c r="CO76" s="10">
        <f>CO75*(1+'Interest Rate Projection'!CO76)</f>
        <v>56.81791744</v>
      </c>
      <c r="CP76" s="10">
        <f>CP75*(1+'Interest Rate Projection'!CP76)</f>
        <v>72.90111223</v>
      </c>
      <c r="CQ76" s="10">
        <f>CQ75*(1+'Interest Rate Projection'!CQ76)</f>
        <v>41.54472952</v>
      </c>
      <c r="CR76" s="10">
        <f>CR75*(1+'Interest Rate Projection'!CR76)</f>
        <v>91.22107642</v>
      </c>
      <c r="CS76" s="10">
        <f>CS75*(1+'Interest Rate Projection'!CS76)</f>
        <v>69.44170777</v>
      </c>
      <c r="CT76" s="10">
        <f>CT75*(1+'Interest Rate Projection'!CT76)</f>
        <v>66.20588986</v>
      </c>
      <c r="CU76" s="10">
        <f>CU75*(1+'Interest Rate Projection'!CU76)</f>
        <v>63.04460124</v>
      </c>
      <c r="CV76" s="10">
        <f>CV75*(1+'Interest Rate Projection'!CV76)</f>
        <v>70.76337252</v>
      </c>
      <c r="CW76" s="10">
        <f>CW75*(1+'Interest Rate Projection'!CW76)</f>
        <v>38.58049127</v>
      </c>
    </row>
    <row r="77" ht="15.75" customHeight="1">
      <c r="A77" s="8">
        <v>2098.0</v>
      </c>
      <c r="B77" s="10">
        <f>B76*(1+'Interest Rate Projection'!B77)</f>
        <v>70.17243129</v>
      </c>
      <c r="C77" s="10">
        <f>C76*(1+'Interest Rate Projection'!C77)</f>
        <v>113.8797825</v>
      </c>
      <c r="D77" s="10">
        <f>D76*(1+'Interest Rate Projection'!D77)</f>
        <v>64.96192632</v>
      </c>
      <c r="E77" s="10">
        <f>E76*(1+'Interest Rate Projection'!E77)</f>
        <v>45.39398903</v>
      </c>
      <c r="F77" s="10">
        <f>F76*(1+'Interest Rate Projection'!F77)</f>
        <v>54.43228844</v>
      </c>
      <c r="G77" s="10">
        <f>G76*(1+'Interest Rate Projection'!G77)</f>
        <v>73.72758839</v>
      </c>
      <c r="H77" s="10">
        <f>H76*(1+'Interest Rate Projection'!H77)</f>
        <v>74.24165141</v>
      </c>
      <c r="I77" s="10">
        <f>I76*(1+'Interest Rate Projection'!I77)</f>
        <v>68.83217814</v>
      </c>
      <c r="J77" s="10">
        <f>J76*(1+'Interest Rate Projection'!J77)</f>
        <v>57.02050843</v>
      </c>
      <c r="K77" s="10">
        <f>K76*(1+'Interest Rate Projection'!K77)</f>
        <v>104.1611355</v>
      </c>
      <c r="L77" s="10">
        <f>L76*(1+'Interest Rate Projection'!L77)</f>
        <v>38.95885557</v>
      </c>
      <c r="M77" s="10">
        <f>M76*(1+'Interest Rate Projection'!M77)</f>
        <v>80.94752508</v>
      </c>
      <c r="N77" s="10">
        <f>N76*(1+'Interest Rate Projection'!N77)</f>
        <v>36.93619132</v>
      </c>
      <c r="O77" s="10">
        <f>O76*(1+'Interest Rate Projection'!O77)</f>
        <v>53.34104391</v>
      </c>
      <c r="P77" s="10">
        <f>P76*(1+'Interest Rate Projection'!P77)</f>
        <v>34.81072381</v>
      </c>
      <c r="Q77" s="10">
        <f>Q76*(1+'Interest Rate Projection'!Q77)</f>
        <v>108.9649155</v>
      </c>
      <c r="R77" s="10">
        <f>R76*(1+'Interest Rate Projection'!R77)</f>
        <v>33.21667399</v>
      </c>
      <c r="S77" s="10">
        <f>S76*(1+'Interest Rate Projection'!S77)</f>
        <v>24.82589363</v>
      </c>
      <c r="T77" s="10">
        <f>T76*(1+'Interest Rate Projection'!T77)</f>
        <v>46.90180366</v>
      </c>
      <c r="U77" s="10">
        <f>U76*(1+'Interest Rate Projection'!U77)</f>
        <v>60.06566319</v>
      </c>
      <c r="V77" s="10">
        <f>V76*(1+'Interest Rate Projection'!V77)</f>
        <v>58.15348611</v>
      </c>
      <c r="W77" s="10">
        <f>W76*(1+'Interest Rate Projection'!W77)</f>
        <v>88.45503796</v>
      </c>
      <c r="X77" s="10">
        <f>X76*(1+'Interest Rate Projection'!X77)</f>
        <v>72.67870962</v>
      </c>
      <c r="Y77" s="10">
        <f>Y76*(1+'Interest Rate Projection'!Y77)</f>
        <v>52.80711391</v>
      </c>
      <c r="Z77" s="10">
        <f>Z76*(1+'Interest Rate Projection'!Z77)</f>
        <v>43.80371871</v>
      </c>
      <c r="AA77" s="10">
        <f>AA76*(1+'Interest Rate Projection'!AA77)</f>
        <v>48.26418371</v>
      </c>
      <c r="AB77" s="10">
        <f>AB76*(1+'Interest Rate Projection'!AB77)</f>
        <v>86.00339221</v>
      </c>
      <c r="AC77" s="10">
        <f>AC76*(1+'Interest Rate Projection'!AC77)</f>
        <v>41.74653268</v>
      </c>
      <c r="AD77" s="10">
        <f>AD76*(1+'Interest Rate Projection'!AD77)</f>
        <v>55.76221911</v>
      </c>
      <c r="AE77" s="10">
        <f>AE76*(1+'Interest Rate Projection'!AE77)</f>
        <v>71.02603856</v>
      </c>
      <c r="AF77" s="10">
        <f>AF76*(1+'Interest Rate Projection'!AF77)</f>
        <v>60.21779053</v>
      </c>
      <c r="AG77" s="10">
        <f>AG76*(1+'Interest Rate Projection'!AG77)</f>
        <v>30.90917882</v>
      </c>
      <c r="AH77" s="10">
        <f>AH76*(1+'Interest Rate Projection'!AH77)</f>
        <v>56.26559941</v>
      </c>
      <c r="AI77" s="10">
        <f>AI76*(1+'Interest Rate Projection'!AI77)</f>
        <v>64.32536233</v>
      </c>
      <c r="AJ77" s="10">
        <f>AJ76*(1+'Interest Rate Projection'!AJ77)</f>
        <v>37.2697282</v>
      </c>
      <c r="AK77" s="10">
        <f>AK76*(1+'Interest Rate Projection'!AK77)</f>
        <v>46.99983697</v>
      </c>
      <c r="AL77" s="10">
        <f>AL76*(1+'Interest Rate Projection'!AL77)</f>
        <v>40.88251061</v>
      </c>
      <c r="AM77" s="10">
        <f>AM76*(1+'Interest Rate Projection'!AM77)</f>
        <v>29.60254097</v>
      </c>
      <c r="AN77" s="10">
        <f>AN76*(1+'Interest Rate Projection'!AN77)</f>
        <v>31.03934733</v>
      </c>
      <c r="AO77" s="10">
        <f>AO76*(1+'Interest Rate Projection'!AO77)</f>
        <v>17.54002398</v>
      </c>
      <c r="AP77" s="10">
        <f>AP76*(1+'Interest Rate Projection'!AP77)</f>
        <v>89.6236454</v>
      </c>
      <c r="AQ77" s="10">
        <f>AQ76*(1+'Interest Rate Projection'!AQ77)</f>
        <v>90.2078549</v>
      </c>
      <c r="AR77" s="10">
        <f>AR76*(1+'Interest Rate Projection'!AR77)</f>
        <v>56.55409418</v>
      </c>
      <c r="AS77" s="10">
        <f>AS76*(1+'Interest Rate Projection'!AS77)</f>
        <v>117.4097469</v>
      </c>
      <c r="AT77" s="10">
        <f>AT76*(1+'Interest Rate Projection'!AT77)</f>
        <v>100.2285734</v>
      </c>
      <c r="AU77" s="10">
        <f>AU76*(1+'Interest Rate Projection'!AU77)</f>
        <v>54.91885612</v>
      </c>
      <c r="AV77" s="10">
        <f>AV76*(1+'Interest Rate Projection'!AV77)</f>
        <v>52.86264953</v>
      </c>
      <c r="AW77" s="10">
        <f>AW76*(1+'Interest Rate Projection'!AW77)</f>
        <v>29.14575671</v>
      </c>
      <c r="AX77" s="10">
        <f>AX76*(1+'Interest Rate Projection'!AX77)</f>
        <v>51.82737731</v>
      </c>
      <c r="AY77" s="10">
        <f>AY76*(1+'Interest Rate Projection'!AY77)</f>
        <v>60.44270289</v>
      </c>
      <c r="AZ77" s="10">
        <f>AZ76*(1+'Interest Rate Projection'!AZ77)</f>
        <v>58.11542661</v>
      </c>
      <c r="BA77" s="10">
        <f>BA76*(1+'Interest Rate Projection'!BA77)</f>
        <v>74.63877411</v>
      </c>
      <c r="BB77" s="10">
        <f>BB76*(1+'Interest Rate Projection'!BB77)</f>
        <v>41.75969257</v>
      </c>
      <c r="BC77" s="10">
        <f>BC76*(1+'Interest Rate Projection'!BC77)</f>
        <v>81.22668835</v>
      </c>
      <c r="BD77" s="10">
        <f>BD76*(1+'Interest Rate Projection'!BD77)</f>
        <v>91.52192132</v>
      </c>
      <c r="BE77" s="10">
        <f>BE76*(1+'Interest Rate Projection'!BE77)</f>
        <v>64.69527324</v>
      </c>
      <c r="BF77" s="10">
        <f>BF76*(1+'Interest Rate Projection'!BF77)</f>
        <v>41.5396152</v>
      </c>
      <c r="BG77" s="10">
        <f>BG76*(1+'Interest Rate Projection'!BG77)</f>
        <v>76.82728973</v>
      </c>
      <c r="BH77" s="10">
        <f>BH76*(1+'Interest Rate Projection'!BH77)</f>
        <v>71.39697991</v>
      </c>
      <c r="BI77" s="10">
        <f>BI76*(1+'Interest Rate Projection'!BI77)</f>
        <v>62.22104456</v>
      </c>
      <c r="BJ77" s="10">
        <f>BJ76*(1+'Interest Rate Projection'!BJ77)</f>
        <v>70.44025454</v>
      </c>
      <c r="BK77" s="10">
        <f>BK76*(1+'Interest Rate Projection'!BK77)</f>
        <v>49.07136185</v>
      </c>
      <c r="BL77" s="10">
        <f>BL76*(1+'Interest Rate Projection'!BL77)</f>
        <v>72.79974121</v>
      </c>
      <c r="BM77" s="10">
        <f>BM76*(1+'Interest Rate Projection'!BM77)</f>
        <v>41.25065529</v>
      </c>
      <c r="BN77" s="10">
        <f>BN76*(1+'Interest Rate Projection'!BN77)</f>
        <v>51.75059285</v>
      </c>
      <c r="BO77" s="10">
        <f>BO76*(1+'Interest Rate Projection'!BO77)</f>
        <v>45.55041019</v>
      </c>
      <c r="BP77" s="10">
        <f>BP76*(1+'Interest Rate Projection'!BP77)</f>
        <v>53.53084649</v>
      </c>
      <c r="BQ77" s="10">
        <f>BQ76*(1+'Interest Rate Projection'!BQ77)</f>
        <v>86.69850881</v>
      </c>
      <c r="BR77" s="10">
        <f>BR76*(1+'Interest Rate Projection'!BR77)</f>
        <v>67.39523947</v>
      </c>
      <c r="BS77" s="10">
        <f>BS76*(1+'Interest Rate Projection'!BS77)</f>
        <v>49.55640081</v>
      </c>
      <c r="BT77" s="10">
        <f>BT76*(1+'Interest Rate Projection'!BT77)</f>
        <v>27.0220172</v>
      </c>
      <c r="BU77" s="10">
        <f>BU76*(1+'Interest Rate Projection'!BU77)</f>
        <v>97.07561249</v>
      </c>
      <c r="BV77" s="10">
        <f>BV76*(1+'Interest Rate Projection'!BV77)</f>
        <v>63.31522656</v>
      </c>
      <c r="BW77" s="10">
        <f>BW76*(1+'Interest Rate Projection'!BW77)</f>
        <v>34.78867578</v>
      </c>
      <c r="BX77" s="10">
        <f>BX76*(1+'Interest Rate Projection'!BX77)</f>
        <v>57.74582332</v>
      </c>
      <c r="BY77" s="10">
        <f>BY76*(1+'Interest Rate Projection'!BY77)</f>
        <v>38.45260645</v>
      </c>
      <c r="BZ77" s="10">
        <f>BZ76*(1+'Interest Rate Projection'!BZ77)</f>
        <v>42.13552026</v>
      </c>
      <c r="CA77" s="10">
        <f>CA76*(1+'Interest Rate Projection'!CA77)</f>
        <v>56.17183716</v>
      </c>
      <c r="CB77" s="10">
        <f>CB76*(1+'Interest Rate Projection'!CB77)</f>
        <v>50.31155275</v>
      </c>
      <c r="CC77" s="10">
        <f>CC76*(1+'Interest Rate Projection'!CC77)</f>
        <v>86.58873504</v>
      </c>
      <c r="CD77" s="10">
        <f>CD76*(1+'Interest Rate Projection'!CD77)</f>
        <v>55.65797758</v>
      </c>
      <c r="CE77" s="10">
        <f>CE76*(1+'Interest Rate Projection'!CE77)</f>
        <v>60.13521747</v>
      </c>
      <c r="CF77" s="10">
        <f>CF76*(1+'Interest Rate Projection'!CF77)</f>
        <v>42.36828467</v>
      </c>
      <c r="CG77" s="10">
        <f>CG76*(1+'Interest Rate Projection'!CG77)</f>
        <v>51.00990527</v>
      </c>
      <c r="CH77" s="10">
        <f>CH76*(1+'Interest Rate Projection'!CH77)</f>
        <v>58.25274774</v>
      </c>
      <c r="CI77" s="10">
        <f>CI76*(1+'Interest Rate Projection'!CI77)</f>
        <v>36.55404875</v>
      </c>
      <c r="CJ77" s="10">
        <f>CJ76*(1+'Interest Rate Projection'!CJ77)</f>
        <v>71.0695561</v>
      </c>
      <c r="CK77" s="10">
        <f>CK76*(1+'Interest Rate Projection'!CK77)</f>
        <v>66.52961919</v>
      </c>
      <c r="CL77" s="10">
        <f>CL76*(1+'Interest Rate Projection'!CL77)</f>
        <v>51.63420269</v>
      </c>
      <c r="CM77" s="10">
        <f>CM76*(1+'Interest Rate Projection'!CM77)</f>
        <v>51.61100908</v>
      </c>
      <c r="CN77" s="10">
        <f>CN76*(1+'Interest Rate Projection'!CN77)</f>
        <v>58.49151582</v>
      </c>
      <c r="CO77" s="10">
        <f>CO76*(1+'Interest Rate Projection'!CO77)</f>
        <v>58.306692</v>
      </c>
      <c r="CP77" s="10">
        <f>CP76*(1+'Interest Rate Projection'!CP77)</f>
        <v>75.69351086</v>
      </c>
      <c r="CQ77" s="10">
        <f>CQ76*(1+'Interest Rate Projection'!CQ77)</f>
        <v>44.89725985</v>
      </c>
      <c r="CR77" s="10">
        <f>CR76*(1+'Interest Rate Projection'!CR77)</f>
        <v>101.5428263</v>
      </c>
      <c r="CS77" s="10">
        <f>CS76*(1+'Interest Rate Projection'!CS77)</f>
        <v>69.95980799</v>
      </c>
      <c r="CT77" s="10">
        <f>CT76*(1+'Interest Rate Projection'!CT77)</f>
        <v>67.49334356</v>
      </c>
      <c r="CU77" s="10">
        <f>CU76*(1+'Interest Rate Projection'!CU77)</f>
        <v>70.97735877</v>
      </c>
      <c r="CV77" s="10">
        <f>CV76*(1+'Interest Rate Projection'!CV77)</f>
        <v>73.55729948</v>
      </c>
      <c r="CW77" s="10">
        <f>CW76*(1+'Interest Rate Projection'!CW77)</f>
        <v>41.28917112</v>
      </c>
    </row>
    <row r="78" ht="15.75" customHeight="1">
      <c r="A78" s="8">
        <v>2099.0</v>
      </c>
      <c r="B78" s="10">
        <f>B77*(1+'Interest Rate Projection'!B78)</f>
        <v>79.33010855</v>
      </c>
      <c r="C78" s="10">
        <f>C77*(1+'Interest Rate Projection'!C78)</f>
        <v>119.4553583</v>
      </c>
      <c r="D78" s="10">
        <f>D77*(1+'Interest Rate Projection'!D78)</f>
        <v>68.48443197</v>
      </c>
      <c r="E78" s="10">
        <f>E77*(1+'Interest Rate Projection'!E78)</f>
        <v>52.18599139</v>
      </c>
      <c r="F78" s="10">
        <f>F77*(1+'Interest Rate Projection'!F78)</f>
        <v>60.05782402</v>
      </c>
      <c r="G78" s="10">
        <f>G77*(1+'Interest Rate Projection'!G78)</f>
        <v>81.113065</v>
      </c>
      <c r="H78" s="10">
        <f>H77*(1+'Interest Rate Projection'!H78)</f>
        <v>80.66979317</v>
      </c>
      <c r="I78" s="10">
        <f>I77*(1+'Interest Rate Projection'!I78)</f>
        <v>76.81565293</v>
      </c>
      <c r="J78" s="10">
        <f>J77*(1+'Interest Rate Projection'!J78)</f>
        <v>60.89197561</v>
      </c>
      <c r="K78" s="10">
        <f>K77*(1+'Interest Rate Projection'!K78)</f>
        <v>104.6221202</v>
      </c>
      <c r="L78" s="10">
        <f>L77*(1+'Interest Rate Projection'!L78)</f>
        <v>39.40667705</v>
      </c>
      <c r="M78" s="10">
        <f>M77*(1+'Interest Rate Projection'!M78)</f>
        <v>84.19969086</v>
      </c>
      <c r="N78" s="10">
        <f>N77*(1+'Interest Rate Projection'!N78)</f>
        <v>41.21878657</v>
      </c>
      <c r="O78" s="10">
        <f>O77*(1+'Interest Rate Projection'!O78)</f>
        <v>56.50814558</v>
      </c>
      <c r="P78" s="10">
        <f>P77*(1+'Interest Rate Projection'!P78)</f>
        <v>35.30811828</v>
      </c>
      <c r="Q78" s="10">
        <f>Q77*(1+'Interest Rate Projection'!Q78)</f>
        <v>111.7908301</v>
      </c>
      <c r="R78" s="10">
        <f>R77*(1+'Interest Rate Projection'!R78)</f>
        <v>33.8972501</v>
      </c>
      <c r="S78" s="10">
        <f>S77*(1+'Interest Rate Projection'!S78)</f>
        <v>25.79476659</v>
      </c>
      <c r="T78" s="10">
        <f>T77*(1+'Interest Rate Projection'!T78)</f>
        <v>50.63787704</v>
      </c>
      <c r="U78" s="10">
        <f>U77*(1+'Interest Rate Projection'!U78)</f>
        <v>61.86658869</v>
      </c>
      <c r="V78" s="10">
        <f>V77*(1+'Interest Rate Projection'!V78)</f>
        <v>61.81142077</v>
      </c>
      <c r="W78" s="10">
        <f>W77*(1+'Interest Rate Projection'!W78)</f>
        <v>92.58699032</v>
      </c>
      <c r="X78" s="10">
        <f>X77*(1+'Interest Rate Projection'!X78)</f>
        <v>73.23613935</v>
      </c>
      <c r="Y78" s="10">
        <f>Y77*(1+'Interest Rate Projection'!Y78)</f>
        <v>57.11093036</v>
      </c>
      <c r="Z78" s="10">
        <f>Z77*(1+'Interest Rate Projection'!Z78)</f>
        <v>45.45733445</v>
      </c>
      <c r="AA78" s="10">
        <f>AA77*(1+'Interest Rate Projection'!AA78)</f>
        <v>49.00382766</v>
      </c>
      <c r="AB78" s="10">
        <f>AB77*(1+'Interest Rate Projection'!AB78)</f>
        <v>89.25045334</v>
      </c>
      <c r="AC78" s="10">
        <f>AC77*(1+'Interest Rate Projection'!AC78)</f>
        <v>41.84256821</v>
      </c>
      <c r="AD78" s="10">
        <f>AD77*(1+'Interest Rate Projection'!AD78)</f>
        <v>55.9821343</v>
      </c>
      <c r="AE78" s="10">
        <f>AE77*(1+'Interest Rate Projection'!AE78)</f>
        <v>79.82473568</v>
      </c>
      <c r="AF78" s="10">
        <f>AF77*(1+'Interest Rate Projection'!AF78)</f>
        <v>62.63238907</v>
      </c>
      <c r="AG78" s="10">
        <f>AG77*(1+'Interest Rate Projection'!AG78)</f>
        <v>33.21896669</v>
      </c>
      <c r="AH78" s="10">
        <f>AH77*(1+'Interest Rate Projection'!AH78)</f>
        <v>57.27139247</v>
      </c>
      <c r="AI78" s="10">
        <f>AI77*(1+'Interest Rate Projection'!AI78)</f>
        <v>67.81394635</v>
      </c>
      <c r="AJ78" s="10">
        <f>AJ77*(1+'Interest Rate Projection'!AJ78)</f>
        <v>37.32306806</v>
      </c>
      <c r="AK78" s="10">
        <f>AK77*(1+'Interest Rate Projection'!AK78)</f>
        <v>51.85934576</v>
      </c>
      <c r="AL78" s="10">
        <f>AL77*(1+'Interest Rate Projection'!AL78)</f>
        <v>45.8077791</v>
      </c>
      <c r="AM78" s="10">
        <f>AM77*(1+'Interest Rate Projection'!AM78)</f>
        <v>30.19457845</v>
      </c>
      <c r="AN78" s="10">
        <f>AN77*(1+'Interest Rate Projection'!AN78)</f>
        <v>31.60231425</v>
      </c>
      <c r="AO78" s="10">
        <f>AO77*(1+'Interest Rate Projection'!AO78)</f>
        <v>18.46529195</v>
      </c>
      <c r="AP78" s="10">
        <f>AP77*(1+'Interest Rate Projection'!AP78)</f>
        <v>92.91132867</v>
      </c>
      <c r="AQ78" s="10">
        <f>AQ77*(1+'Interest Rate Projection'!AQ78)</f>
        <v>91.24584658</v>
      </c>
      <c r="AR78" s="10">
        <f>AR77*(1+'Interest Rate Projection'!AR78)</f>
        <v>58.48799058</v>
      </c>
      <c r="AS78" s="10">
        <f>AS77*(1+'Interest Rate Projection'!AS78)</f>
        <v>120.4350328</v>
      </c>
      <c r="AT78" s="10">
        <f>AT77*(1+'Interest Rate Projection'!AT78)</f>
        <v>102.0605157</v>
      </c>
      <c r="AU78" s="10">
        <f>AU77*(1+'Interest Rate Projection'!AU78)</f>
        <v>59.95441133</v>
      </c>
      <c r="AV78" s="10">
        <f>AV77*(1+'Interest Rate Projection'!AV78)</f>
        <v>53.81218455</v>
      </c>
      <c r="AW78" s="10">
        <f>AW77*(1+'Interest Rate Projection'!AW78)</f>
        <v>31.10343338</v>
      </c>
      <c r="AX78" s="10">
        <f>AX77*(1+'Interest Rate Projection'!AX78)</f>
        <v>63.89276394</v>
      </c>
      <c r="AY78" s="10">
        <f>AY77*(1+'Interest Rate Projection'!AY78)</f>
        <v>61.25203212</v>
      </c>
      <c r="AZ78" s="10">
        <f>AZ77*(1+'Interest Rate Projection'!AZ78)</f>
        <v>60.56716293</v>
      </c>
      <c r="BA78" s="10">
        <f>BA77*(1+'Interest Rate Projection'!BA78)</f>
        <v>79.65619545</v>
      </c>
      <c r="BB78" s="10">
        <f>BB77*(1+'Interest Rate Projection'!BB78)</f>
        <v>45.27962104</v>
      </c>
      <c r="BC78" s="10">
        <f>BC77*(1+'Interest Rate Projection'!BC78)</f>
        <v>82.16430181</v>
      </c>
      <c r="BD78" s="10">
        <f>BD77*(1+'Interest Rate Projection'!BD78)</f>
        <v>94.2717773</v>
      </c>
      <c r="BE78" s="10">
        <f>BE77*(1+'Interest Rate Projection'!BE78)</f>
        <v>67.37093186</v>
      </c>
      <c r="BF78" s="10">
        <f>BF77*(1+'Interest Rate Projection'!BF78)</f>
        <v>45.3148904</v>
      </c>
      <c r="BG78" s="10">
        <f>BG77*(1+'Interest Rate Projection'!BG78)</f>
        <v>77.30143378</v>
      </c>
      <c r="BH78" s="10">
        <f>BH77*(1+'Interest Rate Projection'!BH78)</f>
        <v>72.4651424</v>
      </c>
      <c r="BI78" s="10">
        <f>BI77*(1+'Interest Rate Projection'!BI78)</f>
        <v>64.68802775</v>
      </c>
      <c r="BJ78" s="10">
        <f>BJ77*(1+'Interest Rate Projection'!BJ78)</f>
        <v>74.1243549</v>
      </c>
      <c r="BK78" s="10">
        <f>BK77*(1+'Interest Rate Projection'!BK78)</f>
        <v>51.2551159</v>
      </c>
      <c r="BL78" s="10">
        <f>BL77*(1+'Interest Rate Projection'!BL78)</f>
        <v>76.30494774</v>
      </c>
      <c r="BM78" s="10">
        <f>BM77*(1+'Interest Rate Projection'!BM78)</f>
        <v>42.37321267</v>
      </c>
      <c r="BN78" s="10">
        <f>BN77*(1+'Interest Rate Projection'!BN78)</f>
        <v>56.088008</v>
      </c>
      <c r="BO78" s="10">
        <f>BO77*(1+'Interest Rate Projection'!BO78)</f>
        <v>46.5809294</v>
      </c>
      <c r="BP78" s="10">
        <f>BP77*(1+'Interest Rate Projection'!BP78)</f>
        <v>55.09200094</v>
      </c>
      <c r="BQ78" s="10">
        <f>BQ77*(1+'Interest Rate Projection'!BQ78)</f>
        <v>100.8977276</v>
      </c>
      <c r="BR78" s="10">
        <f>BR77*(1+'Interest Rate Projection'!BR78)</f>
        <v>70.04683692</v>
      </c>
      <c r="BS78" s="10">
        <f>BS77*(1+'Interest Rate Projection'!BS78)</f>
        <v>51.1438924</v>
      </c>
      <c r="BT78" s="10">
        <f>BT77*(1+'Interest Rate Projection'!BT78)</f>
        <v>28.74875931</v>
      </c>
      <c r="BU78" s="10">
        <f>BU77*(1+'Interest Rate Projection'!BU78)</f>
        <v>102.5720496</v>
      </c>
      <c r="BV78" s="10">
        <f>BV77*(1+'Interest Rate Projection'!BV78)</f>
        <v>68.69147811</v>
      </c>
      <c r="BW78" s="10">
        <f>BW77*(1+'Interest Rate Projection'!BW78)</f>
        <v>35.24449945</v>
      </c>
      <c r="BX78" s="10">
        <f>BX77*(1+'Interest Rate Projection'!BX78)</f>
        <v>64.2656612</v>
      </c>
      <c r="BY78" s="10">
        <f>BY77*(1+'Interest Rate Projection'!BY78)</f>
        <v>40.81708816</v>
      </c>
      <c r="BZ78" s="10">
        <f>BZ77*(1+'Interest Rate Projection'!BZ78)</f>
        <v>43.27216303</v>
      </c>
      <c r="CA78" s="10">
        <f>CA77*(1+'Interest Rate Projection'!CA78)</f>
        <v>56.79772562</v>
      </c>
      <c r="CB78" s="10">
        <f>CB77*(1+'Interest Rate Projection'!CB78)</f>
        <v>53.2937515</v>
      </c>
      <c r="CC78" s="10">
        <f>CC77*(1+'Interest Rate Projection'!CC78)</f>
        <v>93.42779525</v>
      </c>
      <c r="CD78" s="10">
        <f>CD77*(1+'Interest Rate Projection'!CD78)</f>
        <v>59.75543451</v>
      </c>
      <c r="CE78" s="10">
        <f>CE77*(1+'Interest Rate Projection'!CE78)</f>
        <v>60.71497832</v>
      </c>
      <c r="CF78" s="10">
        <f>CF77*(1+'Interest Rate Projection'!CF78)</f>
        <v>45.53528265</v>
      </c>
      <c r="CG78" s="10">
        <f>CG77*(1+'Interest Rate Projection'!CG78)</f>
        <v>56.40909356</v>
      </c>
      <c r="CH78" s="10">
        <f>CH77*(1+'Interest Rate Projection'!CH78)</f>
        <v>58.58065938</v>
      </c>
      <c r="CI78" s="10">
        <f>CI77*(1+'Interest Rate Projection'!CI78)</f>
        <v>37.01855165</v>
      </c>
      <c r="CJ78" s="10">
        <f>CJ77*(1+'Interest Rate Projection'!CJ78)</f>
        <v>73.09366461</v>
      </c>
      <c r="CK78" s="10">
        <f>CK77*(1+'Interest Rate Projection'!CK78)</f>
        <v>67.53292284</v>
      </c>
      <c r="CL78" s="10">
        <f>CL77*(1+'Interest Rate Projection'!CL78)</f>
        <v>53.91649811</v>
      </c>
      <c r="CM78" s="10">
        <f>CM77*(1+'Interest Rate Projection'!CM78)</f>
        <v>54.03097434</v>
      </c>
      <c r="CN78" s="10">
        <f>CN77*(1+'Interest Rate Projection'!CN78)</f>
        <v>63.06455421</v>
      </c>
      <c r="CO78" s="10">
        <f>CO77*(1+'Interest Rate Projection'!CO78)</f>
        <v>58.62022793</v>
      </c>
      <c r="CP78" s="10">
        <f>CP77*(1+'Interest Rate Projection'!CP78)</f>
        <v>79.57982826</v>
      </c>
      <c r="CQ78" s="10">
        <f>CQ77*(1+'Interest Rate Projection'!CQ78)</f>
        <v>48.97696054</v>
      </c>
      <c r="CR78" s="10">
        <f>CR77*(1+'Interest Rate Projection'!CR78)</f>
        <v>107.7349848</v>
      </c>
      <c r="CS78" s="10">
        <f>CS77*(1+'Interest Rate Projection'!CS78)</f>
        <v>71.24933759</v>
      </c>
      <c r="CT78" s="10">
        <f>CT77*(1+'Interest Rate Projection'!CT78)</f>
        <v>80.49442445</v>
      </c>
      <c r="CU78" s="10">
        <f>CU77*(1+'Interest Rate Projection'!CU78)</f>
        <v>77.41735699</v>
      </c>
      <c r="CV78" s="10">
        <f>CV77*(1+'Interest Rate Projection'!CV78)</f>
        <v>80.78583771</v>
      </c>
      <c r="CW78" s="10">
        <f>CW77*(1+'Interest Rate Projection'!CW78)</f>
        <v>43.3731346</v>
      </c>
    </row>
    <row r="79" ht="15.75" customHeight="1">
      <c r="A79" s="8">
        <v>2100.0</v>
      </c>
      <c r="B79" s="10">
        <f>B78*(1+'Interest Rate Projection'!B79)</f>
        <v>82.33294361</v>
      </c>
      <c r="C79" s="10">
        <f>C78*(1+'Interest Rate Projection'!C79)</f>
        <v>120.2495569</v>
      </c>
      <c r="D79" s="10">
        <f>D78*(1+'Interest Rate Projection'!D79)</f>
        <v>77.79158316</v>
      </c>
      <c r="E79" s="10">
        <f>E78*(1+'Interest Rate Projection'!E79)</f>
        <v>53.71518652</v>
      </c>
      <c r="F79" s="10">
        <f>F78*(1+'Interest Rate Projection'!F79)</f>
        <v>63.07243116</v>
      </c>
      <c r="G79" s="10">
        <f>G78*(1+'Interest Rate Projection'!G79)</f>
        <v>93.95012492</v>
      </c>
      <c r="H79" s="10">
        <f>H78*(1+'Interest Rate Projection'!H79)</f>
        <v>80.69461547</v>
      </c>
      <c r="I79" s="10">
        <f>I78*(1+'Interest Rate Projection'!I79)</f>
        <v>77.79451786</v>
      </c>
      <c r="J79" s="10">
        <f>J78*(1+'Interest Rate Projection'!J79)</f>
        <v>67.88271743</v>
      </c>
      <c r="K79" s="10">
        <f>K78*(1+'Interest Rate Projection'!K79)</f>
        <v>116.4280713</v>
      </c>
      <c r="L79" s="10">
        <f>L78*(1+'Interest Rate Projection'!L79)</f>
        <v>42.5375582</v>
      </c>
      <c r="M79" s="10">
        <f>M78*(1+'Interest Rate Projection'!M79)</f>
        <v>85.81253655</v>
      </c>
      <c r="N79" s="10">
        <f>N78*(1+'Interest Rate Projection'!N79)</f>
        <v>51.10034258</v>
      </c>
      <c r="O79" s="10">
        <f>O78*(1+'Interest Rate Projection'!O79)</f>
        <v>63.83078739</v>
      </c>
      <c r="P79" s="10">
        <f>P78*(1+'Interest Rate Projection'!P79)</f>
        <v>39.20021735</v>
      </c>
      <c r="Q79" s="10">
        <f>Q78*(1+'Interest Rate Projection'!Q79)</f>
        <v>121.2424724</v>
      </c>
      <c r="R79" s="10">
        <f>R78*(1+'Interest Rate Projection'!R79)</f>
        <v>35.86633431</v>
      </c>
      <c r="S79" s="10">
        <f>S78*(1+'Interest Rate Projection'!S79)</f>
        <v>26.73940967</v>
      </c>
      <c r="T79" s="10">
        <f>T78*(1+'Interest Rate Projection'!T79)</f>
        <v>51.8586773</v>
      </c>
      <c r="U79" s="10">
        <f>U78*(1+'Interest Rate Projection'!U79)</f>
        <v>63.67253868</v>
      </c>
      <c r="V79" s="10">
        <f>V78*(1+'Interest Rate Projection'!V79)</f>
        <v>67.23289656</v>
      </c>
      <c r="W79" s="10">
        <f>W78*(1+'Interest Rate Projection'!W79)</f>
        <v>105.5240997</v>
      </c>
      <c r="X79" s="10">
        <f>X78*(1+'Interest Rate Projection'!X79)</f>
        <v>73.8176497</v>
      </c>
      <c r="Y79" s="10">
        <f>Y78*(1+'Interest Rate Projection'!Y79)</f>
        <v>60.00215165</v>
      </c>
      <c r="Z79" s="10">
        <f>Z78*(1+'Interest Rate Projection'!Z79)</f>
        <v>49.65122725</v>
      </c>
      <c r="AA79" s="10">
        <f>AA78*(1+'Interest Rate Projection'!AA79)</f>
        <v>50.53624721</v>
      </c>
      <c r="AB79" s="10">
        <f>AB78*(1+'Interest Rate Projection'!AB79)</f>
        <v>95.32062246</v>
      </c>
      <c r="AC79" s="10">
        <f>AC78*(1+'Interest Rate Projection'!AC79)</f>
        <v>43.41574112</v>
      </c>
      <c r="AD79" s="10">
        <f>AD78*(1+'Interest Rate Projection'!AD79)</f>
        <v>57.04589183</v>
      </c>
      <c r="AE79" s="10">
        <f>AE78*(1+'Interest Rate Projection'!AE79)</f>
        <v>85.86077766</v>
      </c>
      <c r="AF79" s="10">
        <f>AF78*(1+'Interest Rate Projection'!AF79)</f>
        <v>67.89572228</v>
      </c>
      <c r="AG79" s="10">
        <f>AG78*(1+'Interest Rate Projection'!AG79)</f>
        <v>33.72319251</v>
      </c>
      <c r="AH79" s="10">
        <f>AH78*(1+'Interest Rate Projection'!AH79)</f>
        <v>61.55082632</v>
      </c>
      <c r="AI79" s="10">
        <f>AI78*(1+'Interest Rate Projection'!AI79)</f>
        <v>70.44087982</v>
      </c>
      <c r="AJ79" s="10">
        <f>AJ78*(1+'Interest Rate Projection'!AJ79)</f>
        <v>38.17413027</v>
      </c>
      <c r="AK79" s="10">
        <f>AK78*(1+'Interest Rate Projection'!AK79)</f>
        <v>52.90264759</v>
      </c>
      <c r="AL79" s="10">
        <f>AL78*(1+'Interest Rate Projection'!AL79)</f>
        <v>47.56105714</v>
      </c>
      <c r="AM79" s="10">
        <f>AM78*(1+'Interest Rate Projection'!AM79)</f>
        <v>30.35448933</v>
      </c>
      <c r="AN79" s="10">
        <f>AN78*(1+'Interest Rate Projection'!AN79)</f>
        <v>32.3186191</v>
      </c>
      <c r="AO79" s="10">
        <f>AO78*(1+'Interest Rate Projection'!AO79)</f>
        <v>18.99736713</v>
      </c>
      <c r="AP79" s="10">
        <f>AP78*(1+'Interest Rate Projection'!AP79)</f>
        <v>97.89587593</v>
      </c>
      <c r="AQ79" s="10">
        <f>AQ78*(1+'Interest Rate Projection'!AQ79)</f>
        <v>94.38800074</v>
      </c>
      <c r="AR79" s="10">
        <f>AR78*(1+'Interest Rate Projection'!AR79)</f>
        <v>59.48887547</v>
      </c>
      <c r="AS79" s="10">
        <f>AS78*(1+'Interest Rate Projection'!AS79)</f>
        <v>125.1487011</v>
      </c>
      <c r="AT79" s="10">
        <f>AT78*(1+'Interest Rate Projection'!AT79)</f>
        <v>109.2615009</v>
      </c>
      <c r="AU79" s="10">
        <f>AU78*(1+'Interest Rate Projection'!AU79)</f>
        <v>63.14058965</v>
      </c>
      <c r="AV79" s="10">
        <f>AV78*(1+'Interest Rate Projection'!AV79)</f>
        <v>57.54094876</v>
      </c>
      <c r="AW79" s="10">
        <f>AW78*(1+'Interest Rate Projection'!AW79)</f>
        <v>33.71313476</v>
      </c>
      <c r="AX79" s="10">
        <f>AX78*(1+'Interest Rate Projection'!AX79)</f>
        <v>67.39553728</v>
      </c>
      <c r="AY79" s="10">
        <f>AY78*(1+'Interest Rate Projection'!AY79)</f>
        <v>69.69498419</v>
      </c>
      <c r="AZ79" s="10">
        <f>AZ78*(1+'Interest Rate Projection'!AZ79)</f>
        <v>64.82478003</v>
      </c>
      <c r="BA79" s="10">
        <f>BA78*(1+'Interest Rate Projection'!BA79)</f>
        <v>86.92358635</v>
      </c>
      <c r="BB79" s="10">
        <f>BB78*(1+'Interest Rate Projection'!BB79)</f>
        <v>46.33451192</v>
      </c>
      <c r="BC79" s="10">
        <f>BC78*(1+'Interest Rate Projection'!BC79)</f>
        <v>82.83500071</v>
      </c>
      <c r="BD79" s="10">
        <f>BD78*(1+'Interest Rate Projection'!BD79)</f>
        <v>97.22855023</v>
      </c>
      <c r="BE79" s="10">
        <f>BE78*(1+'Interest Rate Projection'!BE79)</f>
        <v>68.93757907</v>
      </c>
      <c r="BF79" s="10">
        <f>BF78*(1+'Interest Rate Projection'!BF79)</f>
        <v>55.56379714</v>
      </c>
      <c r="BG79" s="10">
        <f>BG78*(1+'Interest Rate Projection'!BG79)</f>
        <v>84.31455601</v>
      </c>
      <c r="BH79" s="10">
        <f>BH78*(1+'Interest Rate Projection'!BH79)</f>
        <v>72.91643567</v>
      </c>
      <c r="BI79" s="10">
        <f>BI78*(1+'Interest Rate Projection'!BI79)</f>
        <v>65.21990802</v>
      </c>
      <c r="BJ79" s="10">
        <f>BJ78*(1+'Interest Rate Projection'!BJ79)</f>
        <v>76.18542876</v>
      </c>
      <c r="BK79" s="10">
        <f>BK78*(1+'Interest Rate Projection'!BK79)</f>
        <v>52.44109152</v>
      </c>
      <c r="BL79" s="10">
        <f>BL78*(1+'Interest Rate Projection'!BL79)</f>
        <v>79.32516858</v>
      </c>
      <c r="BM79" s="10">
        <f>BM78*(1+'Interest Rate Projection'!BM79)</f>
        <v>44.18217718</v>
      </c>
      <c r="BN79" s="10">
        <f>BN78*(1+'Interest Rate Projection'!BN79)</f>
        <v>56.18903649</v>
      </c>
      <c r="BO79" s="10">
        <f>BO78*(1+'Interest Rate Projection'!BO79)</f>
        <v>50.11843539</v>
      </c>
      <c r="BP79" s="10">
        <f>BP78*(1+'Interest Rate Projection'!BP79)</f>
        <v>57.26306277</v>
      </c>
      <c r="BQ79" s="10">
        <f>BQ78*(1+'Interest Rate Projection'!BQ79)</f>
        <v>114.6547444</v>
      </c>
      <c r="BR79" s="10">
        <f>BR78*(1+'Interest Rate Projection'!BR79)</f>
        <v>70.76853228</v>
      </c>
      <c r="BS79" s="10">
        <f>BS78*(1+'Interest Rate Projection'!BS79)</f>
        <v>56.33142248</v>
      </c>
      <c r="BT79" s="10">
        <f>BT78*(1+'Interest Rate Projection'!BT79)</f>
        <v>29.2787804</v>
      </c>
      <c r="BU79" s="10">
        <f>BU78*(1+'Interest Rate Projection'!BU79)</f>
        <v>104.2219418</v>
      </c>
      <c r="BV79" s="10">
        <f>BV78*(1+'Interest Rate Projection'!BV79)</f>
        <v>75.87904183</v>
      </c>
      <c r="BW79" s="10">
        <f>BW78*(1+'Interest Rate Projection'!BW79)</f>
        <v>36.63427428</v>
      </c>
      <c r="BX79" s="10">
        <f>BX78*(1+'Interest Rate Projection'!BX79)</f>
        <v>65.00640125</v>
      </c>
      <c r="BY79" s="10">
        <f>BY78*(1+'Interest Rate Projection'!BY79)</f>
        <v>41.36992477</v>
      </c>
      <c r="BZ79" s="10">
        <f>BZ78*(1+'Interest Rate Projection'!BZ79)</f>
        <v>47.46994715</v>
      </c>
      <c r="CA79" s="10">
        <f>CA78*(1+'Interest Rate Projection'!CA79)</f>
        <v>59.951959</v>
      </c>
      <c r="CB79" s="10">
        <f>CB78*(1+'Interest Rate Projection'!CB79)</f>
        <v>58.46825061</v>
      </c>
      <c r="CC79" s="10">
        <f>CC78*(1+'Interest Rate Projection'!CC79)</f>
        <v>94.0799965</v>
      </c>
      <c r="CD79" s="10">
        <f>CD78*(1+'Interest Rate Projection'!CD79)</f>
        <v>64.942865</v>
      </c>
      <c r="CE79" s="10">
        <f>CE78*(1+'Interest Rate Projection'!CE79)</f>
        <v>64.52665368</v>
      </c>
      <c r="CF79" s="10">
        <f>CF78*(1+'Interest Rate Projection'!CF79)</f>
        <v>46.69087341</v>
      </c>
      <c r="CG79" s="10">
        <f>CG78*(1+'Interest Rate Projection'!CG79)</f>
        <v>58.39969732</v>
      </c>
      <c r="CH79" s="10">
        <f>CH78*(1+'Interest Rate Projection'!CH79)</f>
        <v>63.30204754</v>
      </c>
      <c r="CI79" s="10">
        <f>CI78*(1+'Interest Rate Projection'!CI79)</f>
        <v>37.72401513</v>
      </c>
      <c r="CJ79" s="10">
        <f>CJ78*(1+'Interest Rate Projection'!CJ79)</f>
        <v>77.16471233</v>
      </c>
      <c r="CK79" s="10">
        <f>CK78*(1+'Interest Rate Projection'!CK79)</f>
        <v>74.7789854</v>
      </c>
      <c r="CL79" s="10">
        <f>CL78*(1+'Interest Rate Projection'!CL79)</f>
        <v>54.124183</v>
      </c>
      <c r="CM79" s="10">
        <f>CM78*(1+'Interest Rate Projection'!CM79)</f>
        <v>54.57602875</v>
      </c>
      <c r="CN79" s="10">
        <f>CN78*(1+'Interest Rate Projection'!CN79)</f>
        <v>64.15879298</v>
      </c>
      <c r="CO79" s="10">
        <f>CO78*(1+'Interest Rate Projection'!CO79)</f>
        <v>60.96611844</v>
      </c>
      <c r="CP79" s="10">
        <f>CP78*(1+'Interest Rate Projection'!CP79)</f>
        <v>80.43634387</v>
      </c>
      <c r="CQ79" s="10">
        <f>CQ78*(1+'Interest Rate Projection'!CQ79)</f>
        <v>50.76082472</v>
      </c>
      <c r="CR79" s="10">
        <f>CR78*(1+'Interest Rate Projection'!CR79)</f>
        <v>115.1936865</v>
      </c>
      <c r="CS79" s="10">
        <f>CS78*(1+'Interest Rate Projection'!CS79)</f>
        <v>73.40893833</v>
      </c>
      <c r="CT79" s="10">
        <f>CT78*(1+'Interest Rate Projection'!CT79)</f>
        <v>87.1791221</v>
      </c>
      <c r="CU79" s="10">
        <f>CU78*(1+'Interest Rate Projection'!CU79)</f>
        <v>80.86748516</v>
      </c>
      <c r="CV79" s="10">
        <f>CV78*(1+'Interest Rate Projection'!CV79)</f>
        <v>81.22867169</v>
      </c>
      <c r="CW79" s="10">
        <f>CW78*(1+'Interest Rate Projection'!CW79)</f>
        <v>43.50548896</v>
      </c>
    </row>
    <row r="80" ht="15.75" customHeight="1">
      <c r="A80" s="8">
        <v>2101.0</v>
      </c>
      <c r="B80" s="10">
        <f>B79*(1+'Interest Rate Projection'!B80)</f>
        <v>87.02237364</v>
      </c>
      <c r="C80" s="10">
        <f>C79*(1+'Interest Rate Projection'!C80)</f>
        <v>120.2828523</v>
      </c>
      <c r="D80" s="10">
        <f>D79*(1+'Interest Rate Projection'!D80)</f>
        <v>79.30704199</v>
      </c>
      <c r="E80" s="10">
        <f>E79*(1+'Interest Rate Projection'!E80)</f>
        <v>54.74201722</v>
      </c>
      <c r="F80" s="10">
        <f>F79*(1+'Interest Rate Projection'!F80)</f>
        <v>64.63898702</v>
      </c>
      <c r="G80" s="10">
        <f>G79*(1+'Interest Rate Projection'!G80)</f>
        <v>94.64298428</v>
      </c>
      <c r="H80" s="10">
        <f>H79*(1+'Interest Rate Projection'!H80)</f>
        <v>84.74485169</v>
      </c>
      <c r="I80" s="10">
        <f>I79*(1+'Interest Rate Projection'!I80)</f>
        <v>78.38918295</v>
      </c>
      <c r="J80" s="10">
        <f>J79*(1+'Interest Rate Projection'!J80)</f>
        <v>69.62717608</v>
      </c>
      <c r="K80" s="10">
        <f>K79*(1+'Interest Rate Projection'!K80)</f>
        <v>118.9002163</v>
      </c>
      <c r="L80" s="10">
        <f>L79*(1+'Interest Rate Projection'!L80)</f>
        <v>43.5554538</v>
      </c>
      <c r="M80" s="10">
        <f>M79*(1+'Interest Rate Projection'!M80)</f>
        <v>86.68413424</v>
      </c>
      <c r="N80" s="10">
        <f>N79*(1+'Interest Rate Projection'!N80)</f>
        <v>55.31580702</v>
      </c>
      <c r="O80" s="10">
        <f>O79*(1+'Interest Rate Projection'!O80)</f>
        <v>68.29860692</v>
      </c>
      <c r="P80" s="10">
        <f>P79*(1+'Interest Rate Projection'!P80)</f>
        <v>41.50147163</v>
      </c>
      <c r="Q80" s="10">
        <f>Q79*(1+'Interest Rate Projection'!Q80)</f>
        <v>128.3174888</v>
      </c>
      <c r="R80" s="10">
        <f>R79*(1+'Interest Rate Projection'!R80)</f>
        <v>36.32310007</v>
      </c>
      <c r="S80" s="10">
        <f>S79*(1+'Interest Rate Projection'!S80)</f>
        <v>30.15536721</v>
      </c>
      <c r="T80" s="10">
        <f>T79*(1+'Interest Rate Projection'!T80)</f>
        <v>52.52476535</v>
      </c>
      <c r="U80" s="10">
        <f>U79*(1+'Interest Rate Projection'!U80)</f>
        <v>64.90775542</v>
      </c>
      <c r="V80" s="10">
        <f>V79*(1+'Interest Rate Projection'!V80)</f>
        <v>79.5944033</v>
      </c>
      <c r="W80" s="10">
        <f>W79*(1+'Interest Rate Projection'!W80)</f>
        <v>111.3206198</v>
      </c>
      <c r="X80" s="10">
        <f>X79*(1+'Interest Rate Projection'!X80)</f>
        <v>77.5027401</v>
      </c>
      <c r="Y80" s="10">
        <f>Y79*(1+'Interest Rate Projection'!Y80)</f>
        <v>64.10299668</v>
      </c>
      <c r="Z80" s="10">
        <f>Z79*(1+'Interest Rate Projection'!Z80)</f>
        <v>50.64236152</v>
      </c>
      <c r="AA80" s="10">
        <f>AA79*(1+'Interest Rate Projection'!AA80)</f>
        <v>53.72869836</v>
      </c>
      <c r="AB80" s="10">
        <f>AB79*(1+'Interest Rate Projection'!AB80)</f>
        <v>106.0443645</v>
      </c>
      <c r="AC80" s="10">
        <f>AC79*(1+'Interest Rate Projection'!AC80)</f>
        <v>44.01298942</v>
      </c>
      <c r="AD80" s="10">
        <f>AD79*(1+'Interest Rate Projection'!AD80)</f>
        <v>67.39740505</v>
      </c>
      <c r="AE80" s="10">
        <f>AE79*(1+'Interest Rate Projection'!AE80)</f>
        <v>88.27711533</v>
      </c>
      <c r="AF80" s="10">
        <f>AF79*(1+'Interest Rate Projection'!AF80)</f>
        <v>70.39198169</v>
      </c>
      <c r="AG80" s="10">
        <f>AG79*(1+'Interest Rate Projection'!AG80)</f>
        <v>37.36441787</v>
      </c>
      <c r="AH80" s="10">
        <f>AH79*(1+'Interest Rate Projection'!AH80)</f>
        <v>65.36891835</v>
      </c>
      <c r="AI80" s="10">
        <f>AI79*(1+'Interest Rate Projection'!AI80)</f>
        <v>70.69251157</v>
      </c>
      <c r="AJ80" s="10">
        <f>AJ79*(1+'Interest Rate Projection'!AJ80)</f>
        <v>40.49074471</v>
      </c>
      <c r="AK80" s="10">
        <f>AK79*(1+'Interest Rate Projection'!AK80)</f>
        <v>55.14935541</v>
      </c>
      <c r="AL80" s="10">
        <f>AL79*(1+'Interest Rate Projection'!AL80)</f>
        <v>52.48836383</v>
      </c>
      <c r="AM80" s="10">
        <f>AM79*(1+'Interest Rate Projection'!AM80)</f>
        <v>31.63087593</v>
      </c>
      <c r="AN80" s="10">
        <f>AN79*(1+'Interest Rate Projection'!AN80)</f>
        <v>33.22777349</v>
      </c>
      <c r="AO80" s="10">
        <f>AO79*(1+'Interest Rate Projection'!AO80)</f>
        <v>20.51147983</v>
      </c>
      <c r="AP80" s="10">
        <f>AP79*(1+'Interest Rate Projection'!AP80)</f>
        <v>102.3873822</v>
      </c>
      <c r="AQ80" s="10">
        <f>AQ79*(1+'Interest Rate Projection'!AQ80)</f>
        <v>99.81037592</v>
      </c>
      <c r="AR80" s="10">
        <f>AR79*(1+'Interest Rate Projection'!AR80)</f>
        <v>61.95255341</v>
      </c>
      <c r="AS80" s="10">
        <f>AS79*(1+'Interest Rate Projection'!AS80)</f>
        <v>136.2921026</v>
      </c>
      <c r="AT80" s="10">
        <f>AT79*(1+'Interest Rate Projection'!AT80)</f>
        <v>117.2579501</v>
      </c>
      <c r="AU80" s="10">
        <f>AU79*(1+'Interest Rate Projection'!AU80)</f>
        <v>67.02481948</v>
      </c>
      <c r="AV80" s="10">
        <f>AV79*(1+'Interest Rate Projection'!AV80)</f>
        <v>59.28284477</v>
      </c>
      <c r="AW80" s="10">
        <f>AW79*(1+'Interest Rate Projection'!AW80)</f>
        <v>38.29348161</v>
      </c>
      <c r="AX80" s="10">
        <f>AX79*(1+'Interest Rate Projection'!AX80)</f>
        <v>75.05278539</v>
      </c>
      <c r="AY80" s="10">
        <f>AY79*(1+'Interest Rate Projection'!AY80)</f>
        <v>69.89395398</v>
      </c>
      <c r="AZ80" s="10">
        <f>AZ79*(1+'Interest Rate Projection'!AZ80)</f>
        <v>67.48378953</v>
      </c>
      <c r="BA80" s="10">
        <f>BA79*(1+'Interest Rate Projection'!BA80)</f>
        <v>93.30336678</v>
      </c>
      <c r="BB80" s="10">
        <f>BB79*(1+'Interest Rate Projection'!BB80)</f>
        <v>49.22744628</v>
      </c>
      <c r="BC80" s="10">
        <f>BC79*(1+'Interest Rate Projection'!BC80)</f>
        <v>85.9590167</v>
      </c>
      <c r="BD80" s="10">
        <f>BD79*(1+'Interest Rate Projection'!BD80)</f>
        <v>102.4561408</v>
      </c>
      <c r="BE80" s="10">
        <f>BE79*(1+'Interest Rate Projection'!BE80)</f>
        <v>68.94231069</v>
      </c>
      <c r="BF80" s="10">
        <f>BF79*(1+'Interest Rate Projection'!BF80)</f>
        <v>61.75868345</v>
      </c>
      <c r="BG80" s="10">
        <f>BG79*(1+'Interest Rate Projection'!BG80)</f>
        <v>92.14074328</v>
      </c>
      <c r="BH80" s="10">
        <f>BH79*(1+'Interest Rate Projection'!BH80)</f>
        <v>78.1600118</v>
      </c>
      <c r="BI80" s="10">
        <f>BI79*(1+'Interest Rate Projection'!BI80)</f>
        <v>71.21630554</v>
      </c>
      <c r="BJ80" s="10">
        <f>BJ79*(1+'Interest Rate Projection'!BJ80)</f>
        <v>81.90400906</v>
      </c>
      <c r="BK80" s="10">
        <f>BK79*(1+'Interest Rate Projection'!BK80)</f>
        <v>54.32760959</v>
      </c>
      <c r="BL80" s="10">
        <f>BL79*(1+'Interest Rate Projection'!BL80)</f>
        <v>80.31947733</v>
      </c>
      <c r="BM80" s="10">
        <f>BM79*(1+'Interest Rate Projection'!BM80)</f>
        <v>46.27640224</v>
      </c>
      <c r="BN80" s="10">
        <f>BN79*(1+'Interest Rate Projection'!BN80)</f>
        <v>59.21851594</v>
      </c>
      <c r="BO80" s="10">
        <f>BO79*(1+'Interest Rate Projection'!BO80)</f>
        <v>53.08026464</v>
      </c>
      <c r="BP80" s="10">
        <f>BP79*(1+'Interest Rate Projection'!BP80)</f>
        <v>58.8903466</v>
      </c>
      <c r="BQ80" s="10">
        <f>BQ79*(1+'Interest Rate Projection'!BQ80)</f>
        <v>122.2989993</v>
      </c>
      <c r="BR80" s="10">
        <f>BR79*(1+'Interest Rate Projection'!BR80)</f>
        <v>71.30692482</v>
      </c>
      <c r="BS80" s="10">
        <f>BS79*(1+'Interest Rate Projection'!BS80)</f>
        <v>57.27591412</v>
      </c>
      <c r="BT80" s="10">
        <f>BT79*(1+'Interest Rate Projection'!BT80)</f>
        <v>29.49440681</v>
      </c>
      <c r="BU80" s="10">
        <f>BU79*(1+'Interest Rate Projection'!BU80)</f>
        <v>105.447641</v>
      </c>
      <c r="BV80" s="10">
        <f>BV79*(1+'Interest Rate Projection'!BV80)</f>
        <v>76.49051361</v>
      </c>
      <c r="BW80" s="10">
        <f>BW79*(1+'Interest Rate Projection'!BW80)</f>
        <v>36.72537606</v>
      </c>
      <c r="BX80" s="10">
        <f>BX79*(1+'Interest Rate Projection'!BX80)</f>
        <v>67.10198829</v>
      </c>
      <c r="BY80" s="10">
        <f>BY79*(1+'Interest Rate Projection'!BY80)</f>
        <v>46.20755094</v>
      </c>
      <c r="BZ80" s="10">
        <f>BZ79*(1+'Interest Rate Projection'!BZ80)</f>
        <v>51.03062123</v>
      </c>
      <c r="CA80" s="10">
        <f>CA79*(1+'Interest Rate Projection'!CA80)</f>
        <v>61.69536552</v>
      </c>
      <c r="CB80" s="10">
        <f>CB79*(1+'Interest Rate Projection'!CB80)</f>
        <v>61.01538159</v>
      </c>
      <c r="CC80" s="10">
        <f>CC79*(1+'Interest Rate Projection'!CC80)</f>
        <v>97.07012719</v>
      </c>
      <c r="CD80" s="10">
        <f>CD79*(1+'Interest Rate Projection'!CD80)</f>
        <v>67.49343559</v>
      </c>
      <c r="CE80" s="10">
        <f>CE79*(1+'Interest Rate Projection'!CE80)</f>
        <v>67.94284389</v>
      </c>
      <c r="CF80" s="10">
        <f>CF79*(1+'Interest Rate Projection'!CF80)</f>
        <v>53.11327566</v>
      </c>
      <c r="CG80" s="10">
        <f>CG79*(1+'Interest Rate Projection'!CG80)</f>
        <v>58.84985521</v>
      </c>
      <c r="CH80" s="10">
        <f>CH79*(1+'Interest Rate Projection'!CH80)</f>
        <v>69.29885885</v>
      </c>
      <c r="CI80" s="10">
        <f>CI79*(1+'Interest Rate Projection'!CI80)</f>
        <v>39.22997878</v>
      </c>
      <c r="CJ80" s="10">
        <f>CJ79*(1+'Interest Rate Projection'!CJ80)</f>
        <v>80.51586321</v>
      </c>
      <c r="CK80" s="10">
        <f>CK79*(1+'Interest Rate Projection'!CK80)</f>
        <v>82.17540918</v>
      </c>
      <c r="CL80" s="10">
        <f>CL79*(1+'Interest Rate Projection'!CL80)</f>
        <v>58.70564985</v>
      </c>
      <c r="CM80" s="10">
        <f>CM79*(1+'Interest Rate Projection'!CM80)</f>
        <v>60.99085181</v>
      </c>
      <c r="CN80" s="10">
        <f>CN79*(1+'Interest Rate Projection'!CN80)</f>
        <v>65.01376601</v>
      </c>
      <c r="CO80" s="10">
        <f>CO79*(1+'Interest Rate Projection'!CO80)</f>
        <v>65.95193596</v>
      </c>
      <c r="CP80" s="10">
        <f>CP79*(1+'Interest Rate Projection'!CP80)</f>
        <v>83.61804059</v>
      </c>
      <c r="CQ80" s="10">
        <f>CQ79*(1+'Interest Rate Projection'!CQ80)</f>
        <v>51.42129454</v>
      </c>
      <c r="CR80" s="10">
        <f>CR79*(1+'Interest Rate Projection'!CR80)</f>
        <v>116.8660485</v>
      </c>
      <c r="CS80" s="10">
        <f>CS79*(1+'Interest Rate Projection'!CS80)</f>
        <v>74.57802423</v>
      </c>
      <c r="CT80" s="10">
        <f>CT79*(1+'Interest Rate Projection'!CT80)</f>
        <v>88.75495393</v>
      </c>
      <c r="CU80" s="10">
        <f>CU79*(1+'Interest Rate Projection'!CU80)</f>
        <v>85.25072003</v>
      </c>
      <c r="CV80" s="10">
        <f>CV79*(1+'Interest Rate Projection'!CV80)</f>
        <v>81.66264574</v>
      </c>
      <c r="CW80" s="10">
        <f>CW79*(1+'Interest Rate Projection'!CW80)</f>
        <v>45.96863763</v>
      </c>
    </row>
    <row r="81" ht="15.75" customHeight="1">
      <c r="A81" s="8">
        <v>2102.0</v>
      </c>
      <c r="B81" s="10">
        <f>B80*(1+'Interest Rate Projection'!B81)</f>
        <v>91.46409345</v>
      </c>
      <c r="C81" s="10">
        <f>C80*(1+'Interest Rate Projection'!C81)</f>
        <v>126.0098536</v>
      </c>
      <c r="D81" s="10">
        <f>D80*(1+'Interest Rate Projection'!D81)</f>
        <v>80.47225513</v>
      </c>
      <c r="E81" s="10">
        <f>E80*(1+'Interest Rate Projection'!E81)</f>
        <v>57.07362736</v>
      </c>
      <c r="F81" s="10">
        <f>F80*(1+'Interest Rate Projection'!F81)</f>
        <v>66.04425193</v>
      </c>
      <c r="G81" s="10">
        <f>G80*(1+'Interest Rate Projection'!G81)</f>
        <v>104.7898069</v>
      </c>
      <c r="H81" s="10">
        <f>H80*(1+'Interest Rate Projection'!H81)</f>
        <v>88.65482061</v>
      </c>
      <c r="I81" s="10">
        <f>I80*(1+'Interest Rate Projection'!I81)</f>
        <v>92.86038548</v>
      </c>
      <c r="J81" s="10">
        <f>J80*(1+'Interest Rate Projection'!J81)</f>
        <v>75.73013638</v>
      </c>
      <c r="K81" s="10">
        <f>K80*(1+'Interest Rate Projection'!K81)</f>
        <v>121.0608708</v>
      </c>
      <c r="L81" s="10">
        <f>L80*(1+'Interest Rate Projection'!L81)</f>
        <v>43.93361976</v>
      </c>
      <c r="M81" s="10">
        <f>M80*(1+'Interest Rate Projection'!M81)</f>
        <v>87.32380836</v>
      </c>
      <c r="N81" s="10">
        <f>N80*(1+'Interest Rate Projection'!N81)</f>
        <v>57.57218264</v>
      </c>
      <c r="O81" s="10">
        <f>O80*(1+'Interest Rate Projection'!O81)</f>
        <v>69.94227335</v>
      </c>
      <c r="P81" s="10">
        <f>P80*(1+'Interest Rate Projection'!P81)</f>
        <v>42.25099151</v>
      </c>
      <c r="Q81" s="10">
        <f>Q80*(1+'Interest Rate Projection'!Q81)</f>
        <v>136.0225597</v>
      </c>
      <c r="R81" s="10">
        <f>R80*(1+'Interest Rate Projection'!R81)</f>
        <v>38.73268703</v>
      </c>
      <c r="S81" s="10">
        <f>S80*(1+'Interest Rate Projection'!S81)</f>
        <v>30.52674779</v>
      </c>
      <c r="T81" s="10">
        <f>T80*(1+'Interest Rate Projection'!T81)</f>
        <v>54.62088276</v>
      </c>
      <c r="U81" s="10">
        <f>U80*(1+'Interest Rate Projection'!U81)</f>
        <v>71.24168146</v>
      </c>
      <c r="V81" s="10">
        <f>V80*(1+'Interest Rate Projection'!V81)</f>
        <v>80.94200656</v>
      </c>
      <c r="W81" s="10">
        <f>W80*(1+'Interest Rate Projection'!W81)</f>
        <v>111.8794557</v>
      </c>
      <c r="X81" s="10">
        <f>X80*(1+'Interest Rate Projection'!X81)</f>
        <v>82.73051729</v>
      </c>
      <c r="Y81" s="10">
        <f>Y80*(1+'Interest Rate Projection'!Y81)</f>
        <v>64.74931164</v>
      </c>
      <c r="Z81" s="10">
        <f>Z80*(1+'Interest Rate Projection'!Z81)</f>
        <v>57.21469462</v>
      </c>
      <c r="AA81" s="10">
        <f>AA80*(1+'Interest Rate Projection'!AA81)</f>
        <v>56.38236688</v>
      </c>
      <c r="AB81" s="10">
        <f>AB80*(1+'Interest Rate Projection'!AB81)</f>
        <v>106.1221488</v>
      </c>
      <c r="AC81" s="10">
        <f>AC80*(1+'Interest Rate Projection'!AC81)</f>
        <v>44.27324521</v>
      </c>
      <c r="AD81" s="10">
        <f>AD80*(1+'Interest Rate Projection'!AD81)</f>
        <v>68.31395203</v>
      </c>
      <c r="AE81" s="10">
        <f>AE80*(1+'Interest Rate Projection'!AE81)</f>
        <v>91.53545103</v>
      </c>
      <c r="AF81" s="10">
        <f>AF80*(1+'Interest Rate Projection'!AF81)</f>
        <v>75.56570639</v>
      </c>
      <c r="AG81" s="10">
        <f>AG80*(1+'Interest Rate Projection'!AG81)</f>
        <v>39.46312178</v>
      </c>
      <c r="AH81" s="10">
        <f>AH80*(1+'Interest Rate Projection'!AH81)</f>
        <v>67.00523736</v>
      </c>
      <c r="AI81" s="10">
        <f>AI80*(1+'Interest Rate Projection'!AI81)</f>
        <v>75.50086096</v>
      </c>
      <c r="AJ81" s="10">
        <f>AJ80*(1+'Interest Rate Projection'!AJ81)</f>
        <v>42.1516414</v>
      </c>
      <c r="AK81" s="10">
        <f>AK80*(1+'Interest Rate Projection'!AK81)</f>
        <v>61.92323572</v>
      </c>
      <c r="AL81" s="10">
        <f>AL80*(1+'Interest Rate Projection'!AL81)</f>
        <v>52.9001927</v>
      </c>
      <c r="AM81" s="10">
        <f>AM80*(1+'Interest Rate Projection'!AM81)</f>
        <v>33.56836965</v>
      </c>
      <c r="AN81" s="10">
        <f>AN80*(1+'Interest Rate Projection'!AN81)</f>
        <v>33.41923657</v>
      </c>
      <c r="AO81" s="10">
        <f>AO80*(1+'Interest Rate Projection'!AO81)</f>
        <v>21.21299713</v>
      </c>
      <c r="AP81" s="10">
        <f>AP80*(1+'Interest Rate Projection'!AP81)</f>
        <v>106.7010094</v>
      </c>
      <c r="AQ81" s="10">
        <f>AQ80*(1+'Interest Rate Projection'!AQ81)</f>
        <v>108.5667447</v>
      </c>
      <c r="AR81" s="10">
        <f>AR80*(1+'Interest Rate Projection'!AR81)</f>
        <v>65.21221553</v>
      </c>
      <c r="AS81" s="10">
        <f>AS80*(1+'Interest Rate Projection'!AS81)</f>
        <v>145.2874933</v>
      </c>
      <c r="AT81" s="10">
        <f>AT80*(1+'Interest Rate Projection'!AT81)</f>
        <v>125.5184207</v>
      </c>
      <c r="AU81" s="10">
        <f>AU80*(1+'Interest Rate Projection'!AU81)</f>
        <v>76.61169176</v>
      </c>
      <c r="AV81" s="10">
        <f>AV80*(1+'Interest Rate Projection'!AV81)</f>
        <v>61.27705848</v>
      </c>
      <c r="AW81" s="10">
        <f>AW80*(1+'Interest Rate Projection'!AW81)</f>
        <v>40.87523102</v>
      </c>
      <c r="AX81" s="10">
        <f>AX80*(1+'Interest Rate Projection'!AX81)</f>
        <v>76.680723</v>
      </c>
      <c r="AY81" s="10">
        <f>AY80*(1+'Interest Rate Projection'!AY81)</f>
        <v>70.68014398</v>
      </c>
      <c r="AZ81" s="10">
        <f>AZ80*(1+'Interest Rate Projection'!AZ81)</f>
        <v>67.99300762</v>
      </c>
      <c r="BA81" s="10">
        <f>BA80*(1+'Interest Rate Projection'!BA81)</f>
        <v>98.20650797</v>
      </c>
      <c r="BB81" s="10">
        <f>BB80*(1+'Interest Rate Projection'!BB81)</f>
        <v>53.38897671</v>
      </c>
      <c r="BC81" s="10">
        <f>BC80*(1+'Interest Rate Projection'!BC81)</f>
        <v>90.43907981</v>
      </c>
      <c r="BD81" s="10">
        <f>BD80*(1+'Interest Rate Projection'!BD81)</f>
        <v>106.7204433</v>
      </c>
      <c r="BE81" s="10">
        <f>BE80*(1+'Interest Rate Projection'!BE81)</f>
        <v>74.11051451</v>
      </c>
      <c r="BF81" s="10">
        <f>BF80*(1+'Interest Rate Projection'!BF81)</f>
        <v>63.48466786</v>
      </c>
      <c r="BG81" s="10">
        <f>BG80*(1+'Interest Rate Projection'!BG81)</f>
        <v>101.3336051</v>
      </c>
      <c r="BH81" s="10">
        <f>BH80*(1+'Interest Rate Projection'!BH81)</f>
        <v>83.32565808</v>
      </c>
      <c r="BI81" s="10">
        <f>BI80*(1+'Interest Rate Projection'!BI81)</f>
        <v>77.96774918</v>
      </c>
      <c r="BJ81" s="10">
        <f>BJ80*(1+'Interest Rate Projection'!BJ81)</f>
        <v>82.35226625</v>
      </c>
      <c r="BK81" s="10">
        <f>BK80*(1+'Interest Rate Projection'!BK81)</f>
        <v>58.42372236</v>
      </c>
      <c r="BL81" s="10">
        <f>BL80*(1+'Interest Rate Projection'!BL81)</f>
        <v>80.73019959</v>
      </c>
      <c r="BM81" s="10">
        <f>BM80*(1+'Interest Rate Projection'!BM81)</f>
        <v>50.00554231</v>
      </c>
      <c r="BN81" s="10">
        <f>BN80*(1+'Interest Rate Projection'!BN81)</f>
        <v>61.50275716</v>
      </c>
      <c r="BO81" s="10">
        <f>BO80*(1+'Interest Rate Projection'!BO81)</f>
        <v>54.31277992</v>
      </c>
      <c r="BP81" s="10">
        <f>BP80*(1+'Interest Rate Projection'!BP81)</f>
        <v>59.70967657</v>
      </c>
      <c r="BQ81" s="10">
        <f>BQ80*(1+'Interest Rate Projection'!BQ81)</f>
        <v>130.6556236</v>
      </c>
      <c r="BR81" s="10">
        <f>BR80*(1+'Interest Rate Projection'!BR81)</f>
        <v>72.68813104</v>
      </c>
      <c r="BS81" s="10">
        <f>BS80*(1+'Interest Rate Projection'!BS81)</f>
        <v>61.17986204</v>
      </c>
      <c r="BT81" s="10">
        <f>BT80*(1+'Interest Rate Projection'!BT81)</f>
        <v>32.28228633</v>
      </c>
      <c r="BU81" s="10">
        <f>BU80*(1+'Interest Rate Projection'!BU81)</f>
        <v>105.749832</v>
      </c>
      <c r="BV81" s="10">
        <f>BV80*(1+'Interest Rate Projection'!BV81)</f>
        <v>78.75337461</v>
      </c>
      <c r="BW81" s="10">
        <f>BW80*(1+'Interest Rate Projection'!BW81)</f>
        <v>38.64156565</v>
      </c>
      <c r="BX81" s="10">
        <f>BX80*(1+'Interest Rate Projection'!BX81)</f>
        <v>68.31832374</v>
      </c>
      <c r="BY81" s="10">
        <f>BY80*(1+'Interest Rate Projection'!BY81)</f>
        <v>47.79851316</v>
      </c>
      <c r="BZ81" s="10">
        <f>BZ80*(1+'Interest Rate Projection'!BZ81)</f>
        <v>51.22190468</v>
      </c>
      <c r="CA81" s="10">
        <f>CA80*(1+'Interest Rate Projection'!CA81)</f>
        <v>65.67034568</v>
      </c>
      <c r="CB81" s="10">
        <f>CB80*(1+'Interest Rate Projection'!CB81)</f>
        <v>64.26502706</v>
      </c>
      <c r="CC81" s="10">
        <f>CC80*(1+'Interest Rate Projection'!CC81)</f>
        <v>104.098975</v>
      </c>
      <c r="CD81" s="10">
        <f>CD80*(1+'Interest Rate Projection'!CD81)</f>
        <v>72.70264714</v>
      </c>
      <c r="CE81" s="10">
        <f>CE80*(1+'Interest Rate Projection'!CE81)</f>
        <v>68.12856316</v>
      </c>
      <c r="CF81" s="10">
        <f>CF80*(1+'Interest Rate Projection'!CF81)</f>
        <v>55.89667835</v>
      </c>
      <c r="CG81" s="10">
        <f>CG80*(1+'Interest Rate Projection'!CG81)</f>
        <v>59.74231811</v>
      </c>
      <c r="CH81" s="10">
        <f>CH80*(1+'Interest Rate Projection'!CH81)</f>
        <v>70.69576689</v>
      </c>
      <c r="CI81" s="10">
        <f>CI80*(1+'Interest Rate Projection'!CI81)</f>
        <v>43.71580752</v>
      </c>
      <c r="CJ81" s="10">
        <f>CJ80*(1+'Interest Rate Projection'!CJ81)</f>
        <v>80.73163679</v>
      </c>
      <c r="CK81" s="10">
        <f>CK80*(1+'Interest Rate Projection'!CK81)</f>
        <v>83.1057456</v>
      </c>
      <c r="CL81" s="10">
        <f>CL80*(1+'Interest Rate Projection'!CL81)</f>
        <v>60.82896695</v>
      </c>
      <c r="CM81" s="10">
        <f>CM80*(1+'Interest Rate Projection'!CM81)</f>
        <v>66.80441492</v>
      </c>
      <c r="CN81" s="10">
        <f>CN80*(1+'Interest Rate Projection'!CN81)</f>
        <v>65.09727125</v>
      </c>
      <c r="CO81" s="10">
        <f>CO80*(1+'Interest Rate Projection'!CO81)</f>
        <v>67.34081417</v>
      </c>
      <c r="CP81" s="10">
        <f>CP80*(1+'Interest Rate Projection'!CP81)</f>
        <v>87.64924296</v>
      </c>
      <c r="CQ81" s="10">
        <f>CQ80*(1+'Interest Rate Projection'!CQ81)</f>
        <v>54.37256153</v>
      </c>
      <c r="CR81" s="10">
        <f>CR80*(1+'Interest Rate Projection'!CR81)</f>
        <v>129.4608359</v>
      </c>
      <c r="CS81" s="10">
        <f>CS80*(1+'Interest Rate Projection'!CS81)</f>
        <v>77.38140453</v>
      </c>
      <c r="CT81" s="10">
        <f>CT80*(1+'Interest Rate Projection'!CT81)</f>
        <v>89.33864113</v>
      </c>
      <c r="CU81" s="10">
        <f>CU80*(1+'Interest Rate Projection'!CU81)</f>
        <v>87.23771914</v>
      </c>
      <c r="CV81" s="10">
        <f>CV80*(1+'Interest Rate Projection'!CV81)</f>
        <v>83.35596413</v>
      </c>
      <c r="CW81" s="10">
        <f>CW80*(1+'Interest Rate Projection'!CW81)</f>
        <v>50.49113547</v>
      </c>
    </row>
    <row r="82" ht="15.75" customHeight="1">
      <c r="A82" s="8">
        <v>2103.0</v>
      </c>
      <c r="B82" s="10">
        <f>B81*(1+'Interest Rate Projection'!B82)</f>
        <v>96.92989729</v>
      </c>
      <c r="C82" s="10">
        <f>C81*(1+'Interest Rate Projection'!C82)</f>
        <v>146.8458521</v>
      </c>
      <c r="D82" s="10">
        <f>D81*(1+'Interest Rate Projection'!D82)</f>
        <v>82.47635987</v>
      </c>
      <c r="E82" s="10">
        <f>E81*(1+'Interest Rate Projection'!E82)</f>
        <v>59.03642386</v>
      </c>
      <c r="F82" s="10">
        <f>F81*(1+'Interest Rate Projection'!F82)</f>
        <v>71.08904859</v>
      </c>
      <c r="G82" s="10">
        <f>G81*(1+'Interest Rate Projection'!G82)</f>
        <v>108.395394</v>
      </c>
      <c r="H82" s="10">
        <f>H81*(1+'Interest Rate Projection'!H82)</f>
        <v>109.5720861</v>
      </c>
      <c r="I82" s="10">
        <f>I81*(1+'Interest Rate Projection'!I82)</f>
        <v>101.3966852</v>
      </c>
      <c r="J82" s="10">
        <f>J81*(1+'Interest Rate Projection'!J82)</f>
        <v>81.70444041</v>
      </c>
      <c r="K82" s="10">
        <f>K81*(1+'Interest Rate Projection'!K82)</f>
        <v>124.2460015</v>
      </c>
      <c r="L82" s="10">
        <f>L81*(1+'Interest Rate Projection'!L82)</f>
        <v>46.08183755</v>
      </c>
      <c r="M82" s="10">
        <f>M81*(1+'Interest Rate Projection'!M82)</f>
        <v>88.93123951</v>
      </c>
      <c r="N82" s="10">
        <f>N81*(1+'Interest Rate Projection'!N82)</f>
        <v>60.78756704</v>
      </c>
      <c r="O82" s="10">
        <f>O81*(1+'Interest Rate Projection'!O82)</f>
        <v>74.54149366</v>
      </c>
      <c r="P82" s="10">
        <f>P81*(1+'Interest Rate Projection'!P82)</f>
        <v>49.30515924</v>
      </c>
      <c r="Q82" s="10">
        <f>Q81*(1+'Interest Rate Projection'!Q82)</f>
        <v>144.2933906</v>
      </c>
      <c r="R82" s="10">
        <f>R81*(1+'Interest Rate Projection'!R82)</f>
        <v>40.2669398</v>
      </c>
      <c r="S82" s="10">
        <f>S81*(1+'Interest Rate Projection'!S82)</f>
        <v>32.99546177</v>
      </c>
      <c r="T82" s="10">
        <f>T81*(1+'Interest Rate Projection'!T82)</f>
        <v>57.60215168</v>
      </c>
      <c r="U82" s="10">
        <f>U81*(1+'Interest Rate Projection'!U82)</f>
        <v>74.47907447</v>
      </c>
      <c r="V82" s="10">
        <f>V81*(1+'Interest Rate Projection'!V82)</f>
        <v>86.86832587</v>
      </c>
      <c r="W82" s="10">
        <f>W81*(1+'Interest Rate Projection'!W82)</f>
        <v>112.6847441</v>
      </c>
      <c r="X82" s="10">
        <f>X81*(1+'Interest Rate Projection'!X82)</f>
        <v>94.41528967</v>
      </c>
      <c r="Y82" s="10">
        <f>Y81*(1+'Interest Rate Projection'!Y82)</f>
        <v>67.10519623</v>
      </c>
      <c r="Z82" s="10">
        <f>Z81*(1+'Interest Rate Projection'!Z82)</f>
        <v>57.85690464</v>
      </c>
      <c r="AA82" s="10">
        <f>AA81*(1+'Interest Rate Projection'!AA82)</f>
        <v>57.86841322</v>
      </c>
      <c r="AB82" s="10">
        <f>AB81*(1+'Interest Rate Projection'!AB82)</f>
        <v>116.430898</v>
      </c>
      <c r="AC82" s="10">
        <f>AC81*(1+'Interest Rate Projection'!AC82)</f>
        <v>45.17046013</v>
      </c>
      <c r="AD82" s="10">
        <f>AD81*(1+'Interest Rate Projection'!AD82)</f>
        <v>71.57953581</v>
      </c>
      <c r="AE82" s="10">
        <f>AE81*(1+'Interest Rate Projection'!AE82)</f>
        <v>95.27934747</v>
      </c>
      <c r="AF82" s="10">
        <f>AF81*(1+'Interest Rate Projection'!AF82)</f>
        <v>77.75051123</v>
      </c>
      <c r="AG82" s="10">
        <f>AG81*(1+'Interest Rate Projection'!AG82)</f>
        <v>39.70138105</v>
      </c>
      <c r="AH82" s="10">
        <f>AH81*(1+'Interest Rate Projection'!AH82)</f>
        <v>68.01483127</v>
      </c>
      <c r="AI82" s="10">
        <f>AI81*(1+'Interest Rate Projection'!AI82)</f>
        <v>81.9646297</v>
      </c>
      <c r="AJ82" s="10">
        <f>AJ81*(1+'Interest Rate Projection'!AJ82)</f>
        <v>45.1057902</v>
      </c>
      <c r="AK82" s="10">
        <f>AK81*(1+'Interest Rate Projection'!AK82)</f>
        <v>63.35687967</v>
      </c>
      <c r="AL82" s="10">
        <f>AL81*(1+'Interest Rate Projection'!AL82)</f>
        <v>54.87319509</v>
      </c>
      <c r="AM82" s="10">
        <f>AM81*(1+'Interest Rate Projection'!AM82)</f>
        <v>36.36435814</v>
      </c>
      <c r="AN82" s="10">
        <f>AN81*(1+'Interest Rate Projection'!AN82)</f>
        <v>35.00769903</v>
      </c>
      <c r="AO82" s="10">
        <f>AO81*(1+'Interest Rate Projection'!AO82)</f>
        <v>22.08243548</v>
      </c>
      <c r="AP82" s="10">
        <f>AP81*(1+'Interest Rate Projection'!AP82)</f>
        <v>106.7884309</v>
      </c>
      <c r="AQ82" s="10">
        <f>AQ81*(1+'Interest Rate Projection'!AQ82)</f>
        <v>110.2706552</v>
      </c>
      <c r="AR82" s="10">
        <f>AR81*(1+'Interest Rate Projection'!AR82)</f>
        <v>68.7892285</v>
      </c>
      <c r="AS82" s="10">
        <f>AS81*(1+'Interest Rate Projection'!AS82)</f>
        <v>152.1562978</v>
      </c>
      <c r="AT82" s="10">
        <f>AT81*(1+'Interest Rate Projection'!AT82)</f>
        <v>136.9279871</v>
      </c>
      <c r="AU82" s="10">
        <f>AU81*(1+'Interest Rate Projection'!AU82)</f>
        <v>86.82820137</v>
      </c>
      <c r="AV82" s="10">
        <f>AV81*(1+'Interest Rate Projection'!AV82)</f>
        <v>70.29330753</v>
      </c>
      <c r="AW82" s="10">
        <f>AW81*(1+'Interest Rate Projection'!AW82)</f>
        <v>42.96334459</v>
      </c>
      <c r="AX82" s="10">
        <f>AX81*(1+'Interest Rate Projection'!AX82)</f>
        <v>77.13286253</v>
      </c>
      <c r="AY82" s="10">
        <f>AY81*(1+'Interest Rate Projection'!AY82)</f>
        <v>72.71858515</v>
      </c>
      <c r="AZ82" s="10">
        <f>AZ81*(1+'Interest Rate Projection'!AZ82)</f>
        <v>76.24703727</v>
      </c>
      <c r="BA82" s="10">
        <f>BA81*(1+'Interest Rate Projection'!BA82)</f>
        <v>111.0956012</v>
      </c>
      <c r="BB82" s="10">
        <f>BB81*(1+'Interest Rate Projection'!BB82)</f>
        <v>54.03660861</v>
      </c>
      <c r="BC82" s="10">
        <f>BC81*(1+'Interest Rate Projection'!BC82)</f>
        <v>98.98344479</v>
      </c>
      <c r="BD82" s="10">
        <f>BD81*(1+'Interest Rate Projection'!BD82)</f>
        <v>107.0473319</v>
      </c>
      <c r="BE82" s="10">
        <f>BE81*(1+'Interest Rate Projection'!BE82)</f>
        <v>75.79522535</v>
      </c>
      <c r="BF82" s="10">
        <f>BF81*(1+'Interest Rate Projection'!BF82)</f>
        <v>68.00376534</v>
      </c>
      <c r="BG82" s="10">
        <f>BG81*(1+'Interest Rate Projection'!BG82)</f>
        <v>103.0974741</v>
      </c>
      <c r="BH82" s="10">
        <f>BH81*(1+'Interest Rate Projection'!BH82)</f>
        <v>84.01976952</v>
      </c>
      <c r="BI82" s="10">
        <f>BI81*(1+'Interest Rate Projection'!BI82)</f>
        <v>80.64000199</v>
      </c>
      <c r="BJ82" s="10">
        <f>BJ81*(1+'Interest Rate Projection'!BJ82)</f>
        <v>88.69906535</v>
      </c>
      <c r="BK82" s="10">
        <f>BK81*(1+'Interest Rate Projection'!BK82)</f>
        <v>60.38994202</v>
      </c>
      <c r="BL82" s="10">
        <f>BL81*(1+'Interest Rate Projection'!BL82)</f>
        <v>81.79072824</v>
      </c>
      <c r="BM82" s="10">
        <f>BM81*(1+'Interest Rate Projection'!BM82)</f>
        <v>52.01649372</v>
      </c>
      <c r="BN82" s="10">
        <f>BN81*(1+'Interest Rate Projection'!BN82)</f>
        <v>63.6910868</v>
      </c>
      <c r="BO82" s="10">
        <f>BO81*(1+'Interest Rate Projection'!BO82)</f>
        <v>57.73518019</v>
      </c>
      <c r="BP82" s="10">
        <f>BP81*(1+'Interest Rate Projection'!BP82)</f>
        <v>62.34890827</v>
      </c>
      <c r="BQ82" s="10">
        <f>BQ81*(1+'Interest Rate Projection'!BQ82)</f>
        <v>142.3336435</v>
      </c>
      <c r="BR82" s="10">
        <f>BR81*(1+'Interest Rate Projection'!BR82)</f>
        <v>73.48223368</v>
      </c>
      <c r="BS82" s="10">
        <f>BS81*(1+'Interest Rate Projection'!BS82)</f>
        <v>63.90892509</v>
      </c>
      <c r="BT82" s="10">
        <f>BT81*(1+'Interest Rate Projection'!BT82)</f>
        <v>34.56011645</v>
      </c>
      <c r="BU82" s="10">
        <f>BU81*(1+'Interest Rate Projection'!BU82)</f>
        <v>106.5948137</v>
      </c>
      <c r="BV82" s="10">
        <f>BV81*(1+'Interest Rate Projection'!BV82)</f>
        <v>82.54909149</v>
      </c>
      <c r="BW82" s="10">
        <f>BW81*(1+'Interest Rate Projection'!BW82)</f>
        <v>41.02378583</v>
      </c>
      <c r="BX82" s="10">
        <f>BX81*(1+'Interest Rate Projection'!BX82)</f>
        <v>71.9535815</v>
      </c>
      <c r="BY82" s="10">
        <f>BY81*(1+'Interest Rate Projection'!BY82)</f>
        <v>48.30731401</v>
      </c>
      <c r="BZ82" s="10">
        <f>BZ81*(1+'Interest Rate Projection'!BZ82)</f>
        <v>54.13234147</v>
      </c>
      <c r="CA82" s="10">
        <f>CA81*(1+'Interest Rate Projection'!CA82)</f>
        <v>66.29479953</v>
      </c>
      <c r="CB82" s="10">
        <f>CB81*(1+'Interest Rate Projection'!CB82)</f>
        <v>65.21360973</v>
      </c>
      <c r="CC82" s="10">
        <f>CC81*(1+'Interest Rate Projection'!CC82)</f>
        <v>104.4092247</v>
      </c>
      <c r="CD82" s="10">
        <f>CD81*(1+'Interest Rate Projection'!CD82)</f>
        <v>76.03246024</v>
      </c>
      <c r="CE82" s="10">
        <f>CE81*(1+'Interest Rate Projection'!CE82)</f>
        <v>68.64458805</v>
      </c>
      <c r="CF82" s="10">
        <f>CF81*(1+'Interest Rate Projection'!CF82)</f>
        <v>60.10496666</v>
      </c>
      <c r="CG82" s="10">
        <f>CG81*(1+'Interest Rate Projection'!CG82)</f>
        <v>60.75028677</v>
      </c>
      <c r="CH82" s="10">
        <f>CH81*(1+'Interest Rate Projection'!CH82)</f>
        <v>75.21961676</v>
      </c>
      <c r="CI82" s="10">
        <f>CI81*(1+'Interest Rate Projection'!CI82)</f>
        <v>44.04773427</v>
      </c>
      <c r="CJ82" s="10">
        <f>CJ81*(1+'Interest Rate Projection'!CJ82)</f>
        <v>89.52245897</v>
      </c>
      <c r="CK82" s="10">
        <f>CK81*(1+'Interest Rate Projection'!CK82)</f>
        <v>84.66165273</v>
      </c>
      <c r="CL82" s="10">
        <f>CL81*(1+'Interest Rate Projection'!CL82)</f>
        <v>65.4963425</v>
      </c>
      <c r="CM82" s="10">
        <f>CM81*(1+'Interest Rate Projection'!CM82)</f>
        <v>73.08008988</v>
      </c>
      <c r="CN82" s="10">
        <f>CN81*(1+'Interest Rate Projection'!CN82)</f>
        <v>67.29642323</v>
      </c>
      <c r="CO82" s="10">
        <f>CO81*(1+'Interest Rate Projection'!CO82)</f>
        <v>77.12571803</v>
      </c>
      <c r="CP82" s="10">
        <f>CP81*(1+'Interest Rate Projection'!CP82)</f>
        <v>93.49958221</v>
      </c>
      <c r="CQ82" s="10">
        <f>CQ81*(1+'Interest Rate Projection'!CQ82)</f>
        <v>56.00937597</v>
      </c>
      <c r="CR82" s="10">
        <f>CR81*(1+'Interest Rate Projection'!CR82)</f>
        <v>132.8920643</v>
      </c>
      <c r="CS82" s="10">
        <f>CS81*(1+'Interest Rate Projection'!CS82)</f>
        <v>81.15334979</v>
      </c>
      <c r="CT82" s="10">
        <f>CT81*(1+'Interest Rate Projection'!CT82)</f>
        <v>94.9080255</v>
      </c>
      <c r="CU82" s="10">
        <f>CU81*(1+'Interest Rate Projection'!CU82)</f>
        <v>95.75399817</v>
      </c>
      <c r="CV82" s="10">
        <f>CV81*(1+'Interest Rate Projection'!CV82)</f>
        <v>94.11727937</v>
      </c>
      <c r="CW82" s="10">
        <f>CW81*(1+'Interest Rate Projection'!CW82)</f>
        <v>51.94851766</v>
      </c>
    </row>
    <row r="83" ht="15.75" customHeight="1">
      <c r="A83" s="8">
        <v>2104.0</v>
      </c>
      <c r="B83" s="10">
        <f>B82*(1+'Interest Rate Projection'!B83)</f>
        <v>101.6139152</v>
      </c>
      <c r="C83" s="10">
        <f>C82*(1+'Interest Rate Projection'!C83)</f>
        <v>156.5617799</v>
      </c>
      <c r="D83" s="10">
        <f>D82*(1+'Interest Rate Projection'!D83)</f>
        <v>85.82082774</v>
      </c>
      <c r="E83" s="10">
        <f>E82*(1+'Interest Rate Projection'!E83)</f>
        <v>65.12120326</v>
      </c>
      <c r="F83" s="10">
        <f>F82*(1+'Interest Rate Projection'!F83)</f>
        <v>74.10415684</v>
      </c>
      <c r="G83" s="10">
        <f>G82*(1+'Interest Rate Projection'!G83)</f>
        <v>112.8928384</v>
      </c>
      <c r="H83" s="10">
        <f>H82*(1+'Interest Rate Projection'!H83)</f>
        <v>115.5472393</v>
      </c>
      <c r="I83" s="10">
        <f>I82*(1+'Interest Rate Projection'!I83)</f>
        <v>103.1514887</v>
      </c>
      <c r="J83" s="10">
        <f>J82*(1+'Interest Rate Projection'!J83)</f>
        <v>83.11271389</v>
      </c>
      <c r="K83" s="10">
        <f>K82*(1+'Interest Rate Projection'!K83)</f>
        <v>125.5607831</v>
      </c>
      <c r="L83" s="10">
        <f>L82*(1+'Interest Rate Projection'!L83)</f>
        <v>46.32647971</v>
      </c>
      <c r="M83" s="10">
        <f>M82*(1+'Interest Rate Projection'!M83)</f>
        <v>94.98460262</v>
      </c>
      <c r="N83" s="10">
        <f>N82*(1+'Interest Rate Projection'!N83)</f>
        <v>62.55864594</v>
      </c>
      <c r="O83" s="10">
        <f>O82*(1+'Interest Rate Projection'!O83)</f>
        <v>81.37051562</v>
      </c>
      <c r="P83" s="10">
        <f>P82*(1+'Interest Rate Projection'!P83)</f>
        <v>52.11950986</v>
      </c>
      <c r="Q83" s="10">
        <f>Q82*(1+'Interest Rate Projection'!Q83)</f>
        <v>155.2279852</v>
      </c>
      <c r="R83" s="10">
        <f>R82*(1+'Interest Rate Projection'!R83)</f>
        <v>44.09597983</v>
      </c>
      <c r="S83" s="10">
        <f>S82*(1+'Interest Rate Projection'!S83)</f>
        <v>33.3413671</v>
      </c>
      <c r="T83" s="10">
        <f>T82*(1+'Interest Rate Projection'!T83)</f>
        <v>59.33574084</v>
      </c>
      <c r="U83" s="10">
        <f>U82*(1+'Interest Rate Projection'!U83)</f>
        <v>84.63417691</v>
      </c>
      <c r="V83" s="10">
        <f>V82*(1+'Interest Rate Projection'!V83)</f>
        <v>95.92030256</v>
      </c>
      <c r="W83" s="10">
        <f>W82*(1+'Interest Rate Projection'!W83)</f>
        <v>120.1779564</v>
      </c>
      <c r="X83" s="10">
        <f>X82*(1+'Interest Rate Projection'!X83)</f>
        <v>98.94460461</v>
      </c>
      <c r="Y83" s="10">
        <f>Y82*(1+'Interest Rate Projection'!Y83)</f>
        <v>68.05576297</v>
      </c>
      <c r="Z83" s="10">
        <f>Z82*(1+'Interest Rate Projection'!Z83)</f>
        <v>63.58631277</v>
      </c>
      <c r="AA83" s="10">
        <f>AA82*(1+'Interest Rate Projection'!AA83)</f>
        <v>60.72264952</v>
      </c>
      <c r="AB83" s="10">
        <f>AB82*(1+'Interest Rate Projection'!AB83)</f>
        <v>124.9320973</v>
      </c>
      <c r="AC83" s="10">
        <f>AC82*(1+'Interest Rate Projection'!AC83)</f>
        <v>47.063077</v>
      </c>
      <c r="AD83" s="10">
        <f>AD82*(1+'Interest Rate Projection'!AD83)</f>
        <v>74.44516085</v>
      </c>
      <c r="AE83" s="10">
        <f>AE82*(1+'Interest Rate Projection'!AE83)</f>
        <v>107.2272704</v>
      </c>
      <c r="AF83" s="10">
        <f>AF82*(1+'Interest Rate Projection'!AF83)</f>
        <v>83.34492157</v>
      </c>
      <c r="AG83" s="10">
        <f>AG82*(1+'Interest Rate Projection'!AG83)</f>
        <v>40.66318089</v>
      </c>
      <c r="AH83" s="10">
        <f>AH82*(1+'Interest Rate Projection'!AH83)</f>
        <v>71.7845688</v>
      </c>
      <c r="AI83" s="10">
        <f>AI82*(1+'Interest Rate Projection'!AI83)</f>
        <v>84.11584598</v>
      </c>
      <c r="AJ83" s="10">
        <f>AJ82*(1+'Interest Rate Projection'!AJ83)</f>
        <v>47.39816352</v>
      </c>
      <c r="AK83" s="10">
        <f>AK82*(1+'Interest Rate Projection'!AK83)</f>
        <v>64.30110731</v>
      </c>
      <c r="AL83" s="10">
        <f>AL82*(1+'Interest Rate Projection'!AL83)</f>
        <v>57.08555179</v>
      </c>
      <c r="AM83" s="10">
        <f>AM82*(1+'Interest Rate Projection'!AM83)</f>
        <v>37.65714959</v>
      </c>
      <c r="AN83" s="10">
        <f>AN82*(1+'Interest Rate Projection'!AN83)</f>
        <v>36.71607455</v>
      </c>
      <c r="AO83" s="10">
        <f>AO82*(1+'Interest Rate Projection'!AO83)</f>
        <v>26.25159018</v>
      </c>
      <c r="AP83" s="10">
        <f>AP82*(1+'Interest Rate Projection'!AP83)</f>
        <v>111.0087484</v>
      </c>
      <c r="AQ83" s="10">
        <f>AQ82*(1+'Interest Rate Projection'!AQ83)</f>
        <v>112.5434901</v>
      </c>
      <c r="AR83" s="10">
        <f>AR82*(1+'Interest Rate Projection'!AR83)</f>
        <v>70.10248389</v>
      </c>
      <c r="AS83" s="10">
        <f>AS82*(1+'Interest Rate Projection'!AS83)</f>
        <v>167.7523969</v>
      </c>
      <c r="AT83" s="10">
        <f>AT82*(1+'Interest Rate Projection'!AT83)</f>
        <v>139.9265021</v>
      </c>
      <c r="AU83" s="10">
        <f>AU82*(1+'Interest Rate Projection'!AU83)</f>
        <v>86.88607175</v>
      </c>
      <c r="AV83" s="10">
        <f>AV82*(1+'Interest Rate Projection'!AV83)</f>
        <v>72.52924476</v>
      </c>
      <c r="AW83" s="10">
        <f>AW82*(1+'Interest Rate Projection'!AW83)</f>
        <v>43.57733107</v>
      </c>
      <c r="AX83" s="10">
        <f>AX82*(1+'Interest Rate Projection'!AX83)</f>
        <v>83.31332301</v>
      </c>
      <c r="AY83" s="10">
        <f>AY82*(1+'Interest Rate Projection'!AY83)</f>
        <v>74.08337441</v>
      </c>
      <c r="AZ83" s="10">
        <f>AZ82*(1+'Interest Rate Projection'!AZ83)</f>
        <v>76.67234474</v>
      </c>
      <c r="BA83" s="10">
        <f>BA82*(1+'Interest Rate Projection'!BA83)</f>
        <v>115.5615085</v>
      </c>
      <c r="BB83" s="10">
        <f>BB82*(1+'Interest Rate Projection'!BB83)</f>
        <v>54.96227738</v>
      </c>
      <c r="BC83" s="10">
        <f>BC82*(1+'Interest Rate Projection'!BC83)</f>
        <v>104.2116853</v>
      </c>
      <c r="BD83" s="10">
        <f>BD82*(1+'Interest Rate Projection'!BD83)</f>
        <v>112.452636</v>
      </c>
      <c r="BE83" s="10">
        <f>BE82*(1+'Interest Rate Projection'!BE83)</f>
        <v>80.35857957</v>
      </c>
      <c r="BF83" s="10">
        <f>BF82*(1+'Interest Rate Projection'!BF83)</f>
        <v>76.51427751</v>
      </c>
      <c r="BG83" s="10">
        <f>BG82*(1+'Interest Rate Projection'!BG83)</f>
        <v>104.1210434</v>
      </c>
      <c r="BH83" s="10">
        <f>BH82*(1+'Interest Rate Projection'!BH83)</f>
        <v>87.24987743</v>
      </c>
      <c r="BI83" s="10">
        <f>BI82*(1+'Interest Rate Projection'!BI83)</f>
        <v>87.70797149</v>
      </c>
      <c r="BJ83" s="10">
        <f>BJ82*(1+'Interest Rate Projection'!BJ83)</f>
        <v>94.1455402</v>
      </c>
      <c r="BK83" s="10">
        <f>BK82*(1+'Interest Rate Projection'!BK83)</f>
        <v>60.41603746</v>
      </c>
      <c r="BL83" s="10">
        <f>BL82*(1+'Interest Rate Projection'!BL83)</f>
        <v>85.32029172</v>
      </c>
      <c r="BM83" s="10">
        <f>BM82*(1+'Interest Rate Projection'!BM83)</f>
        <v>53.45262824</v>
      </c>
      <c r="BN83" s="10">
        <f>BN82*(1+'Interest Rate Projection'!BN83)</f>
        <v>65.27346524</v>
      </c>
      <c r="BO83" s="10">
        <f>BO82*(1+'Interest Rate Projection'!BO83)</f>
        <v>62.38492265</v>
      </c>
      <c r="BP83" s="10">
        <f>BP82*(1+'Interest Rate Projection'!BP83)</f>
        <v>67.13721507</v>
      </c>
      <c r="BQ83" s="10">
        <f>BQ82*(1+'Interest Rate Projection'!BQ83)</f>
        <v>153.9890715</v>
      </c>
      <c r="BR83" s="10">
        <f>BR82*(1+'Interest Rate Projection'!BR83)</f>
        <v>91.8864456</v>
      </c>
      <c r="BS83" s="10">
        <f>BS82*(1+'Interest Rate Projection'!BS83)</f>
        <v>64.75999687</v>
      </c>
      <c r="BT83" s="10">
        <f>BT82*(1+'Interest Rate Projection'!BT83)</f>
        <v>36.17427489</v>
      </c>
      <c r="BU83" s="10">
        <f>BU82*(1+'Interest Rate Projection'!BU83)</f>
        <v>107.2035446</v>
      </c>
      <c r="BV83" s="10">
        <f>BV82*(1+'Interest Rate Projection'!BV83)</f>
        <v>84.13836235</v>
      </c>
      <c r="BW83" s="10">
        <f>BW82*(1+'Interest Rate Projection'!BW83)</f>
        <v>41.40910151</v>
      </c>
      <c r="BX83" s="10">
        <f>BX82*(1+'Interest Rate Projection'!BX83)</f>
        <v>74.15054677</v>
      </c>
      <c r="BY83" s="10">
        <f>BY82*(1+'Interest Rate Projection'!BY83)</f>
        <v>49.34266442</v>
      </c>
      <c r="BZ83" s="10">
        <f>BZ82*(1+'Interest Rate Projection'!BZ83)</f>
        <v>57.14350117</v>
      </c>
      <c r="CA83" s="10">
        <f>CA82*(1+'Interest Rate Projection'!CA83)</f>
        <v>73.02529688</v>
      </c>
      <c r="CB83" s="10">
        <f>CB82*(1+'Interest Rate Projection'!CB83)</f>
        <v>65.46164119</v>
      </c>
      <c r="CC83" s="10">
        <f>CC82*(1+'Interest Rate Projection'!CC83)</f>
        <v>111.7187993</v>
      </c>
      <c r="CD83" s="10">
        <f>CD82*(1+'Interest Rate Projection'!CD83)</f>
        <v>76.69659314</v>
      </c>
      <c r="CE83" s="10">
        <f>CE82*(1+'Interest Rate Projection'!CE83)</f>
        <v>77.47887199</v>
      </c>
      <c r="CF83" s="10">
        <f>CF82*(1+'Interest Rate Projection'!CF83)</f>
        <v>63.48288609</v>
      </c>
      <c r="CG83" s="10">
        <f>CG82*(1+'Interest Rate Projection'!CG83)</f>
        <v>61.16562987</v>
      </c>
      <c r="CH83" s="10">
        <f>CH82*(1+'Interest Rate Projection'!CH83)</f>
        <v>82.24250786</v>
      </c>
      <c r="CI83" s="10">
        <f>CI82*(1+'Interest Rate Projection'!CI83)</f>
        <v>44.2285454</v>
      </c>
      <c r="CJ83" s="10">
        <f>CJ82*(1+'Interest Rate Projection'!CJ83)</f>
        <v>92.46921253</v>
      </c>
      <c r="CK83" s="10">
        <f>CK82*(1+'Interest Rate Projection'!CK83)</f>
        <v>85.9281644</v>
      </c>
      <c r="CL83" s="10">
        <f>CL82*(1+'Interest Rate Projection'!CL83)</f>
        <v>67.01389641</v>
      </c>
      <c r="CM83" s="10">
        <f>CM82*(1+'Interest Rate Projection'!CM83)</f>
        <v>74.13017566</v>
      </c>
      <c r="CN83" s="10">
        <f>CN82*(1+'Interest Rate Projection'!CN83)</f>
        <v>74.71197649</v>
      </c>
      <c r="CO83" s="10">
        <f>CO82*(1+'Interest Rate Projection'!CO83)</f>
        <v>77.96810278</v>
      </c>
      <c r="CP83" s="10">
        <f>CP82*(1+'Interest Rate Projection'!CP83)</f>
        <v>94.03400187</v>
      </c>
      <c r="CQ83" s="10">
        <f>CQ82*(1+'Interest Rate Projection'!CQ83)</f>
        <v>58.62972493</v>
      </c>
      <c r="CR83" s="10">
        <f>CR82*(1+'Interest Rate Projection'!CR83)</f>
        <v>150.2492332</v>
      </c>
      <c r="CS83" s="10">
        <f>CS82*(1+'Interest Rate Projection'!CS83)</f>
        <v>83.09716057</v>
      </c>
      <c r="CT83" s="10">
        <f>CT82*(1+'Interest Rate Projection'!CT83)</f>
        <v>95.97993325</v>
      </c>
      <c r="CU83" s="10">
        <f>CU82*(1+'Interest Rate Projection'!CU83)</f>
        <v>101.3772568</v>
      </c>
      <c r="CV83" s="10">
        <f>CV82*(1+'Interest Rate Projection'!CV83)</f>
        <v>98.90090574</v>
      </c>
      <c r="CW83" s="10">
        <f>CW82*(1+'Interest Rate Projection'!CW83)</f>
        <v>53.11146107</v>
      </c>
    </row>
    <row r="84" ht="15.75" customHeight="1">
      <c r="A84" s="8">
        <v>2105.0</v>
      </c>
      <c r="B84" s="10">
        <f>B83*(1+'Interest Rate Projection'!B84)</f>
        <v>107.6972128</v>
      </c>
      <c r="C84" s="10">
        <f>C83*(1+'Interest Rate Projection'!C84)</f>
        <v>157.9459169</v>
      </c>
      <c r="D84" s="10">
        <f>D83*(1+'Interest Rate Projection'!D84)</f>
        <v>87.10794979</v>
      </c>
      <c r="E84" s="10">
        <f>E83*(1+'Interest Rate Projection'!E84)</f>
        <v>71.69347761</v>
      </c>
      <c r="F84" s="10">
        <f>F83*(1+'Interest Rate Projection'!F84)</f>
        <v>76.07590798</v>
      </c>
      <c r="G84" s="10">
        <f>G83*(1+'Interest Rate Projection'!G84)</f>
        <v>121.4554554</v>
      </c>
      <c r="H84" s="10">
        <f>H83*(1+'Interest Rate Projection'!H84)</f>
        <v>121.3650829</v>
      </c>
      <c r="I84" s="10">
        <f>I83*(1+'Interest Rate Projection'!I84)</f>
        <v>105.358409</v>
      </c>
      <c r="J84" s="10">
        <f>J83*(1+'Interest Rate Projection'!J84)</f>
        <v>86.19051997</v>
      </c>
      <c r="K84" s="10">
        <f>K83*(1+'Interest Rate Projection'!K84)</f>
        <v>138.2410886</v>
      </c>
      <c r="L84" s="10">
        <f>L83*(1+'Interest Rate Projection'!L84)</f>
        <v>48.05488152</v>
      </c>
      <c r="M84" s="10">
        <f>M83*(1+'Interest Rate Projection'!M84)</f>
        <v>96.17806045</v>
      </c>
      <c r="N84" s="10">
        <f>N83*(1+'Interest Rate Projection'!N84)</f>
        <v>63.19934204</v>
      </c>
      <c r="O84" s="10">
        <f>O83*(1+'Interest Rate Projection'!O84)</f>
        <v>85.86203288</v>
      </c>
      <c r="P84" s="10">
        <f>P83*(1+'Interest Rate Projection'!P84)</f>
        <v>52.15565266</v>
      </c>
      <c r="Q84" s="10">
        <f>Q83*(1+'Interest Rate Projection'!Q84)</f>
        <v>169.4794692</v>
      </c>
      <c r="R84" s="10">
        <f>R83*(1+'Interest Rate Projection'!R84)</f>
        <v>47.10484572</v>
      </c>
      <c r="S84" s="10">
        <f>S83*(1+'Interest Rate Projection'!S84)</f>
        <v>34.45322422</v>
      </c>
      <c r="T84" s="10">
        <f>T83*(1+'Interest Rate Projection'!T84)</f>
        <v>64.08334316</v>
      </c>
      <c r="U84" s="10">
        <f>U83*(1+'Interest Rate Projection'!U84)</f>
        <v>93.34435603</v>
      </c>
      <c r="V84" s="10">
        <f>V83*(1+'Interest Rate Projection'!V84)</f>
        <v>104.5223765</v>
      </c>
      <c r="W84" s="10">
        <f>W83*(1+'Interest Rate Projection'!W84)</f>
        <v>133.1115349</v>
      </c>
      <c r="X84" s="10">
        <f>X83*(1+'Interest Rate Projection'!X84)</f>
        <v>102.8833127</v>
      </c>
      <c r="Y84" s="10">
        <f>Y83*(1+'Interest Rate Projection'!Y84)</f>
        <v>68.44338102</v>
      </c>
      <c r="Z84" s="10">
        <f>Z83*(1+'Interest Rate Projection'!Z84)</f>
        <v>65.32648619</v>
      </c>
      <c r="AA84" s="10">
        <f>AA83*(1+'Interest Rate Projection'!AA84)</f>
        <v>60.83488814</v>
      </c>
      <c r="AB84" s="10">
        <f>AB83*(1+'Interest Rate Projection'!AB84)</f>
        <v>125.5390553</v>
      </c>
      <c r="AC84" s="10">
        <f>AC83*(1+'Interest Rate Projection'!AC84)</f>
        <v>48.79358748</v>
      </c>
      <c r="AD84" s="10">
        <f>AD83*(1+'Interest Rate Projection'!AD84)</f>
        <v>76.39041186</v>
      </c>
      <c r="AE84" s="10">
        <f>AE83*(1+'Interest Rate Projection'!AE84)</f>
        <v>122.0727482</v>
      </c>
      <c r="AF84" s="10">
        <f>AF83*(1+'Interest Rate Projection'!AF84)</f>
        <v>89.93345329</v>
      </c>
      <c r="AG84" s="10">
        <f>AG83*(1+'Interest Rate Projection'!AG84)</f>
        <v>41.64135365</v>
      </c>
      <c r="AH84" s="10">
        <f>AH83*(1+'Interest Rate Projection'!AH84)</f>
        <v>72.66863395</v>
      </c>
      <c r="AI84" s="10">
        <f>AI83*(1+'Interest Rate Projection'!AI84)</f>
        <v>84.97993322</v>
      </c>
      <c r="AJ84" s="10">
        <f>AJ83*(1+'Interest Rate Projection'!AJ84)</f>
        <v>47.87886743</v>
      </c>
      <c r="AK84" s="10">
        <f>AK83*(1+'Interest Rate Projection'!AK84)</f>
        <v>65.21700709</v>
      </c>
      <c r="AL84" s="10">
        <f>AL83*(1+'Interest Rate Projection'!AL84)</f>
        <v>59.11753096</v>
      </c>
      <c r="AM84" s="10">
        <f>AM83*(1+'Interest Rate Projection'!AM84)</f>
        <v>38.19308421</v>
      </c>
      <c r="AN84" s="10">
        <f>AN83*(1+'Interest Rate Projection'!AN84)</f>
        <v>39.7943025</v>
      </c>
      <c r="AO84" s="10">
        <f>AO83*(1+'Interest Rate Projection'!AO84)</f>
        <v>28.83381452</v>
      </c>
      <c r="AP84" s="10">
        <f>AP83*(1+'Interest Rate Projection'!AP84)</f>
        <v>137.1352147</v>
      </c>
      <c r="AQ84" s="10">
        <f>AQ83*(1+'Interest Rate Projection'!AQ84)</f>
        <v>112.740922</v>
      </c>
      <c r="AR84" s="10">
        <f>AR83*(1+'Interest Rate Projection'!AR84)</f>
        <v>76.22833178</v>
      </c>
      <c r="AS84" s="10">
        <f>AS83*(1+'Interest Rate Projection'!AS84)</f>
        <v>173.8097791</v>
      </c>
      <c r="AT84" s="10">
        <f>AT83*(1+'Interest Rate Projection'!AT84)</f>
        <v>139.9393532</v>
      </c>
      <c r="AU84" s="10">
        <f>AU83*(1+'Interest Rate Projection'!AU84)</f>
        <v>95.47833143</v>
      </c>
      <c r="AV84" s="10">
        <f>AV83*(1+'Interest Rate Projection'!AV84)</f>
        <v>74.9561692</v>
      </c>
      <c r="AW84" s="10">
        <f>AW83*(1+'Interest Rate Projection'!AW84)</f>
        <v>44.14565487</v>
      </c>
      <c r="AX84" s="10">
        <f>AX83*(1+'Interest Rate Projection'!AX84)</f>
        <v>90.09617744</v>
      </c>
      <c r="AY84" s="10">
        <f>AY83*(1+'Interest Rate Projection'!AY84)</f>
        <v>74.78501956</v>
      </c>
      <c r="AZ84" s="10">
        <f>AZ83*(1+'Interest Rate Projection'!AZ84)</f>
        <v>76.77397552</v>
      </c>
      <c r="BA84" s="10">
        <f>BA83*(1+'Interest Rate Projection'!BA84)</f>
        <v>121.4673957</v>
      </c>
      <c r="BB84" s="10">
        <f>BB83*(1+'Interest Rate Projection'!BB84)</f>
        <v>62.02925101</v>
      </c>
      <c r="BC84" s="10">
        <f>BC83*(1+'Interest Rate Projection'!BC84)</f>
        <v>107.8862006</v>
      </c>
      <c r="BD84" s="10">
        <f>BD83*(1+'Interest Rate Projection'!BD84)</f>
        <v>116.45277</v>
      </c>
      <c r="BE84" s="10">
        <f>BE83*(1+'Interest Rate Projection'!BE84)</f>
        <v>83.83296572</v>
      </c>
      <c r="BF84" s="10">
        <f>BF83*(1+'Interest Rate Projection'!BF84)</f>
        <v>78.65764763</v>
      </c>
      <c r="BG84" s="10">
        <f>BG83*(1+'Interest Rate Projection'!BG84)</f>
        <v>111.3430102</v>
      </c>
      <c r="BH84" s="10">
        <f>BH83*(1+'Interest Rate Projection'!BH84)</f>
        <v>91.73416143</v>
      </c>
      <c r="BI84" s="10">
        <f>BI83*(1+'Interest Rate Projection'!BI84)</f>
        <v>100.5603191</v>
      </c>
      <c r="BJ84" s="10">
        <f>BJ83*(1+'Interest Rate Projection'!BJ84)</f>
        <v>94.72272846</v>
      </c>
      <c r="BK84" s="10">
        <f>BK83*(1+'Interest Rate Projection'!BK84)</f>
        <v>61.33783253</v>
      </c>
      <c r="BL84" s="10">
        <f>BL83*(1+'Interest Rate Projection'!BL84)</f>
        <v>91.36766559</v>
      </c>
      <c r="BM84" s="10">
        <f>BM83*(1+'Interest Rate Projection'!BM84)</f>
        <v>54.69005287</v>
      </c>
      <c r="BN84" s="10">
        <f>BN83*(1+'Interest Rate Projection'!BN84)</f>
        <v>68.09545783</v>
      </c>
      <c r="BO84" s="10">
        <f>BO83*(1+'Interest Rate Projection'!BO84)</f>
        <v>63.52526715</v>
      </c>
      <c r="BP84" s="10">
        <f>BP83*(1+'Interest Rate Projection'!BP84)</f>
        <v>69.10027871</v>
      </c>
      <c r="BQ84" s="10">
        <f>BQ83*(1+'Interest Rate Projection'!BQ84)</f>
        <v>175.6668994</v>
      </c>
      <c r="BR84" s="10">
        <f>BR83*(1+'Interest Rate Projection'!BR84)</f>
        <v>93.77071849</v>
      </c>
      <c r="BS84" s="10">
        <f>BS83*(1+'Interest Rate Projection'!BS84)</f>
        <v>67.55157508</v>
      </c>
      <c r="BT84" s="10">
        <f>BT83*(1+'Interest Rate Projection'!BT84)</f>
        <v>36.71619442</v>
      </c>
      <c r="BU84" s="10">
        <f>BU83*(1+'Interest Rate Projection'!BU84)</f>
        <v>116.7668259</v>
      </c>
      <c r="BV84" s="10">
        <f>BV83*(1+'Interest Rate Projection'!BV84)</f>
        <v>85.22092003</v>
      </c>
      <c r="BW84" s="10">
        <f>BW83*(1+'Interest Rate Projection'!BW84)</f>
        <v>46.97733795</v>
      </c>
      <c r="BX84" s="10">
        <f>BX83*(1+'Interest Rate Projection'!BX84)</f>
        <v>75.32963959</v>
      </c>
      <c r="BY84" s="10">
        <f>BY83*(1+'Interest Rate Projection'!BY84)</f>
        <v>54.95267448</v>
      </c>
      <c r="BZ84" s="10">
        <f>BZ83*(1+'Interest Rate Projection'!BZ84)</f>
        <v>58.69380189</v>
      </c>
      <c r="CA84" s="10">
        <f>CA83*(1+'Interest Rate Projection'!CA84)</f>
        <v>78.38136145</v>
      </c>
      <c r="CB84" s="10">
        <f>CB83*(1+'Interest Rate Projection'!CB84)</f>
        <v>69.09765767</v>
      </c>
      <c r="CC84" s="10">
        <f>CC83*(1+'Interest Rate Projection'!CC84)</f>
        <v>116.6485785</v>
      </c>
      <c r="CD84" s="10">
        <f>CD83*(1+'Interest Rate Projection'!CD84)</f>
        <v>77.55816087</v>
      </c>
      <c r="CE84" s="10">
        <f>CE83*(1+'Interest Rate Projection'!CE84)</f>
        <v>79.36081324</v>
      </c>
      <c r="CF84" s="10">
        <f>CF83*(1+'Interest Rate Projection'!CF84)</f>
        <v>71.70406862</v>
      </c>
      <c r="CG84" s="10">
        <f>CG83*(1+'Interest Rate Projection'!CG84)</f>
        <v>62.0651781</v>
      </c>
      <c r="CH84" s="10">
        <f>CH83*(1+'Interest Rate Projection'!CH84)</f>
        <v>83.42730672</v>
      </c>
      <c r="CI84" s="10">
        <f>CI83*(1+'Interest Rate Projection'!CI84)</f>
        <v>45.2017615</v>
      </c>
      <c r="CJ84" s="10">
        <f>CJ83*(1+'Interest Rate Projection'!CJ84)</f>
        <v>102.8614375</v>
      </c>
      <c r="CK84" s="10">
        <f>CK83*(1+'Interest Rate Projection'!CK84)</f>
        <v>91.46966056</v>
      </c>
      <c r="CL84" s="10">
        <f>CL83*(1+'Interest Rate Projection'!CL84)</f>
        <v>68.68827432</v>
      </c>
      <c r="CM84" s="10">
        <f>CM83*(1+'Interest Rate Projection'!CM84)</f>
        <v>77.93438115</v>
      </c>
      <c r="CN84" s="10">
        <f>CN83*(1+'Interest Rate Projection'!CN84)</f>
        <v>77.81103677</v>
      </c>
      <c r="CO84" s="10">
        <f>CO83*(1+'Interest Rate Projection'!CO84)</f>
        <v>78.64674667</v>
      </c>
      <c r="CP84" s="10">
        <f>CP83*(1+'Interest Rate Projection'!CP84)</f>
        <v>99.40292845</v>
      </c>
      <c r="CQ84" s="10">
        <f>CQ83*(1+'Interest Rate Projection'!CQ84)</f>
        <v>60.66076648</v>
      </c>
      <c r="CR84" s="10">
        <f>CR83*(1+'Interest Rate Projection'!CR84)</f>
        <v>167.1030517</v>
      </c>
      <c r="CS84" s="10">
        <f>CS83*(1+'Interest Rate Projection'!CS84)</f>
        <v>88.68255223</v>
      </c>
      <c r="CT84" s="10">
        <f>CT83*(1+'Interest Rate Projection'!CT84)</f>
        <v>100.2466477</v>
      </c>
      <c r="CU84" s="10">
        <f>CU83*(1+'Interest Rate Projection'!CU84)</f>
        <v>102.9222476</v>
      </c>
      <c r="CV84" s="10">
        <f>CV83*(1+'Interest Rate Projection'!CV84)</f>
        <v>104.9246225</v>
      </c>
      <c r="CW84" s="10">
        <f>CW83*(1+'Interest Rate Projection'!CW84)</f>
        <v>53.3357561</v>
      </c>
    </row>
    <row r="85" ht="15.75" customHeight="1">
      <c r="A85" s="8">
        <v>2106.0</v>
      </c>
      <c r="B85" s="10">
        <f>B84*(1+'Interest Rate Projection'!B85)</f>
        <v>112.7861425</v>
      </c>
      <c r="C85" s="10">
        <f>C84*(1+'Interest Rate Projection'!C85)</f>
        <v>176.6275883</v>
      </c>
      <c r="D85" s="10">
        <f>D84*(1+'Interest Rate Projection'!D85)</f>
        <v>92.18160638</v>
      </c>
      <c r="E85" s="10">
        <f>E84*(1+'Interest Rate Projection'!E85)</f>
        <v>74.30275515</v>
      </c>
      <c r="F85" s="10">
        <f>F84*(1+'Interest Rate Projection'!F85)</f>
        <v>82.03456121</v>
      </c>
      <c r="G85" s="10">
        <f>G84*(1+'Interest Rate Projection'!G85)</f>
        <v>133.3774121</v>
      </c>
      <c r="H85" s="10">
        <f>H84*(1+'Interest Rate Projection'!H85)</f>
        <v>128.2932021</v>
      </c>
      <c r="I85" s="10">
        <f>I84*(1+'Interest Rate Projection'!I85)</f>
        <v>112.7280866</v>
      </c>
      <c r="J85" s="10">
        <f>J84*(1+'Interest Rate Projection'!J85)</f>
        <v>90.13021617</v>
      </c>
      <c r="K85" s="10">
        <f>K84*(1+'Interest Rate Projection'!K85)</f>
        <v>140.0490276</v>
      </c>
      <c r="L85" s="10">
        <f>L84*(1+'Interest Rate Projection'!L85)</f>
        <v>49.80596325</v>
      </c>
      <c r="M85" s="10">
        <f>M84*(1+'Interest Rate Projection'!M85)</f>
        <v>107.944942</v>
      </c>
      <c r="N85" s="10">
        <f>N84*(1+'Interest Rate Projection'!N85)</f>
        <v>71.34601693</v>
      </c>
      <c r="O85" s="10">
        <f>O84*(1+'Interest Rate Projection'!O85)</f>
        <v>89.46015474</v>
      </c>
      <c r="P85" s="10">
        <f>P84*(1+'Interest Rate Projection'!P85)</f>
        <v>53.51571559</v>
      </c>
      <c r="Q85" s="10">
        <f>Q84*(1+'Interest Rate Projection'!Q85)</f>
        <v>187.2946303</v>
      </c>
      <c r="R85" s="10">
        <f>R84*(1+'Interest Rate Projection'!R85)</f>
        <v>48.76000168</v>
      </c>
      <c r="S85" s="10">
        <f>S84*(1+'Interest Rate Projection'!S85)</f>
        <v>37.55571808</v>
      </c>
      <c r="T85" s="10">
        <f>T84*(1+'Interest Rate Projection'!T85)</f>
        <v>69.25382396</v>
      </c>
      <c r="U85" s="10">
        <f>U84*(1+'Interest Rate Projection'!U85)</f>
        <v>99.12081913</v>
      </c>
      <c r="V85" s="10">
        <f>V84*(1+'Interest Rate Projection'!V85)</f>
        <v>109.9427656</v>
      </c>
      <c r="W85" s="10">
        <f>W84*(1+'Interest Rate Projection'!W85)</f>
        <v>137.3452967</v>
      </c>
      <c r="X85" s="10">
        <f>X84*(1+'Interest Rate Projection'!X85)</f>
        <v>108.6344469</v>
      </c>
      <c r="Y85" s="10">
        <f>Y84*(1+'Interest Rate Projection'!Y85)</f>
        <v>72.09587622</v>
      </c>
      <c r="Z85" s="10">
        <f>Z84*(1+'Interest Rate Projection'!Z85)</f>
        <v>67.16798534</v>
      </c>
      <c r="AA85" s="10">
        <f>AA84*(1+'Interest Rate Projection'!AA85)</f>
        <v>64.01468005</v>
      </c>
      <c r="AB85" s="10">
        <f>AB84*(1+'Interest Rate Projection'!AB85)</f>
        <v>136.7270658</v>
      </c>
      <c r="AC85" s="10">
        <f>AC84*(1+'Interest Rate Projection'!AC85)</f>
        <v>49.85454683</v>
      </c>
      <c r="AD85" s="10">
        <f>AD84*(1+'Interest Rate Projection'!AD85)</f>
        <v>83.02501813</v>
      </c>
      <c r="AE85" s="10">
        <f>AE84*(1+'Interest Rate Projection'!AE85)</f>
        <v>123.7512672</v>
      </c>
      <c r="AF85" s="10">
        <f>AF84*(1+'Interest Rate Projection'!AF85)</f>
        <v>95.60816119</v>
      </c>
      <c r="AG85" s="10">
        <f>AG84*(1+'Interest Rate Projection'!AG85)</f>
        <v>43.34460499</v>
      </c>
      <c r="AH85" s="10">
        <f>AH84*(1+'Interest Rate Projection'!AH85)</f>
        <v>75.19523732</v>
      </c>
      <c r="AI85" s="10">
        <f>AI84*(1+'Interest Rate Projection'!AI85)</f>
        <v>85.32966235</v>
      </c>
      <c r="AJ85" s="10">
        <f>AJ84*(1+'Interest Rate Projection'!AJ85)</f>
        <v>50.93033324</v>
      </c>
      <c r="AK85" s="10">
        <f>AK84*(1+'Interest Rate Projection'!AK85)</f>
        <v>67.04696085</v>
      </c>
      <c r="AL85" s="10">
        <f>AL84*(1+'Interest Rate Projection'!AL85)</f>
        <v>63.68597398</v>
      </c>
      <c r="AM85" s="10">
        <f>AM84*(1+'Interest Rate Projection'!AM85)</f>
        <v>39.66789762</v>
      </c>
      <c r="AN85" s="10">
        <f>AN84*(1+'Interest Rate Projection'!AN85)</f>
        <v>41.95973276</v>
      </c>
      <c r="AO85" s="10">
        <f>AO84*(1+'Interest Rate Projection'!AO85)</f>
        <v>29.22494788</v>
      </c>
      <c r="AP85" s="10">
        <f>AP84*(1+'Interest Rate Projection'!AP85)</f>
        <v>147.7991003</v>
      </c>
      <c r="AQ85" s="10">
        <f>AQ84*(1+'Interest Rate Projection'!AQ85)</f>
        <v>123.0009166</v>
      </c>
      <c r="AR85" s="10">
        <f>AR84*(1+'Interest Rate Projection'!AR85)</f>
        <v>79.28487184</v>
      </c>
      <c r="AS85" s="10">
        <f>AS84*(1+'Interest Rate Projection'!AS85)</f>
        <v>181.6588398</v>
      </c>
      <c r="AT85" s="10">
        <f>AT84*(1+'Interest Rate Projection'!AT85)</f>
        <v>146.8490108</v>
      </c>
      <c r="AU85" s="10">
        <f>AU84*(1+'Interest Rate Projection'!AU85)</f>
        <v>105.6371025</v>
      </c>
      <c r="AV85" s="10">
        <f>AV84*(1+'Interest Rate Projection'!AV85)</f>
        <v>78.46602919</v>
      </c>
      <c r="AW85" s="10">
        <f>AW84*(1+'Interest Rate Projection'!AW85)</f>
        <v>45.10098243</v>
      </c>
      <c r="AX85" s="10">
        <f>AX84*(1+'Interest Rate Projection'!AX85)</f>
        <v>94.27420811</v>
      </c>
      <c r="AY85" s="10">
        <f>AY84*(1+'Interest Rate Projection'!AY85)</f>
        <v>78.59706247</v>
      </c>
      <c r="AZ85" s="10">
        <f>AZ84*(1+'Interest Rate Projection'!AZ85)</f>
        <v>78.85476014</v>
      </c>
      <c r="BA85" s="10">
        <f>BA84*(1+'Interest Rate Projection'!BA85)</f>
        <v>126.0226132</v>
      </c>
      <c r="BB85" s="10">
        <f>BB84*(1+'Interest Rate Projection'!BB85)</f>
        <v>63.71893561</v>
      </c>
      <c r="BC85" s="10">
        <f>BC84*(1+'Interest Rate Projection'!BC85)</f>
        <v>108.7839899</v>
      </c>
      <c r="BD85" s="10">
        <f>BD84*(1+'Interest Rate Projection'!BD85)</f>
        <v>122.6366193</v>
      </c>
      <c r="BE85" s="10">
        <f>BE84*(1+'Interest Rate Projection'!BE85)</f>
        <v>86.69446908</v>
      </c>
      <c r="BF85" s="10">
        <f>BF84*(1+'Interest Rate Projection'!BF85)</f>
        <v>85.71236904</v>
      </c>
      <c r="BG85" s="10">
        <f>BG84*(1+'Interest Rate Projection'!BG85)</f>
        <v>123.3952467</v>
      </c>
      <c r="BH85" s="10">
        <f>BH84*(1+'Interest Rate Projection'!BH85)</f>
        <v>94.5485028</v>
      </c>
      <c r="BI85" s="10">
        <f>BI84*(1+'Interest Rate Projection'!BI85)</f>
        <v>107.6231058</v>
      </c>
      <c r="BJ85" s="10">
        <f>BJ84*(1+'Interest Rate Projection'!BJ85)</f>
        <v>96.21811868</v>
      </c>
      <c r="BK85" s="10">
        <f>BK84*(1+'Interest Rate Projection'!BK85)</f>
        <v>65.31807691</v>
      </c>
      <c r="BL85" s="10">
        <f>BL84*(1+'Interest Rate Projection'!BL85)</f>
        <v>101.4803193</v>
      </c>
      <c r="BM85" s="10">
        <f>BM84*(1+'Interest Rate Projection'!BM85)</f>
        <v>55.73963803</v>
      </c>
      <c r="BN85" s="10">
        <f>BN84*(1+'Interest Rate Projection'!BN85)</f>
        <v>73.55086689</v>
      </c>
      <c r="BO85" s="10">
        <f>BO84*(1+'Interest Rate Projection'!BO85)</f>
        <v>65.78368437</v>
      </c>
      <c r="BP85" s="10">
        <f>BP84*(1+'Interest Rate Projection'!BP85)</f>
        <v>73.93276077</v>
      </c>
      <c r="BQ85" s="10">
        <f>BQ84*(1+'Interest Rate Projection'!BQ85)</f>
        <v>205.7407415</v>
      </c>
      <c r="BR85" s="10">
        <f>BR84*(1+'Interest Rate Projection'!BR85)</f>
        <v>95.84894342</v>
      </c>
      <c r="BS85" s="10">
        <f>BS84*(1+'Interest Rate Projection'!BS85)</f>
        <v>69.24697946</v>
      </c>
      <c r="BT85" s="10">
        <f>BT84*(1+'Interest Rate Projection'!BT85)</f>
        <v>38.63979202</v>
      </c>
      <c r="BU85" s="10">
        <f>BU84*(1+'Interest Rate Projection'!BU85)</f>
        <v>120.1590126</v>
      </c>
      <c r="BV85" s="10">
        <f>BV84*(1+'Interest Rate Projection'!BV85)</f>
        <v>89.04837996</v>
      </c>
      <c r="BW85" s="10">
        <f>BW84*(1+'Interest Rate Projection'!BW85)</f>
        <v>50.6873798</v>
      </c>
      <c r="BX85" s="10">
        <f>BX84*(1+'Interest Rate Projection'!BX85)</f>
        <v>78.70478821</v>
      </c>
      <c r="BY85" s="10">
        <f>BY84*(1+'Interest Rate Projection'!BY85)</f>
        <v>60.4638209</v>
      </c>
      <c r="BZ85" s="10">
        <f>BZ84*(1+'Interest Rate Projection'!BZ85)</f>
        <v>62.51112185</v>
      </c>
      <c r="CA85" s="10">
        <f>CA84*(1+'Interest Rate Projection'!CA85)</f>
        <v>82.19068262</v>
      </c>
      <c r="CB85" s="10">
        <f>CB84*(1+'Interest Rate Projection'!CB85)</f>
        <v>74.5523283</v>
      </c>
      <c r="CC85" s="10">
        <f>CC84*(1+'Interest Rate Projection'!CC85)</f>
        <v>120.4833879</v>
      </c>
      <c r="CD85" s="10">
        <f>CD84*(1+'Interest Rate Projection'!CD85)</f>
        <v>78.65651814</v>
      </c>
      <c r="CE85" s="10">
        <f>CE84*(1+'Interest Rate Projection'!CE85)</f>
        <v>83.50299823</v>
      </c>
      <c r="CF85" s="10">
        <f>CF84*(1+'Interest Rate Projection'!CF85)</f>
        <v>79.06093613</v>
      </c>
      <c r="CG85" s="10">
        <f>CG84*(1+'Interest Rate Projection'!CG85)</f>
        <v>72.2281675</v>
      </c>
      <c r="CH85" s="10">
        <f>CH84*(1+'Interest Rate Projection'!CH85)</f>
        <v>87.76904306</v>
      </c>
      <c r="CI85" s="10">
        <f>CI84*(1+'Interest Rate Projection'!CI85)</f>
        <v>45.51397913</v>
      </c>
      <c r="CJ85" s="10">
        <f>CJ84*(1+'Interest Rate Projection'!CJ85)</f>
        <v>108.283105</v>
      </c>
      <c r="CK85" s="10">
        <f>CK84*(1+'Interest Rate Projection'!CK85)</f>
        <v>106.2724216</v>
      </c>
      <c r="CL85" s="10">
        <f>CL84*(1+'Interest Rate Projection'!CL85)</f>
        <v>75.08352781</v>
      </c>
      <c r="CM85" s="10">
        <f>CM84*(1+'Interest Rate Projection'!CM85)</f>
        <v>81.12121816</v>
      </c>
      <c r="CN85" s="10">
        <f>CN84*(1+'Interest Rate Projection'!CN85)</f>
        <v>87.26347334</v>
      </c>
      <c r="CO85" s="10">
        <f>CO84*(1+'Interest Rate Projection'!CO85)</f>
        <v>89.82774403</v>
      </c>
      <c r="CP85" s="10">
        <f>CP84*(1+'Interest Rate Projection'!CP85)</f>
        <v>100.1048076</v>
      </c>
      <c r="CQ85" s="10">
        <f>CQ84*(1+'Interest Rate Projection'!CQ85)</f>
        <v>63.2323901</v>
      </c>
      <c r="CR85" s="10">
        <f>CR84*(1+'Interest Rate Projection'!CR85)</f>
        <v>169.4106685</v>
      </c>
      <c r="CS85" s="10">
        <f>CS84*(1+'Interest Rate Projection'!CS85)</f>
        <v>95.34387871</v>
      </c>
      <c r="CT85" s="10">
        <f>CT84*(1+'Interest Rate Projection'!CT85)</f>
        <v>106.6750742</v>
      </c>
      <c r="CU85" s="10">
        <f>CU84*(1+'Interest Rate Projection'!CU85)</f>
        <v>103.6278404</v>
      </c>
      <c r="CV85" s="10">
        <f>CV84*(1+'Interest Rate Projection'!CV85)</f>
        <v>113.6243986</v>
      </c>
      <c r="CW85" s="10">
        <f>CW84*(1+'Interest Rate Projection'!CW85)</f>
        <v>55.28059436</v>
      </c>
    </row>
    <row r="86" ht="15.75" customHeight="1">
      <c r="A86" s="8">
        <v>2107.0</v>
      </c>
      <c r="B86" s="10">
        <f>B85*(1+'Interest Rate Projection'!B86)</f>
        <v>115.9363909</v>
      </c>
      <c r="C86" s="10">
        <f>C85*(1+'Interest Rate Projection'!C86)</f>
        <v>196.0061747</v>
      </c>
      <c r="D86" s="10">
        <f>D85*(1+'Interest Rate Projection'!D86)</f>
        <v>99.6640995</v>
      </c>
      <c r="E86" s="10">
        <f>E85*(1+'Interest Rate Projection'!E86)</f>
        <v>77.37208741</v>
      </c>
      <c r="F86" s="10">
        <f>F85*(1+'Interest Rate Projection'!F86)</f>
        <v>84.53009509</v>
      </c>
      <c r="G86" s="10">
        <f>G85*(1+'Interest Rate Projection'!G86)</f>
        <v>142.2378799</v>
      </c>
      <c r="H86" s="10">
        <f>H85*(1+'Interest Rate Projection'!H86)</f>
        <v>135.9877267</v>
      </c>
      <c r="I86" s="10">
        <f>I85*(1+'Interest Rate Projection'!I86)</f>
        <v>115.3193039</v>
      </c>
      <c r="J86" s="10">
        <f>J85*(1+'Interest Rate Projection'!J86)</f>
        <v>94.1059837</v>
      </c>
      <c r="K86" s="10">
        <f>K85*(1+'Interest Rate Projection'!K86)</f>
        <v>142.4267398</v>
      </c>
      <c r="L86" s="10">
        <f>L85*(1+'Interest Rate Projection'!L86)</f>
        <v>50.101231</v>
      </c>
      <c r="M86" s="10">
        <f>M85*(1+'Interest Rate Projection'!M86)</f>
        <v>115.6506986</v>
      </c>
      <c r="N86" s="10">
        <f>N85*(1+'Interest Rate Projection'!N86)</f>
        <v>76.16390411</v>
      </c>
      <c r="O86" s="10">
        <f>O85*(1+'Interest Rate Projection'!O86)</f>
        <v>92.41495797</v>
      </c>
      <c r="P86" s="10">
        <f>P85*(1+'Interest Rate Projection'!P86)</f>
        <v>53.92755309</v>
      </c>
      <c r="Q86" s="10">
        <f>Q85*(1+'Interest Rate Projection'!Q86)</f>
        <v>214.9238847</v>
      </c>
      <c r="R86" s="10">
        <f>R85*(1+'Interest Rate Projection'!R86)</f>
        <v>49.30193014</v>
      </c>
      <c r="S86" s="10">
        <f>S85*(1+'Interest Rate Projection'!S86)</f>
        <v>39.24910614</v>
      </c>
      <c r="T86" s="10">
        <f>T85*(1+'Interest Rate Projection'!T86)</f>
        <v>69.26971362</v>
      </c>
      <c r="U86" s="10">
        <f>U85*(1+'Interest Rate Projection'!U86)</f>
        <v>102.1079685</v>
      </c>
      <c r="V86" s="10">
        <f>V85*(1+'Interest Rate Projection'!V86)</f>
        <v>111.8233381</v>
      </c>
      <c r="W86" s="10">
        <f>W85*(1+'Interest Rate Projection'!W86)</f>
        <v>138.2460896</v>
      </c>
      <c r="X86" s="10">
        <f>X85*(1+'Interest Rate Projection'!X86)</f>
        <v>112.3279852</v>
      </c>
      <c r="Y86" s="10">
        <f>Y85*(1+'Interest Rate Projection'!Y86)</f>
        <v>75.28089579</v>
      </c>
      <c r="Z86" s="10">
        <f>Z85*(1+'Interest Rate Projection'!Z86)</f>
        <v>70.82943588</v>
      </c>
      <c r="AA86" s="10">
        <f>AA85*(1+'Interest Rate Projection'!AA86)</f>
        <v>69.25093683</v>
      </c>
      <c r="AB86" s="10">
        <f>AB85*(1+'Interest Rate Projection'!AB86)</f>
        <v>137.4391849</v>
      </c>
      <c r="AC86" s="10">
        <f>AC85*(1+'Interest Rate Projection'!AC86)</f>
        <v>51.08047925</v>
      </c>
      <c r="AD86" s="10">
        <f>AD85*(1+'Interest Rate Projection'!AD86)</f>
        <v>84.92842138</v>
      </c>
      <c r="AE86" s="10">
        <f>AE85*(1+'Interest Rate Projection'!AE86)</f>
        <v>131.4059669</v>
      </c>
      <c r="AF86" s="10">
        <f>AF85*(1+'Interest Rate Projection'!AF86)</f>
        <v>95.84255244</v>
      </c>
      <c r="AG86" s="10">
        <f>AG85*(1+'Interest Rate Projection'!AG86)</f>
        <v>47.15205995</v>
      </c>
      <c r="AH86" s="10">
        <f>AH85*(1+'Interest Rate Projection'!AH86)</f>
        <v>77.57903478</v>
      </c>
      <c r="AI86" s="10">
        <f>AI85*(1+'Interest Rate Projection'!AI86)</f>
        <v>95.99636163</v>
      </c>
      <c r="AJ86" s="10">
        <f>AJ85*(1+'Interest Rate Projection'!AJ86)</f>
        <v>53.81682881</v>
      </c>
      <c r="AK86" s="10">
        <f>AK85*(1+'Interest Rate Projection'!AK86)</f>
        <v>69.665336</v>
      </c>
      <c r="AL86" s="10">
        <f>AL85*(1+'Interest Rate Projection'!AL86)</f>
        <v>65.54881512</v>
      </c>
      <c r="AM86" s="10">
        <f>AM85*(1+'Interest Rate Projection'!AM86)</f>
        <v>40.00860034</v>
      </c>
      <c r="AN86" s="10">
        <f>AN85*(1+'Interest Rate Projection'!AN86)</f>
        <v>43.34762212</v>
      </c>
      <c r="AO86" s="10">
        <f>AO85*(1+'Interest Rate Projection'!AO86)</f>
        <v>31.81776964</v>
      </c>
      <c r="AP86" s="10">
        <f>AP85*(1+'Interest Rate Projection'!AP86)</f>
        <v>162.4185032</v>
      </c>
      <c r="AQ86" s="10">
        <f>AQ85*(1+'Interest Rate Projection'!AQ86)</f>
        <v>135.8454601</v>
      </c>
      <c r="AR86" s="10">
        <f>AR85*(1+'Interest Rate Projection'!AR86)</f>
        <v>80.25283794</v>
      </c>
      <c r="AS86" s="10">
        <f>AS85*(1+'Interest Rate Projection'!AS86)</f>
        <v>196.2321884</v>
      </c>
      <c r="AT86" s="10">
        <f>AT85*(1+'Interest Rate Projection'!AT86)</f>
        <v>160.9746509</v>
      </c>
      <c r="AU86" s="10">
        <f>AU85*(1+'Interest Rate Projection'!AU86)</f>
        <v>108.2231803</v>
      </c>
      <c r="AV86" s="10">
        <f>AV85*(1+'Interest Rate Projection'!AV86)</f>
        <v>87.58910985</v>
      </c>
      <c r="AW86" s="10">
        <f>AW85*(1+'Interest Rate Projection'!AW86)</f>
        <v>46.82332023</v>
      </c>
      <c r="AX86" s="10">
        <f>AX85*(1+'Interest Rate Projection'!AX86)</f>
        <v>98.3020735</v>
      </c>
      <c r="AY86" s="10">
        <f>AY85*(1+'Interest Rate Projection'!AY86)</f>
        <v>82.46510913</v>
      </c>
      <c r="AZ86" s="10">
        <f>AZ85*(1+'Interest Rate Projection'!AZ86)</f>
        <v>79.04029064</v>
      </c>
      <c r="BA86" s="10">
        <f>BA85*(1+'Interest Rate Projection'!BA86)</f>
        <v>128.0816949</v>
      </c>
      <c r="BB86" s="10">
        <f>BB85*(1+'Interest Rate Projection'!BB86)</f>
        <v>64.89944241</v>
      </c>
      <c r="BC86" s="10">
        <f>BC85*(1+'Interest Rate Projection'!BC86)</f>
        <v>110.4521605</v>
      </c>
      <c r="BD86" s="10">
        <f>BD85*(1+'Interest Rate Projection'!BD86)</f>
        <v>122.926069</v>
      </c>
      <c r="BE86" s="10">
        <f>BE85*(1+'Interest Rate Projection'!BE86)</f>
        <v>91.58525211</v>
      </c>
      <c r="BF86" s="10">
        <f>BF85*(1+'Interest Rate Projection'!BF86)</f>
        <v>91.39958146</v>
      </c>
      <c r="BG86" s="10">
        <f>BG85*(1+'Interest Rate Projection'!BG86)</f>
        <v>136.469321</v>
      </c>
      <c r="BH86" s="10">
        <f>BH85*(1+'Interest Rate Projection'!BH86)</f>
        <v>101.1476396</v>
      </c>
      <c r="BI86" s="10">
        <f>BI85*(1+'Interest Rate Projection'!BI86)</f>
        <v>113.5328901</v>
      </c>
      <c r="BJ86" s="10">
        <f>BJ85*(1+'Interest Rate Projection'!BJ86)</f>
        <v>105.6914542</v>
      </c>
      <c r="BK86" s="10">
        <f>BK85*(1+'Interest Rate Projection'!BK86)</f>
        <v>69.50911624</v>
      </c>
      <c r="BL86" s="10">
        <f>BL85*(1+'Interest Rate Projection'!BL86)</f>
        <v>102.8572141</v>
      </c>
      <c r="BM86" s="10">
        <f>BM85*(1+'Interest Rate Projection'!BM86)</f>
        <v>57.00104475</v>
      </c>
      <c r="BN86" s="10">
        <f>BN85*(1+'Interest Rate Projection'!BN86)</f>
        <v>81.47896877</v>
      </c>
      <c r="BO86" s="10">
        <f>BO85*(1+'Interest Rate Projection'!BO86)</f>
        <v>71.26815591</v>
      </c>
      <c r="BP86" s="10">
        <f>BP85*(1+'Interest Rate Projection'!BP86)</f>
        <v>78.26049508</v>
      </c>
      <c r="BQ86" s="10">
        <f>BQ85*(1+'Interest Rate Projection'!BQ86)</f>
        <v>235.1812537</v>
      </c>
      <c r="BR86" s="10">
        <f>BR85*(1+'Interest Rate Projection'!BR86)</f>
        <v>97.62639619</v>
      </c>
      <c r="BS86" s="10">
        <f>BS85*(1+'Interest Rate Projection'!BS86)</f>
        <v>74.17435266</v>
      </c>
      <c r="BT86" s="10">
        <f>BT85*(1+'Interest Rate Projection'!BT86)</f>
        <v>41.35290197</v>
      </c>
      <c r="BU86" s="10">
        <f>BU85*(1+'Interest Rate Projection'!BU86)</f>
        <v>123.3400472</v>
      </c>
      <c r="BV86" s="10">
        <f>BV85*(1+'Interest Rate Projection'!BV86)</f>
        <v>93.00211076</v>
      </c>
      <c r="BW86" s="10">
        <f>BW85*(1+'Interest Rate Projection'!BW86)</f>
        <v>51.61529138</v>
      </c>
      <c r="BX86" s="10">
        <f>BX85*(1+'Interest Rate Projection'!BX86)</f>
        <v>80.12350822</v>
      </c>
      <c r="BY86" s="10">
        <f>BY85*(1+'Interest Rate Projection'!BY86)</f>
        <v>61.42332425</v>
      </c>
      <c r="BZ86" s="10">
        <f>BZ85*(1+'Interest Rate Projection'!BZ86)</f>
        <v>66.7551074</v>
      </c>
      <c r="CA86" s="10">
        <f>CA85*(1+'Interest Rate Projection'!CA86)</f>
        <v>83.9033076</v>
      </c>
      <c r="CB86" s="10">
        <f>CB85*(1+'Interest Rate Projection'!CB86)</f>
        <v>75.57159158</v>
      </c>
      <c r="CC86" s="10">
        <f>CC85*(1+'Interest Rate Projection'!CC86)</f>
        <v>128.3283841</v>
      </c>
      <c r="CD86" s="10">
        <f>CD85*(1+'Interest Rate Projection'!CD86)</f>
        <v>91.02079146</v>
      </c>
      <c r="CE86" s="10">
        <f>CE85*(1+'Interest Rate Projection'!CE86)</f>
        <v>83.99110074</v>
      </c>
      <c r="CF86" s="10">
        <f>CF85*(1+'Interest Rate Projection'!CF86)</f>
        <v>86.85550159</v>
      </c>
      <c r="CG86" s="10">
        <f>CG85*(1+'Interest Rate Projection'!CG86)</f>
        <v>73.42481461</v>
      </c>
      <c r="CH86" s="10">
        <f>CH85*(1+'Interest Rate Projection'!CH86)</f>
        <v>94.44896006</v>
      </c>
      <c r="CI86" s="10">
        <f>CI85*(1+'Interest Rate Projection'!CI86)</f>
        <v>46.14554026</v>
      </c>
      <c r="CJ86" s="10">
        <f>CJ85*(1+'Interest Rate Projection'!CJ86)</f>
        <v>119.6138957</v>
      </c>
      <c r="CK86" s="10">
        <f>CK85*(1+'Interest Rate Projection'!CK86)</f>
        <v>109.0769277</v>
      </c>
      <c r="CL86" s="10">
        <f>CL85*(1+'Interest Rate Projection'!CL86)</f>
        <v>80.34783637</v>
      </c>
      <c r="CM86" s="10">
        <f>CM85*(1+'Interest Rate Projection'!CM86)</f>
        <v>82.98711365</v>
      </c>
      <c r="CN86" s="10">
        <f>CN85*(1+'Interest Rate Projection'!CN86)</f>
        <v>87.39829858</v>
      </c>
      <c r="CO86" s="10">
        <f>CO85*(1+'Interest Rate Projection'!CO86)</f>
        <v>100.3007976</v>
      </c>
      <c r="CP86" s="10">
        <f>CP85*(1+'Interest Rate Projection'!CP86)</f>
        <v>108.4525648</v>
      </c>
      <c r="CQ86" s="10">
        <f>CQ85*(1+'Interest Rate Projection'!CQ86)</f>
        <v>65.33938143</v>
      </c>
      <c r="CR86" s="10">
        <f>CR85*(1+'Interest Rate Projection'!CR86)</f>
        <v>174.1160485</v>
      </c>
      <c r="CS86" s="10">
        <f>CS85*(1+'Interest Rate Projection'!CS86)</f>
        <v>96.35067332</v>
      </c>
      <c r="CT86" s="10">
        <f>CT85*(1+'Interest Rate Projection'!CT86)</f>
        <v>108.2047845</v>
      </c>
      <c r="CU86" s="10">
        <f>CU85*(1+'Interest Rate Projection'!CU86)</f>
        <v>111.6620831</v>
      </c>
      <c r="CV86" s="10">
        <f>CV85*(1+'Interest Rate Projection'!CV86)</f>
        <v>114.7709312</v>
      </c>
      <c r="CW86" s="10">
        <f>CW85*(1+'Interest Rate Projection'!CW86)</f>
        <v>56.60233436</v>
      </c>
    </row>
    <row r="87" ht="15.75" customHeight="1">
      <c r="A87" s="8">
        <v>2108.0</v>
      </c>
      <c r="B87" s="10">
        <f>B86*(1+'Interest Rate Projection'!B87)</f>
        <v>117.3730551</v>
      </c>
      <c r="C87" s="10">
        <f>C86*(1+'Interest Rate Projection'!C87)</f>
        <v>206.2039403</v>
      </c>
      <c r="D87" s="10">
        <f>D86*(1+'Interest Rate Projection'!D87)</f>
        <v>103.9055865</v>
      </c>
      <c r="E87" s="10">
        <f>E86*(1+'Interest Rate Projection'!E87)</f>
        <v>84.79503945</v>
      </c>
      <c r="F87" s="10">
        <f>F86*(1+'Interest Rate Projection'!F87)</f>
        <v>91.00823061</v>
      </c>
      <c r="G87" s="10">
        <f>G86*(1+'Interest Rate Projection'!G87)</f>
        <v>147.5262608</v>
      </c>
      <c r="H87" s="10">
        <f>H86*(1+'Interest Rate Projection'!H87)</f>
        <v>138.51056</v>
      </c>
      <c r="I87" s="10">
        <f>I86*(1+'Interest Rate Projection'!I87)</f>
        <v>120.9608596</v>
      </c>
      <c r="J87" s="10">
        <f>J86*(1+'Interest Rate Projection'!J87)</f>
        <v>94.29236753</v>
      </c>
      <c r="K87" s="10">
        <f>K86*(1+'Interest Rate Projection'!K87)</f>
        <v>146.2263157</v>
      </c>
      <c r="L87" s="10">
        <f>L86*(1+'Interest Rate Projection'!L87)</f>
        <v>51.12333091</v>
      </c>
      <c r="M87" s="10">
        <f>M86*(1+'Interest Rate Projection'!M87)</f>
        <v>123.7644667</v>
      </c>
      <c r="N87" s="10">
        <f>N86*(1+'Interest Rate Projection'!N87)</f>
        <v>82.67165966</v>
      </c>
      <c r="O87" s="10">
        <f>O86*(1+'Interest Rate Projection'!O87)</f>
        <v>98.09686204</v>
      </c>
      <c r="P87" s="10">
        <f>P86*(1+'Interest Rate Projection'!P87)</f>
        <v>56.61463768</v>
      </c>
      <c r="Q87" s="10">
        <f>Q86*(1+'Interest Rate Projection'!Q87)</f>
        <v>239.8904804</v>
      </c>
      <c r="R87" s="10">
        <f>R86*(1+'Interest Rate Projection'!R87)</f>
        <v>50.28812674</v>
      </c>
      <c r="S87" s="10">
        <f>S86*(1+'Interest Rate Projection'!S87)</f>
        <v>39.79152908</v>
      </c>
      <c r="T87" s="10">
        <f>T86*(1+'Interest Rate Projection'!T87)</f>
        <v>71.85709484</v>
      </c>
      <c r="U87" s="10">
        <f>U86*(1+'Interest Rate Projection'!U87)</f>
        <v>115.7472857</v>
      </c>
      <c r="V87" s="10">
        <f>V86*(1+'Interest Rate Projection'!V87)</f>
        <v>119.0417365</v>
      </c>
      <c r="W87" s="10">
        <f>W86*(1+'Interest Rate Projection'!W87)</f>
        <v>148.4973056</v>
      </c>
      <c r="X87" s="10">
        <f>X86*(1+'Interest Rate Projection'!X87)</f>
        <v>115.8034464</v>
      </c>
      <c r="Y87" s="10">
        <f>Y86*(1+'Interest Rate Projection'!Y87)</f>
        <v>83.32139737</v>
      </c>
      <c r="Z87" s="10">
        <f>Z86*(1+'Interest Rate Projection'!Z87)</f>
        <v>76.48419472</v>
      </c>
      <c r="AA87" s="10">
        <f>AA86*(1+'Interest Rate Projection'!AA87)</f>
        <v>73.11187861</v>
      </c>
      <c r="AB87" s="10">
        <f>AB86*(1+'Interest Rate Projection'!AB87)</f>
        <v>138.6708517</v>
      </c>
      <c r="AC87" s="10">
        <f>AC86*(1+'Interest Rate Projection'!AC87)</f>
        <v>51.30359</v>
      </c>
      <c r="AD87" s="10">
        <f>AD86*(1+'Interest Rate Projection'!AD87)</f>
        <v>87.78193418</v>
      </c>
      <c r="AE87" s="10">
        <f>AE86*(1+'Interest Rate Projection'!AE87)</f>
        <v>133.6938044</v>
      </c>
      <c r="AF87" s="10">
        <f>AF86*(1+'Interest Rate Projection'!AF87)</f>
        <v>101.4242305</v>
      </c>
      <c r="AG87" s="10">
        <f>AG86*(1+'Interest Rate Projection'!AG87)</f>
        <v>55.01412937</v>
      </c>
      <c r="AH87" s="10">
        <f>AH86*(1+'Interest Rate Projection'!AH87)</f>
        <v>82.39221787</v>
      </c>
      <c r="AI87" s="10">
        <f>AI86*(1+'Interest Rate Projection'!AI87)</f>
        <v>97.62528275</v>
      </c>
      <c r="AJ87" s="10">
        <f>AJ86*(1+'Interest Rate Projection'!AJ87)</f>
        <v>54.86374564</v>
      </c>
      <c r="AK87" s="10">
        <f>AK86*(1+'Interest Rate Projection'!AK87)</f>
        <v>72.82423265</v>
      </c>
      <c r="AL87" s="10">
        <f>AL86*(1+'Interest Rate Projection'!AL87)</f>
        <v>74.61597491</v>
      </c>
      <c r="AM87" s="10">
        <f>AM86*(1+'Interest Rate Projection'!AM87)</f>
        <v>41.88954055</v>
      </c>
      <c r="AN87" s="10">
        <f>AN86*(1+'Interest Rate Projection'!AN87)</f>
        <v>44.72824952</v>
      </c>
      <c r="AO87" s="10">
        <f>AO86*(1+'Interest Rate Projection'!AO87)</f>
        <v>34.0142091</v>
      </c>
      <c r="AP87" s="10">
        <f>AP86*(1+'Interest Rate Projection'!AP87)</f>
        <v>180.4162057</v>
      </c>
      <c r="AQ87" s="10">
        <f>AQ86*(1+'Interest Rate Projection'!AQ87)</f>
        <v>140.5825615</v>
      </c>
      <c r="AR87" s="10">
        <f>AR86*(1+'Interest Rate Projection'!AR87)</f>
        <v>87.59742056</v>
      </c>
      <c r="AS87" s="10">
        <f>AS86*(1+'Interest Rate Projection'!AS87)</f>
        <v>216.5442231</v>
      </c>
      <c r="AT87" s="10">
        <f>AT86*(1+'Interest Rate Projection'!AT87)</f>
        <v>166.0339688</v>
      </c>
      <c r="AU87" s="10">
        <f>AU86*(1+'Interest Rate Projection'!AU87)</f>
        <v>110.5967158</v>
      </c>
      <c r="AV87" s="10">
        <f>AV86*(1+'Interest Rate Projection'!AV87)</f>
        <v>92.3256503</v>
      </c>
      <c r="AW87" s="10">
        <f>AW86*(1+'Interest Rate Projection'!AW87)</f>
        <v>49.24575484</v>
      </c>
      <c r="AX87" s="10">
        <f>AX86*(1+'Interest Rate Projection'!AX87)</f>
        <v>102.5194258</v>
      </c>
      <c r="AY87" s="10">
        <f>AY86*(1+'Interest Rate Projection'!AY87)</f>
        <v>88.87463553</v>
      </c>
      <c r="AZ87" s="10">
        <f>AZ86*(1+'Interest Rate Projection'!AZ87)</f>
        <v>88.62859669</v>
      </c>
      <c r="BA87" s="10">
        <f>BA86*(1+'Interest Rate Projection'!BA87)</f>
        <v>135.4707774</v>
      </c>
      <c r="BB87" s="10">
        <f>BB86*(1+'Interest Rate Projection'!BB87)</f>
        <v>68.80230309</v>
      </c>
      <c r="BC87" s="10">
        <f>BC86*(1+'Interest Rate Projection'!BC87)</f>
        <v>121.7510841</v>
      </c>
      <c r="BD87" s="10">
        <f>BD86*(1+'Interest Rate Projection'!BD87)</f>
        <v>126.1855907</v>
      </c>
      <c r="BE87" s="10">
        <f>BE86*(1+'Interest Rate Projection'!BE87)</f>
        <v>92.37157537</v>
      </c>
      <c r="BF87" s="10">
        <f>BF86*(1+'Interest Rate Projection'!BF87)</f>
        <v>94.98831219</v>
      </c>
      <c r="BG87" s="10">
        <f>BG86*(1+'Interest Rate Projection'!BG87)</f>
        <v>147.1984032</v>
      </c>
      <c r="BH87" s="10">
        <f>BH86*(1+'Interest Rate Projection'!BH87)</f>
        <v>105.6615586</v>
      </c>
      <c r="BI87" s="10">
        <f>BI86*(1+'Interest Rate Projection'!BI87)</f>
        <v>116.256777</v>
      </c>
      <c r="BJ87" s="10">
        <f>BJ86*(1+'Interest Rate Projection'!BJ87)</f>
        <v>114.5521035</v>
      </c>
      <c r="BK87" s="10">
        <f>BK86*(1+'Interest Rate Projection'!BK87)</f>
        <v>77.07060599</v>
      </c>
      <c r="BL87" s="10">
        <f>BL86*(1+'Interest Rate Projection'!BL87)</f>
        <v>107.5791679</v>
      </c>
      <c r="BM87" s="10">
        <f>BM86*(1+'Interest Rate Projection'!BM87)</f>
        <v>61.39576087</v>
      </c>
      <c r="BN87" s="10">
        <f>BN86*(1+'Interest Rate Projection'!BN87)</f>
        <v>88.27020073</v>
      </c>
      <c r="BO87" s="10">
        <f>BO86*(1+'Interest Rate Projection'!BO87)</f>
        <v>80.16947307</v>
      </c>
      <c r="BP87" s="10">
        <f>BP86*(1+'Interest Rate Projection'!BP87)</f>
        <v>82.51257985</v>
      </c>
      <c r="BQ87" s="10">
        <f>BQ86*(1+'Interest Rate Projection'!BQ87)</f>
        <v>242.0520038</v>
      </c>
      <c r="BR87" s="10">
        <f>BR86*(1+'Interest Rate Projection'!BR87)</f>
        <v>106.4088919</v>
      </c>
      <c r="BS87" s="10">
        <f>BS86*(1+'Interest Rate Projection'!BS87)</f>
        <v>80.84346799</v>
      </c>
      <c r="BT87" s="10">
        <f>BT86*(1+'Interest Rate Projection'!BT87)</f>
        <v>42.21414841</v>
      </c>
      <c r="BU87" s="10">
        <f>BU86*(1+'Interest Rate Projection'!BU87)</f>
        <v>124.4252132</v>
      </c>
      <c r="BV87" s="10">
        <f>BV86*(1+'Interest Rate Projection'!BV87)</f>
        <v>97.19447246</v>
      </c>
      <c r="BW87" s="10">
        <f>BW86*(1+'Interest Rate Projection'!BW87)</f>
        <v>55.59207304</v>
      </c>
      <c r="BX87" s="10">
        <f>BX86*(1+'Interest Rate Projection'!BX87)</f>
        <v>81.52237526</v>
      </c>
      <c r="BY87" s="10">
        <f>BY86*(1+'Interest Rate Projection'!BY87)</f>
        <v>63.11792598</v>
      </c>
      <c r="BZ87" s="10">
        <f>BZ86*(1+'Interest Rate Projection'!BZ87)</f>
        <v>71.68254988</v>
      </c>
      <c r="CA87" s="10">
        <f>CA86*(1+'Interest Rate Projection'!CA87)</f>
        <v>85.21255938</v>
      </c>
      <c r="CB87" s="10">
        <f>CB86*(1+'Interest Rate Projection'!CB87)</f>
        <v>78.67755876</v>
      </c>
      <c r="CC87" s="10">
        <f>CC86*(1+'Interest Rate Projection'!CC87)</f>
        <v>135.2858111</v>
      </c>
      <c r="CD87" s="10">
        <f>CD86*(1+'Interest Rate Projection'!CD87)</f>
        <v>96.28114489</v>
      </c>
      <c r="CE87" s="10">
        <f>CE86*(1+'Interest Rate Projection'!CE87)</f>
        <v>90.50441527</v>
      </c>
      <c r="CF87" s="10">
        <f>CF86*(1+'Interest Rate Projection'!CF87)</f>
        <v>89.21229327</v>
      </c>
      <c r="CG87" s="10">
        <f>CG86*(1+'Interest Rate Projection'!CG87)</f>
        <v>78.7266696</v>
      </c>
      <c r="CH87" s="10">
        <f>CH86*(1+'Interest Rate Projection'!CH87)</f>
        <v>99.08817119</v>
      </c>
      <c r="CI87" s="10">
        <f>CI86*(1+'Interest Rate Projection'!CI87)</f>
        <v>47.96307629</v>
      </c>
      <c r="CJ87" s="10">
        <f>CJ86*(1+'Interest Rate Projection'!CJ87)</f>
        <v>122.0084525</v>
      </c>
      <c r="CK87" s="10">
        <f>CK86*(1+'Interest Rate Projection'!CK87)</f>
        <v>117.9766295</v>
      </c>
      <c r="CL87" s="10">
        <f>CL86*(1+'Interest Rate Projection'!CL87)</f>
        <v>81.3786094</v>
      </c>
      <c r="CM87" s="10">
        <f>CM86*(1+'Interest Rate Projection'!CM87)</f>
        <v>86.18560402</v>
      </c>
      <c r="CN87" s="10">
        <f>CN86*(1+'Interest Rate Projection'!CN87)</f>
        <v>100.2107615</v>
      </c>
      <c r="CO87" s="10">
        <f>CO86*(1+'Interest Rate Projection'!CO87)</f>
        <v>101.0046617</v>
      </c>
      <c r="CP87" s="10">
        <f>CP86*(1+'Interest Rate Projection'!CP87)</f>
        <v>110.9642731</v>
      </c>
      <c r="CQ87" s="10">
        <f>CQ86*(1+'Interest Rate Projection'!CQ87)</f>
        <v>66.34767913</v>
      </c>
      <c r="CR87" s="10">
        <f>CR86*(1+'Interest Rate Projection'!CR87)</f>
        <v>182.0473212</v>
      </c>
      <c r="CS87" s="10">
        <f>CS86*(1+'Interest Rate Projection'!CS87)</f>
        <v>97.72017174</v>
      </c>
      <c r="CT87" s="10">
        <f>CT86*(1+'Interest Rate Projection'!CT87)</f>
        <v>108.8825947</v>
      </c>
      <c r="CU87" s="10">
        <f>CU86*(1+'Interest Rate Projection'!CU87)</f>
        <v>114.7458732</v>
      </c>
      <c r="CV87" s="10">
        <f>CV86*(1+'Interest Rate Projection'!CV87)</f>
        <v>116.2873001</v>
      </c>
      <c r="CW87" s="10">
        <f>CW86*(1+'Interest Rate Projection'!CW87)</f>
        <v>62.1573008</v>
      </c>
    </row>
    <row r="88" ht="15.75" customHeight="1">
      <c r="A88" s="8">
        <v>2109.0</v>
      </c>
      <c r="B88" s="10">
        <f>B87*(1+'Interest Rate Projection'!B88)</f>
        <v>123.198397</v>
      </c>
      <c r="C88" s="10">
        <f>C87*(1+'Interest Rate Projection'!C88)</f>
        <v>207.5275827</v>
      </c>
      <c r="D88" s="10">
        <f>D87*(1+'Interest Rate Projection'!D88)</f>
        <v>110.2961544</v>
      </c>
      <c r="E88" s="10">
        <f>E87*(1+'Interest Rate Projection'!E88)</f>
        <v>86.4708751</v>
      </c>
      <c r="F88" s="10">
        <f>F87*(1+'Interest Rate Projection'!F88)</f>
        <v>95.77155233</v>
      </c>
      <c r="G88" s="10">
        <f>G87*(1+'Interest Rate Projection'!G88)</f>
        <v>152.9697811</v>
      </c>
      <c r="H88" s="10">
        <f>H87*(1+'Interest Rate Projection'!H88)</f>
        <v>143.1180442</v>
      </c>
      <c r="I88" s="10">
        <f>I87*(1+'Interest Rate Projection'!I88)</f>
        <v>141.7577049</v>
      </c>
      <c r="J88" s="10">
        <f>J87*(1+'Interest Rate Projection'!J88)</f>
        <v>100.0287985</v>
      </c>
      <c r="K88" s="10">
        <f>K87*(1+'Interest Rate Projection'!K88)</f>
        <v>156.6867947</v>
      </c>
      <c r="L88" s="10">
        <f>L87*(1+'Interest Rate Projection'!L88)</f>
        <v>53.13693049</v>
      </c>
      <c r="M88" s="10">
        <f>M87*(1+'Interest Rate Projection'!M88)</f>
        <v>147.9348393</v>
      </c>
      <c r="N88" s="10">
        <f>N87*(1+'Interest Rate Projection'!N88)</f>
        <v>85.55259869</v>
      </c>
      <c r="O88" s="10">
        <f>O87*(1+'Interest Rate Projection'!O88)</f>
        <v>104.1401953</v>
      </c>
      <c r="P88" s="10">
        <f>P87*(1+'Interest Rate Projection'!P88)</f>
        <v>59.85330093</v>
      </c>
      <c r="Q88" s="10">
        <f>Q87*(1+'Interest Rate Projection'!Q88)</f>
        <v>241.8766701</v>
      </c>
      <c r="R88" s="10">
        <f>R87*(1+'Interest Rate Projection'!R88)</f>
        <v>53.98612887</v>
      </c>
      <c r="S88" s="10">
        <f>S87*(1+'Interest Rate Projection'!S88)</f>
        <v>40.41384178</v>
      </c>
      <c r="T88" s="10">
        <f>T87*(1+'Interest Rate Projection'!T88)</f>
        <v>80.00559276</v>
      </c>
      <c r="U88" s="10">
        <f>U87*(1+'Interest Rate Projection'!U88)</f>
        <v>119.0499033</v>
      </c>
      <c r="V88" s="10">
        <f>V87*(1+'Interest Rate Projection'!V88)</f>
        <v>128.8050557</v>
      </c>
      <c r="W88" s="10">
        <f>W87*(1+'Interest Rate Projection'!W88)</f>
        <v>154.7593742</v>
      </c>
      <c r="X88" s="10">
        <f>X87*(1+'Interest Rate Projection'!X88)</f>
        <v>121.6538057</v>
      </c>
      <c r="Y88" s="10">
        <f>Y87*(1+'Interest Rate Projection'!Y88)</f>
        <v>83.87427322</v>
      </c>
      <c r="Z88" s="10">
        <f>Z87*(1+'Interest Rate Projection'!Z88)</f>
        <v>86.41516236</v>
      </c>
      <c r="AA88" s="10">
        <f>AA87*(1+'Interest Rate Projection'!AA88)</f>
        <v>73.38689724</v>
      </c>
      <c r="AB88" s="10">
        <f>AB87*(1+'Interest Rate Projection'!AB88)</f>
        <v>140.2299065</v>
      </c>
      <c r="AC88" s="10">
        <f>AC87*(1+'Interest Rate Projection'!AC88)</f>
        <v>56.44287651</v>
      </c>
      <c r="AD88" s="10">
        <f>AD87*(1+'Interest Rate Projection'!AD88)</f>
        <v>96.02068341</v>
      </c>
      <c r="AE88" s="10">
        <f>AE87*(1+'Interest Rate Projection'!AE88)</f>
        <v>140.0026309</v>
      </c>
      <c r="AF88" s="10">
        <f>AF87*(1+'Interest Rate Projection'!AF88)</f>
        <v>104.3541331</v>
      </c>
      <c r="AG88" s="10">
        <f>AG87*(1+'Interest Rate Projection'!AG88)</f>
        <v>57.70579975</v>
      </c>
      <c r="AH88" s="10">
        <f>AH87*(1+'Interest Rate Projection'!AH88)</f>
        <v>85.04509272</v>
      </c>
      <c r="AI88" s="10">
        <f>AI87*(1+'Interest Rate Projection'!AI88)</f>
        <v>109.8119237</v>
      </c>
      <c r="AJ88" s="10">
        <f>AJ87*(1+'Interest Rate Projection'!AJ88)</f>
        <v>55.96281839</v>
      </c>
      <c r="AK88" s="10">
        <f>AK87*(1+'Interest Rate Projection'!AK88)</f>
        <v>74.138745</v>
      </c>
      <c r="AL88" s="10">
        <f>AL87*(1+'Interest Rate Projection'!AL88)</f>
        <v>79.55906155</v>
      </c>
      <c r="AM88" s="10">
        <f>AM87*(1+'Interest Rate Projection'!AM88)</f>
        <v>43.42592119</v>
      </c>
      <c r="AN88" s="10">
        <f>AN87*(1+'Interest Rate Projection'!AN88)</f>
        <v>45.0101252</v>
      </c>
      <c r="AO88" s="10">
        <f>AO87*(1+'Interest Rate Projection'!AO88)</f>
        <v>34.49565646</v>
      </c>
      <c r="AP88" s="10">
        <f>AP87*(1+'Interest Rate Projection'!AP88)</f>
        <v>183.1774649</v>
      </c>
      <c r="AQ88" s="10">
        <f>AQ87*(1+'Interest Rate Projection'!AQ88)</f>
        <v>146.4086784</v>
      </c>
      <c r="AR88" s="10">
        <f>AR87*(1+'Interest Rate Projection'!AR88)</f>
        <v>90.23458367</v>
      </c>
      <c r="AS88" s="10">
        <f>AS87*(1+'Interest Rate Projection'!AS88)</f>
        <v>252.8120102</v>
      </c>
      <c r="AT88" s="10">
        <f>AT87*(1+'Interest Rate Projection'!AT88)</f>
        <v>172.6359419</v>
      </c>
      <c r="AU88" s="10">
        <f>AU87*(1+'Interest Rate Projection'!AU88)</f>
        <v>119.6379979</v>
      </c>
      <c r="AV88" s="10">
        <f>AV87*(1+'Interest Rate Projection'!AV88)</f>
        <v>101.5506312</v>
      </c>
      <c r="AW88" s="10">
        <f>AW87*(1+'Interest Rate Projection'!AW88)</f>
        <v>51.44292064</v>
      </c>
      <c r="AX88" s="10">
        <f>AX87*(1+'Interest Rate Projection'!AX88)</f>
        <v>106.4579236</v>
      </c>
      <c r="AY88" s="10">
        <f>AY87*(1+'Interest Rate Projection'!AY88)</f>
        <v>91.15929871</v>
      </c>
      <c r="AZ88" s="10">
        <f>AZ87*(1+'Interest Rate Projection'!AZ88)</f>
        <v>93.55445457</v>
      </c>
      <c r="BA88" s="10">
        <f>BA87*(1+'Interest Rate Projection'!BA88)</f>
        <v>147.4100785</v>
      </c>
      <c r="BB88" s="10">
        <f>BB87*(1+'Interest Rate Projection'!BB88)</f>
        <v>70.39476077</v>
      </c>
      <c r="BC88" s="10">
        <f>BC87*(1+'Interest Rate Projection'!BC88)</f>
        <v>124.1654626</v>
      </c>
      <c r="BD88" s="10">
        <f>BD87*(1+'Interest Rate Projection'!BD88)</f>
        <v>138.5968622</v>
      </c>
      <c r="BE88" s="10">
        <f>BE87*(1+'Interest Rate Projection'!BE88)</f>
        <v>94.20349434</v>
      </c>
      <c r="BF88" s="10">
        <f>BF87*(1+'Interest Rate Projection'!BF88)</f>
        <v>97.58884948</v>
      </c>
      <c r="BG88" s="10">
        <f>BG87*(1+'Interest Rate Projection'!BG88)</f>
        <v>147.493942</v>
      </c>
      <c r="BH88" s="10">
        <f>BH87*(1+'Interest Rate Projection'!BH88)</f>
        <v>106.8514414</v>
      </c>
      <c r="BI88" s="10">
        <f>BI87*(1+'Interest Rate Projection'!BI88)</f>
        <v>119.4897241</v>
      </c>
      <c r="BJ88" s="10">
        <f>BJ87*(1+'Interest Rate Projection'!BJ88)</f>
        <v>116.9312621</v>
      </c>
      <c r="BK88" s="10">
        <f>BK87*(1+'Interest Rate Projection'!BK88)</f>
        <v>79.57262059</v>
      </c>
      <c r="BL88" s="10">
        <f>BL87*(1+'Interest Rate Projection'!BL88)</f>
        <v>109.1973201</v>
      </c>
      <c r="BM88" s="10">
        <f>BM87*(1+'Interest Rate Projection'!BM88)</f>
        <v>69.22359014</v>
      </c>
      <c r="BN88" s="10">
        <f>BN87*(1+'Interest Rate Projection'!BN88)</f>
        <v>98.7671654</v>
      </c>
      <c r="BO88" s="10">
        <f>BO87*(1+'Interest Rate Projection'!BO88)</f>
        <v>81.96055596</v>
      </c>
      <c r="BP88" s="10">
        <f>BP87*(1+'Interest Rate Projection'!BP88)</f>
        <v>82.59215959</v>
      </c>
      <c r="BQ88" s="10">
        <f>BQ87*(1+'Interest Rate Projection'!BQ88)</f>
        <v>245.0377078</v>
      </c>
      <c r="BR88" s="10">
        <f>BR87*(1+'Interest Rate Projection'!BR88)</f>
        <v>110.9872652</v>
      </c>
      <c r="BS88" s="10">
        <f>BS87*(1+'Interest Rate Projection'!BS88)</f>
        <v>88.88518417</v>
      </c>
      <c r="BT88" s="10">
        <f>BT87*(1+'Interest Rate Projection'!BT88)</f>
        <v>47.2483696</v>
      </c>
      <c r="BU88" s="10">
        <f>BU87*(1+'Interest Rate Projection'!BU88)</f>
        <v>127.1351687</v>
      </c>
      <c r="BV88" s="10">
        <f>BV87*(1+'Interest Rate Projection'!BV88)</f>
        <v>100.1679831</v>
      </c>
      <c r="BW88" s="10">
        <f>BW87*(1+'Interest Rate Projection'!BW88)</f>
        <v>58.88199808</v>
      </c>
      <c r="BX88" s="10">
        <f>BX87*(1+'Interest Rate Projection'!BX88)</f>
        <v>84.32678931</v>
      </c>
      <c r="BY88" s="10">
        <f>BY87*(1+'Interest Rate Projection'!BY88)</f>
        <v>69.46583901</v>
      </c>
      <c r="BZ88" s="10">
        <f>BZ87*(1+'Interest Rate Projection'!BZ88)</f>
        <v>72.66578593</v>
      </c>
      <c r="CA88" s="10">
        <f>CA87*(1+'Interest Rate Projection'!CA88)</f>
        <v>87.3554677</v>
      </c>
      <c r="CB88" s="10">
        <f>CB87*(1+'Interest Rate Projection'!CB88)</f>
        <v>80.23724042</v>
      </c>
      <c r="CC88" s="10">
        <f>CC87*(1+'Interest Rate Projection'!CC88)</f>
        <v>146.791746</v>
      </c>
      <c r="CD88" s="10">
        <f>CD87*(1+'Interest Rate Projection'!CD88)</f>
        <v>103.7997872</v>
      </c>
      <c r="CE88" s="10">
        <f>CE87*(1+'Interest Rate Projection'!CE88)</f>
        <v>97.81827064</v>
      </c>
      <c r="CF88" s="10">
        <f>CF87*(1+'Interest Rate Projection'!CF88)</f>
        <v>92.36516891</v>
      </c>
      <c r="CG88" s="10">
        <f>CG87*(1+'Interest Rate Projection'!CG88)</f>
        <v>79.71384774</v>
      </c>
      <c r="CH88" s="10">
        <f>CH87*(1+'Interest Rate Projection'!CH88)</f>
        <v>101.9364012</v>
      </c>
      <c r="CI88" s="10">
        <f>CI87*(1+'Interest Rate Projection'!CI88)</f>
        <v>49.18945452</v>
      </c>
      <c r="CJ88" s="10">
        <f>CJ87*(1+'Interest Rate Projection'!CJ88)</f>
        <v>124.3437358</v>
      </c>
      <c r="CK88" s="10">
        <f>CK87*(1+'Interest Rate Projection'!CK88)</f>
        <v>120.0736635</v>
      </c>
      <c r="CL88" s="10">
        <f>CL87*(1+'Interest Rate Projection'!CL88)</f>
        <v>83.189181</v>
      </c>
      <c r="CM88" s="10">
        <f>CM87*(1+'Interest Rate Projection'!CM88)</f>
        <v>88.42718264</v>
      </c>
      <c r="CN88" s="10">
        <f>CN87*(1+'Interest Rate Projection'!CN88)</f>
        <v>101.6916842</v>
      </c>
      <c r="CO88" s="10">
        <f>CO87*(1+'Interest Rate Projection'!CO88)</f>
        <v>106.2037761</v>
      </c>
      <c r="CP88" s="10">
        <f>CP87*(1+'Interest Rate Projection'!CP88)</f>
        <v>112.6400511</v>
      </c>
      <c r="CQ88" s="10">
        <f>CQ87*(1+'Interest Rate Projection'!CQ88)</f>
        <v>69.23222743</v>
      </c>
      <c r="CR88" s="10">
        <f>CR87*(1+'Interest Rate Projection'!CR88)</f>
        <v>182.2750229</v>
      </c>
      <c r="CS88" s="10">
        <f>CS87*(1+'Interest Rate Projection'!CS88)</f>
        <v>98.46699983</v>
      </c>
      <c r="CT88" s="10">
        <f>CT87*(1+'Interest Rate Projection'!CT88)</f>
        <v>124.5135704</v>
      </c>
      <c r="CU88" s="10">
        <f>CU87*(1+'Interest Rate Projection'!CU88)</f>
        <v>125.3408752</v>
      </c>
      <c r="CV88" s="10">
        <f>CV87*(1+'Interest Rate Projection'!CV88)</f>
        <v>125.7433594</v>
      </c>
      <c r="CW88" s="10">
        <f>CW87*(1+'Interest Rate Projection'!CW88)</f>
        <v>67.37585784</v>
      </c>
    </row>
    <row r="89" ht="15.75" customHeight="1">
      <c r="A89" s="8">
        <v>2110.0</v>
      </c>
      <c r="B89" s="10">
        <f>B88*(1+'Interest Rate Projection'!B89)</f>
        <v>142.3720507</v>
      </c>
      <c r="C89" s="10">
        <f>C88*(1+'Interest Rate Projection'!C89)</f>
        <v>208.6881955</v>
      </c>
      <c r="D89" s="10">
        <f>D88*(1+'Interest Rate Projection'!D89)</f>
        <v>111.7266661</v>
      </c>
      <c r="E89" s="10">
        <f>E88*(1+'Interest Rate Projection'!E89)</f>
        <v>92.26829526</v>
      </c>
      <c r="F89" s="10">
        <f>F88*(1+'Interest Rate Projection'!F89)</f>
        <v>108.102576</v>
      </c>
      <c r="G89" s="10">
        <f>G88*(1+'Interest Rate Projection'!G89)</f>
        <v>167.5950232</v>
      </c>
      <c r="H89" s="10">
        <f>H88*(1+'Interest Rate Projection'!H89)</f>
        <v>145.2041392</v>
      </c>
      <c r="I89" s="10">
        <f>I88*(1+'Interest Rate Projection'!I89)</f>
        <v>146.3954486</v>
      </c>
      <c r="J89" s="10">
        <f>J88*(1+'Interest Rate Projection'!J89)</f>
        <v>107.8187605</v>
      </c>
      <c r="K89" s="10">
        <f>K88*(1+'Interest Rate Projection'!K89)</f>
        <v>160.9715418</v>
      </c>
      <c r="L89" s="10">
        <f>L88*(1+'Interest Rate Projection'!L89)</f>
        <v>57.95219281</v>
      </c>
      <c r="M89" s="10">
        <f>M88*(1+'Interest Rate Projection'!M89)</f>
        <v>160.9669503</v>
      </c>
      <c r="N89" s="10">
        <f>N88*(1+'Interest Rate Projection'!N89)</f>
        <v>89.99727367</v>
      </c>
      <c r="O89" s="10">
        <f>O88*(1+'Interest Rate Projection'!O89)</f>
        <v>105.6796431</v>
      </c>
      <c r="P89" s="10">
        <f>P88*(1+'Interest Rate Projection'!P89)</f>
        <v>61.82796548</v>
      </c>
      <c r="Q89" s="10">
        <f>Q88*(1+'Interest Rate Projection'!Q89)</f>
        <v>262.8076834</v>
      </c>
      <c r="R89" s="10">
        <f>R88*(1+'Interest Rate Projection'!R89)</f>
        <v>58.13861901</v>
      </c>
      <c r="S89" s="10">
        <f>S88*(1+'Interest Rate Projection'!S89)</f>
        <v>41.52484147</v>
      </c>
      <c r="T89" s="10">
        <f>T88*(1+'Interest Rate Projection'!T89)</f>
        <v>82.3502285</v>
      </c>
      <c r="U89" s="10">
        <f>U88*(1+'Interest Rate Projection'!U89)</f>
        <v>123.4026199</v>
      </c>
      <c r="V89" s="10">
        <f>V88*(1+'Interest Rate Projection'!V89)</f>
        <v>144.9276786</v>
      </c>
      <c r="W89" s="10">
        <f>W88*(1+'Interest Rate Projection'!W89)</f>
        <v>179.9522561</v>
      </c>
      <c r="X89" s="10">
        <f>X88*(1+'Interest Rate Projection'!X89)</f>
        <v>126.3824851</v>
      </c>
      <c r="Y89" s="10">
        <f>Y88*(1+'Interest Rate Projection'!Y89)</f>
        <v>97.94129326</v>
      </c>
      <c r="Z89" s="10">
        <f>Z88*(1+'Interest Rate Projection'!Z89)</f>
        <v>99.85243785</v>
      </c>
      <c r="AA89" s="10">
        <f>AA88*(1+'Interest Rate Projection'!AA89)</f>
        <v>77.19278746</v>
      </c>
      <c r="AB89" s="10">
        <f>AB88*(1+'Interest Rate Projection'!AB89)</f>
        <v>149.9110634</v>
      </c>
      <c r="AC89" s="10">
        <f>AC88*(1+'Interest Rate Projection'!AC89)</f>
        <v>56.69470609</v>
      </c>
      <c r="AD89" s="10">
        <f>AD88*(1+'Interest Rate Projection'!AD89)</f>
        <v>96.11173178</v>
      </c>
      <c r="AE89" s="10">
        <f>AE88*(1+'Interest Rate Projection'!AE89)</f>
        <v>152.0321193</v>
      </c>
      <c r="AF89" s="10">
        <f>AF88*(1+'Interest Rate Projection'!AF89)</f>
        <v>107.6762455</v>
      </c>
      <c r="AG89" s="10">
        <f>AG88*(1+'Interest Rate Projection'!AG89)</f>
        <v>59.80385608</v>
      </c>
      <c r="AH89" s="10">
        <f>AH88*(1+'Interest Rate Projection'!AH89)</f>
        <v>88.14649943</v>
      </c>
      <c r="AI89" s="10">
        <f>AI88*(1+'Interest Rate Projection'!AI89)</f>
        <v>115.8265042</v>
      </c>
      <c r="AJ89" s="10">
        <f>AJ88*(1+'Interest Rate Projection'!AJ89)</f>
        <v>63.29572141</v>
      </c>
      <c r="AK89" s="10">
        <f>AK88*(1+'Interest Rate Projection'!AK89)</f>
        <v>75.35810685</v>
      </c>
      <c r="AL89" s="10">
        <f>AL88*(1+'Interest Rate Projection'!AL89)</f>
        <v>86.98776628</v>
      </c>
      <c r="AM89" s="10">
        <f>AM88*(1+'Interest Rate Projection'!AM89)</f>
        <v>44.0451492</v>
      </c>
      <c r="AN89" s="10">
        <f>AN88*(1+'Interest Rate Projection'!AN89)</f>
        <v>45.68720484</v>
      </c>
      <c r="AO89" s="10">
        <f>AO88*(1+'Interest Rate Projection'!AO89)</f>
        <v>36.57051402</v>
      </c>
      <c r="AP89" s="10">
        <f>AP88*(1+'Interest Rate Projection'!AP89)</f>
        <v>185.3454712</v>
      </c>
      <c r="AQ89" s="10">
        <f>AQ88*(1+'Interest Rate Projection'!AQ89)</f>
        <v>163.5741746</v>
      </c>
      <c r="AR89" s="10">
        <f>AR88*(1+'Interest Rate Projection'!AR89)</f>
        <v>90.73364696</v>
      </c>
      <c r="AS89" s="10">
        <f>AS88*(1+'Interest Rate Projection'!AS89)</f>
        <v>260.7560801</v>
      </c>
      <c r="AT89" s="10">
        <f>AT88*(1+'Interest Rate Projection'!AT89)</f>
        <v>178.9285967</v>
      </c>
      <c r="AU89" s="10">
        <f>AU88*(1+'Interest Rate Projection'!AU89)</f>
        <v>125.5658054</v>
      </c>
      <c r="AV89" s="10">
        <f>AV88*(1+'Interest Rate Projection'!AV89)</f>
        <v>111.4510149</v>
      </c>
      <c r="AW89" s="10">
        <f>AW88*(1+'Interest Rate Projection'!AW89)</f>
        <v>52.20849254</v>
      </c>
      <c r="AX89" s="10">
        <f>AX88*(1+'Interest Rate Projection'!AX89)</f>
        <v>107.4796383</v>
      </c>
      <c r="AY89" s="10">
        <f>AY88*(1+'Interest Rate Projection'!AY89)</f>
        <v>91.40622013</v>
      </c>
      <c r="AZ89" s="10">
        <f>AZ88*(1+'Interest Rate Projection'!AZ89)</f>
        <v>94.16873752</v>
      </c>
      <c r="BA89" s="10">
        <f>BA88*(1+'Interest Rate Projection'!BA89)</f>
        <v>148.8767156</v>
      </c>
      <c r="BB89" s="10">
        <f>BB88*(1+'Interest Rate Projection'!BB89)</f>
        <v>76.19714595</v>
      </c>
      <c r="BC89" s="10">
        <f>BC88*(1+'Interest Rate Projection'!BC89)</f>
        <v>129.7638343</v>
      </c>
      <c r="BD89" s="10">
        <f>BD88*(1+'Interest Rate Projection'!BD89)</f>
        <v>143.9158868</v>
      </c>
      <c r="BE89" s="10">
        <f>BE88*(1+'Interest Rate Projection'!BE89)</f>
        <v>98.32727359</v>
      </c>
      <c r="BF89" s="10">
        <f>BF88*(1+'Interest Rate Projection'!BF89)</f>
        <v>100.5850293</v>
      </c>
      <c r="BG89" s="10">
        <f>BG88*(1+'Interest Rate Projection'!BG89)</f>
        <v>153.3303485</v>
      </c>
      <c r="BH89" s="10">
        <f>BH88*(1+'Interest Rate Projection'!BH89)</f>
        <v>126.5713716</v>
      </c>
      <c r="BI89" s="10">
        <f>BI88*(1+'Interest Rate Projection'!BI89)</f>
        <v>133.6347402</v>
      </c>
      <c r="BJ89" s="10">
        <f>BJ88*(1+'Interest Rate Projection'!BJ89)</f>
        <v>132.4273131</v>
      </c>
      <c r="BK89" s="10">
        <f>BK88*(1+'Interest Rate Projection'!BK89)</f>
        <v>83.4428856</v>
      </c>
      <c r="BL89" s="10">
        <f>BL88*(1+'Interest Rate Projection'!BL89)</f>
        <v>124.7423562</v>
      </c>
      <c r="BM89" s="10">
        <f>BM88*(1+'Interest Rate Projection'!BM89)</f>
        <v>70.25070212</v>
      </c>
      <c r="BN89" s="10">
        <f>BN88*(1+'Interest Rate Projection'!BN89)</f>
        <v>110.5541882</v>
      </c>
      <c r="BO89" s="10">
        <f>BO88*(1+'Interest Rate Projection'!BO89)</f>
        <v>87.79362025</v>
      </c>
      <c r="BP89" s="10">
        <f>BP88*(1+'Interest Rate Projection'!BP89)</f>
        <v>90.49888444</v>
      </c>
      <c r="BQ89" s="10">
        <f>BQ88*(1+'Interest Rate Projection'!BQ89)</f>
        <v>251.6285947</v>
      </c>
      <c r="BR89" s="10">
        <f>BR88*(1+'Interest Rate Projection'!BR89)</f>
        <v>123.815115</v>
      </c>
      <c r="BS89" s="10">
        <f>BS88*(1+'Interest Rate Projection'!BS89)</f>
        <v>90.26280828</v>
      </c>
      <c r="BT89" s="10">
        <f>BT88*(1+'Interest Rate Projection'!BT89)</f>
        <v>48.90846699</v>
      </c>
      <c r="BU89" s="10">
        <f>BU88*(1+'Interest Rate Projection'!BU89)</f>
        <v>135.311948</v>
      </c>
      <c r="BV89" s="10">
        <f>BV88*(1+'Interest Rate Projection'!BV89)</f>
        <v>108.5535251</v>
      </c>
      <c r="BW89" s="10">
        <f>BW88*(1+'Interest Rate Projection'!BW89)</f>
        <v>60.58805956</v>
      </c>
      <c r="BX89" s="10">
        <f>BX88*(1+'Interest Rate Projection'!BX89)</f>
        <v>89.42916441</v>
      </c>
      <c r="BY89" s="10">
        <f>BY88*(1+'Interest Rate Projection'!BY89)</f>
        <v>75.6222823</v>
      </c>
      <c r="BZ89" s="10">
        <f>BZ88*(1+'Interest Rate Projection'!BZ89)</f>
        <v>77.57730498</v>
      </c>
      <c r="CA89" s="10">
        <f>CA88*(1+'Interest Rate Projection'!CA89)</f>
        <v>97.42681349</v>
      </c>
      <c r="CB89" s="10">
        <f>CB88*(1+'Interest Rate Projection'!CB89)</f>
        <v>87.31205376</v>
      </c>
      <c r="CC89" s="10">
        <f>CC88*(1+'Interest Rate Projection'!CC89)</f>
        <v>153.9751082</v>
      </c>
      <c r="CD89" s="10">
        <f>CD88*(1+'Interest Rate Projection'!CD89)</f>
        <v>128.1788908</v>
      </c>
      <c r="CE89" s="10">
        <f>CE88*(1+'Interest Rate Projection'!CE89)</f>
        <v>106.5794691</v>
      </c>
      <c r="CF89" s="10">
        <f>CF88*(1+'Interest Rate Projection'!CF89)</f>
        <v>95.63081951</v>
      </c>
      <c r="CG89" s="10">
        <f>CG88*(1+'Interest Rate Projection'!CG89)</f>
        <v>90.12866787</v>
      </c>
      <c r="CH89" s="10">
        <f>CH88*(1+'Interest Rate Projection'!CH89)</f>
        <v>104.82407</v>
      </c>
      <c r="CI89" s="10">
        <f>CI88*(1+'Interest Rate Projection'!CI89)</f>
        <v>50.32306518</v>
      </c>
      <c r="CJ89" s="10">
        <f>CJ88*(1+'Interest Rate Projection'!CJ89)</f>
        <v>126.4429383</v>
      </c>
      <c r="CK89" s="10">
        <f>CK88*(1+'Interest Rate Projection'!CK89)</f>
        <v>123.1854553</v>
      </c>
      <c r="CL89" s="10">
        <f>CL88*(1+'Interest Rate Projection'!CL89)</f>
        <v>87.36161788</v>
      </c>
      <c r="CM89" s="10">
        <f>CM88*(1+'Interest Rate Projection'!CM89)</f>
        <v>94.23443912</v>
      </c>
      <c r="CN89" s="10">
        <f>CN88*(1+'Interest Rate Projection'!CN89)</f>
        <v>103.1068284</v>
      </c>
      <c r="CO89" s="10">
        <f>CO88*(1+'Interest Rate Projection'!CO89)</f>
        <v>108.0782585</v>
      </c>
      <c r="CP89" s="10">
        <f>CP88*(1+'Interest Rate Projection'!CP89)</f>
        <v>122.7068654</v>
      </c>
      <c r="CQ89" s="10">
        <f>CQ88*(1+'Interest Rate Projection'!CQ89)</f>
        <v>74.67633604</v>
      </c>
      <c r="CR89" s="10">
        <f>CR88*(1+'Interest Rate Projection'!CR89)</f>
        <v>191.2531633</v>
      </c>
      <c r="CS89" s="10">
        <f>CS88*(1+'Interest Rate Projection'!CS89)</f>
        <v>102.2869427</v>
      </c>
      <c r="CT89" s="10">
        <f>CT88*(1+'Interest Rate Projection'!CT89)</f>
        <v>129.775251</v>
      </c>
      <c r="CU89" s="10">
        <f>CU88*(1+'Interest Rate Projection'!CU89)</f>
        <v>130.2111688</v>
      </c>
      <c r="CV89" s="10">
        <f>CV88*(1+'Interest Rate Projection'!CV89)</f>
        <v>139.4119867</v>
      </c>
      <c r="CW89" s="10">
        <f>CW88*(1+'Interest Rate Projection'!CW89)</f>
        <v>68.08941959</v>
      </c>
    </row>
    <row r="90" ht="15.75" customHeight="1">
      <c r="A90" s="8">
        <v>2111.0</v>
      </c>
      <c r="B90" s="10">
        <f>B89*(1+'Interest Rate Projection'!B90)</f>
        <v>145.5470696</v>
      </c>
      <c r="C90" s="10">
        <f>C89*(1+'Interest Rate Projection'!C90)</f>
        <v>251.9959556</v>
      </c>
      <c r="D90" s="10">
        <f>D89*(1+'Interest Rate Projection'!D90)</f>
        <v>115.9042955</v>
      </c>
      <c r="E90" s="10">
        <f>E89*(1+'Interest Rate Projection'!E90)</f>
        <v>104.9206489</v>
      </c>
      <c r="F90" s="10">
        <f>F89*(1+'Interest Rate Projection'!F90)</f>
        <v>109.1972666</v>
      </c>
      <c r="G90" s="10">
        <f>G89*(1+'Interest Rate Projection'!G90)</f>
        <v>177.4800633</v>
      </c>
      <c r="H90" s="10">
        <f>H89*(1+'Interest Rate Projection'!H90)</f>
        <v>150.7342669</v>
      </c>
      <c r="I90" s="10">
        <f>I89*(1+'Interest Rate Projection'!I90)</f>
        <v>154.4004933</v>
      </c>
      <c r="J90" s="10">
        <f>J89*(1+'Interest Rate Projection'!J90)</f>
        <v>111.1850495</v>
      </c>
      <c r="K90" s="10">
        <f>K89*(1+'Interest Rate Projection'!K90)</f>
        <v>163.2491668</v>
      </c>
      <c r="L90" s="10">
        <f>L89*(1+'Interest Rate Projection'!L90)</f>
        <v>60.92962997</v>
      </c>
      <c r="M90" s="10">
        <f>M89*(1+'Interest Rate Projection'!M90)</f>
        <v>166.2109383</v>
      </c>
      <c r="N90" s="10">
        <f>N89*(1+'Interest Rate Projection'!N90)</f>
        <v>94.14746195</v>
      </c>
      <c r="O90" s="10">
        <f>O89*(1+'Interest Rate Projection'!O90)</f>
        <v>106.8189584</v>
      </c>
      <c r="P90" s="10">
        <f>P89*(1+'Interest Rate Projection'!P90)</f>
        <v>64.19694961</v>
      </c>
      <c r="Q90" s="10">
        <f>Q89*(1+'Interest Rate Projection'!Q90)</f>
        <v>302.8948282</v>
      </c>
      <c r="R90" s="10">
        <f>R89*(1+'Interest Rate Projection'!R90)</f>
        <v>59.75758813</v>
      </c>
      <c r="S90" s="10">
        <f>S89*(1+'Interest Rate Projection'!S90)</f>
        <v>42.65329416</v>
      </c>
      <c r="T90" s="10">
        <f>T89*(1+'Interest Rate Projection'!T90)</f>
        <v>92.42923701</v>
      </c>
      <c r="U90" s="10">
        <f>U89*(1+'Interest Rate Projection'!U90)</f>
        <v>126.5614245</v>
      </c>
      <c r="V90" s="10">
        <f>V89*(1+'Interest Rate Projection'!V90)</f>
        <v>156.2371624</v>
      </c>
      <c r="W90" s="10">
        <f>W89*(1+'Interest Rate Projection'!W90)</f>
        <v>195.9432369</v>
      </c>
      <c r="X90" s="10">
        <f>X89*(1+'Interest Rate Projection'!X90)</f>
        <v>127.9114834</v>
      </c>
      <c r="Y90" s="10">
        <f>Y89*(1+'Interest Rate Projection'!Y90)</f>
        <v>102.7034664</v>
      </c>
      <c r="Z90" s="10">
        <f>Z89*(1+'Interest Rate Projection'!Z90)</f>
        <v>100.6414472</v>
      </c>
      <c r="AA90" s="10">
        <f>AA89*(1+'Interest Rate Projection'!AA90)</f>
        <v>86.56781279</v>
      </c>
      <c r="AB90" s="10">
        <f>AB89*(1+'Interest Rate Projection'!AB90)</f>
        <v>155.4958605</v>
      </c>
      <c r="AC90" s="10">
        <f>AC89*(1+'Interest Rate Projection'!AC90)</f>
        <v>57.4483452</v>
      </c>
      <c r="AD90" s="10">
        <f>AD89*(1+'Interest Rate Projection'!AD90)</f>
        <v>103.7295776</v>
      </c>
      <c r="AE90" s="10">
        <f>AE89*(1+'Interest Rate Projection'!AE90)</f>
        <v>154.5406918</v>
      </c>
      <c r="AF90" s="10">
        <f>AF89*(1+'Interest Rate Projection'!AF90)</f>
        <v>111.8187877</v>
      </c>
      <c r="AG90" s="10">
        <f>AG89*(1+'Interest Rate Projection'!AG90)</f>
        <v>64.59964376</v>
      </c>
      <c r="AH90" s="10">
        <f>AH89*(1+'Interest Rate Projection'!AH90)</f>
        <v>92.69592014</v>
      </c>
      <c r="AI90" s="10">
        <f>AI89*(1+'Interest Rate Projection'!AI90)</f>
        <v>119.9431054</v>
      </c>
      <c r="AJ90" s="10">
        <f>AJ89*(1+'Interest Rate Projection'!AJ90)</f>
        <v>63.54833557</v>
      </c>
      <c r="AK90" s="10">
        <f>AK89*(1+'Interest Rate Projection'!AK90)</f>
        <v>77.71496923</v>
      </c>
      <c r="AL90" s="10">
        <f>AL89*(1+'Interest Rate Projection'!AL90)</f>
        <v>90.66676264</v>
      </c>
      <c r="AM90" s="10">
        <f>AM89*(1+'Interest Rate Projection'!AM90)</f>
        <v>46.78651346</v>
      </c>
      <c r="AN90" s="10">
        <f>AN89*(1+'Interest Rate Projection'!AN90)</f>
        <v>46.97200784</v>
      </c>
      <c r="AO90" s="10">
        <f>AO89*(1+'Interest Rate Projection'!AO90)</f>
        <v>36.90754736</v>
      </c>
      <c r="AP90" s="10">
        <f>AP89*(1+'Interest Rate Projection'!AP90)</f>
        <v>199.2577764</v>
      </c>
      <c r="AQ90" s="10">
        <f>AQ89*(1+'Interest Rate Projection'!AQ90)</f>
        <v>166.895387</v>
      </c>
      <c r="AR90" s="10">
        <f>AR89*(1+'Interest Rate Projection'!AR90)</f>
        <v>96.66576272</v>
      </c>
      <c r="AS90" s="10">
        <f>AS89*(1+'Interest Rate Projection'!AS90)</f>
        <v>269.671018</v>
      </c>
      <c r="AT90" s="10">
        <f>AT89*(1+'Interest Rate Projection'!AT90)</f>
        <v>196.2464969</v>
      </c>
      <c r="AU90" s="10">
        <f>AU89*(1+'Interest Rate Projection'!AU90)</f>
        <v>133.803157</v>
      </c>
      <c r="AV90" s="10">
        <f>AV89*(1+'Interest Rate Projection'!AV90)</f>
        <v>119.3729242</v>
      </c>
      <c r="AW90" s="10">
        <f>AW89*(1+'Interest Rate Projection'!AW90)</f>
        <v>59.42550516</v>
      </c>
      <c r="AX90" s="10">
        <f>AX89*(1+'Interest Rate Projection'!AX90)</f>
        <v>112.6251419</v>
      </c>
      <c r="AY90" s="10">
        <f>AY89*(1+'Interest Rate Projection'!AY90)</f>
        <v>99.63322512</v>
      </c>
      <c r="AZ90" s="10">
        <f>AZ89*(1+'Interest Rate Projection'!AZ90)</f>
        <v>96.67902116</v>
      </c>
      <c r="BA90" s="10">
        <f>BA89*(1+'Interest Rate Projection'!BA90)</f>
        <v>158.6837399</v>
      </c>
      <c r="BB90" s="10">
        <f>BB89*(1+'Interest Rate Projection'!BB90)</f>
        <v>82.79989328</v>
      </c>
      <c r="BC90" s="10">
        <f>BC89*(1+'Interest Rate Projection'!BC90)</f>
        <v>138.5665958</v>
      </c>
      <c r="BD90" s="10">
        <f>BD89*(1+'Interest Rate Projection'!BD90)</f>
        <v>151.2482944</v>
      </c>
      <c r="BE90" s="10">
        <f>BE89*(1+'Interest Rate Projection'!BE90)</f>
        <v>106.3812672</v>
      </c>
      <c r="BF90" s="10">
        <f>BF89*(1+'Interest Rate Projection'!BF90)</f>
        <v>111.7408268</v>
      </c>
      <c r="BG90" s="10">
        <f>BG89*(1+'Interest Rate Projection'!BG90)</f>
        <v>162.1533779</v>
      </c>
      <c r="BH90" s="10">
        <f>BH89*(1+'Interest Rate Projection'!BH90)</f>
        <v>139.2061933</v>
      </c>
      <c r="BI90" s="10">
        <f>BI89*(1+'Interest Rate Projection'!BI90)</f>
        <v>142.1786174</v>
      </c>
      <c r="BJ90" s="10">
        <f>BJ89*(1+'Interest Rate Projection'!BJ90)</f>
        <v>135.8241366</v>
      </c>
      <c r="BK90" s="10">
        <f>BK89*(1+'Interest Rate Projection'!BK90)</f>
        <v>84.57393906</v>
      </c>
      <c r="BL90" s="10">
        <f>BL89*(1+'Interest Rate Projection'!BL90)</f>
        <v>135.5814117</v>
      </c>
      <c r="BM90" s="10">
        <f>BM89*(1+'Interest Rate Projection'!BM90)</f>
        <v>70.50796649</v>
      </c>
      <c r="BN90" s="10">
        <f>BN89*(1+'Interest Rate Projection'!BN90)</f>
        <v>119.0669851</v>
      </c>
      <c r="BO90" s="10">
        <f>BO89*(1+'Interest Rate Projection'!BO90)</f>
        <v>88.47976403</v>
      </c>
      <c r="BP90" s="10">
        <f>BP89*(1+'Interest Rate Projection'!BP90)</f>
        <v>92.66201201</v>
      </c>
      <c r="BQ90" s="10">
        <f>BQ89*(1+'Interest Rate Projection'!BQ90)</f>
        <v>272.9768204</v>
      </c>
      <c r="BR90" s="10">
        <f>BR89*(1+'Interest Rate Projection'!BR90)</f>
        <v>126.6559979</v>
      </c>
      <c r="BS90" s="10">
        <f>BS89*(1+'Interest Rate Projection'!BS90)</f>
        <v>93.96606743</v>
      </c>
      <c r="BT90" s="10">
        <f>BT89*(1+'Interest Rate Projection'!BT90)</f>
        <v>50.5246508</v>
      </c>
      <c r="BU90" s="10">
        <f>BU89*(1+'Interest Rate Projection'!BU90)</f>
        <v>137.1103757</v>
      </c>
      <c r="BV90" s="10">
        <f>BV89*(1+'Interest Rate Projection'!BV90)</f>
        <v>109.2669031</v>
      </c>
      <c r="BW90" s="10">
        <f>BW89*(1+'Interest Rate Projection'!BW90)</f>
        <v>64.12590036</v>
      </c>
      <c r="BX90" s="10">
        <f>BX89*(1+'Interest Rate Projection'!BX90)</f>
        <v>93.34921896</v>
      </c>
      <c r="BY90" s="10">
        <f>BY89*(1+'Interest Rate Projection'!BY90)</f>
        <v>78.9751327</v>
      </c>
      <c r="BZ90" s="10">
        <f>BZ89*(1+'Interest Rate Projection'!BZ90)</f>
        <v>82.2984028</v>
      </c>
      <c r="CA90" s="10">
        <f>CA89*(1+'Interest Rate Projection'!CA90)</f>
        <v>98.45339093</v>
      </c>
      <c r="CB90" s="10">
        <f>CB89*(1+'Interest Rate Projection'!CB90)</f>
        <v>89.13804437</v>
      </c>
      <c r="CC90" s="10">
        <f>CC89*(1+'Interest Rate Projection'!CC90)</f>
        <v>161.6632869</v>
      </c>
      <c r="CD90" s="10">
        <f>CD89*(1+'Interest Rate Projection'!CD90)</f>
        <v>138.1610338</v>
      </c>
      <c r="CE90" s="10">
        <f>CE89*(1+'Interest Rate Projection'!CE90)</f>
        <v>114.1249686</v>
      </c>
      <c r="CF90" s="10">
        <f>CF89*(1+'Interest Rate Projection'!CF90)</f>
        <v>99.56257882</v>
      </c>
      <c r="CG90" s="10">
        <f>CG89*(1+'Interest Rate Projection'!CG90)</f>
        <v>91.97709383</v>
      </c>
      <c r="CH90" s="10">
        <f>CH89*(1+'Interest Rate Projection'!CH90)</f>
        <v>108.3738291</v>
      </c>
      <c r="CI90" s="10">
        <f>CI89*(1+'Interest Rate Projection'!CI90)</f>
        <v>52.57933617</v>
      </c>
      <c r="CJ90" s="10">
        <f>CJ89*(1+'Interest Rate Projection'!CJ90)</f>
        <v>129.8659929</v>
      </c>
      <c r="CK90" s="10">
        <f>CK89*(1+'Interest Rate Projection'!CK90)</f>
        <v>131.8289485</v>
      </c>
      <c r="CL90" s="10">
        <f>CL89*(1+'Interest Rate Projection'!CL90)</f>
        <v>94.61526773</v>
      </c>
      <c r="CM90" s="10">
        <f>CM89*(1+'Interest Rate Projection'!CM90)</f>
        <v>102.0354194</v>
      </c>
      <c r="CN90" s="10">
        <f>CN89*(1+'Interest Rate Projection'!CN90)</f>
        <v>104.4000529</v>
      </c>
      <c r="CO90" s="10">
        <f>CO89*(1+'Interest Rate Projection'!CO90)</f>
        <v>112.0879848</v>
      </c>
      <c r="CP90" s="10">
        <f>CP89*(1+'Interest Rate Projection'!CP90)</f>
        <v>127.3742202</v>
      </c>
      <c r="CQ90" s="10">
        <f>CQ89*(1+'Interest Rate Projection'!CQ90)</f>
        <v>75.44787797</v>
      </c>
      <c r="CR90" s="10">
        <f>CR89*(1+'Interest Rate Projection'!CR90)</f>
        <v>200.6799756</v>
      </c>
      <c r="CS90" s="10">
        <f>CS89*(1+'Interest Rate Projection'!CS90)</f>
        <v>102.8996916</v>
      </c>
      <c r="CT90" s="10">
        <f>CT89*(1+'Interest Rate Projection'!CT90)</f>
        <v>130.8997331</v>
      </c>
      <c r="CU90" s="10">
        <f>CU89*(1+'Interest Rate Projection'!CU90)</f>
        <v>133.3364591</v>
      </c>
      <c r="CV90" s="10">
        <f>CV89*(1+'Interest Rate Projection'!CV90)</f>
        <v>144.6145764</v>
      </c>
      <c r="CW90" s="10">
        <f>CW89*(1+'Interest Rate Projection'!CW90)</f>
        <v>71.29622269</v>
      </c>
    </row>
    <row r="91" ht="15.75" customHeight="1">
      <c r="A91" s="8">
        <v>2112.0</v>
      </c>
      <c r="B91" s="10">
        <f>B90*(1+'Interest Rate Projection'!B91)</f>
        <v>160.1248013</v>
      </c>
      <c r="C91" s="10">
        <f>C90*(1+'Interest Rate Projection'!C91)</f>
        <v>286.5928706</v>
      </c>
      <c r="D91" s="10">
        <f>D90*(1+'Interest Rate Projection'!D91)</f>
        <v>116.743055</v>
      </c>
      <c r="E91" s="10">
        <f>E90*(1+'Interest Rate Projection'!E91)</f>
        <v>107.0443364</v>
      </c>
      <c r="F91" s="10">
        <f>F90*(1+'Interest Rate Projection'!F91)</f>
        <v>110.0412144</v>
      </c>
      <c r="G91" s="10">
        <f>G90*(1+'Interest Rate Projection'!G91)</f>
        <v>198.3700699</v>
      </c>
      <c r="H91" s="10">
        <f>H90*(1+'Interest Rate Projection'!H91)</f>
        <v>160.6508159</v>
      </c>
      <c r="I91" s="10">
        <f>I90*(1+'Interest Rate Projection'!I91)</f>
        <v>185.6913908</v>
      </c>
      <c r="J91" s="10">
        <f>J90*(1+'Interest Rate Projection'!J91)</f>
        <v>112.1877561</v>
      </c>
      <c r="K91" s="10">
        <f>K90*(1+'Interest Rate Projection'!K91)</f>
        <v>180.2204978</v>
      </c>
      <c r="L91" s="10">
        <f>L90*(1+'Interest Rate Projection'!L91)</f>
        <v>67.53732048</v>
      </c>
      <c r="M91" s="10">
        <f>M90*(1+'Interest Rate Projection'!M91)</f>
        <v>170.9425516</v>
      </c>
      <c r="N91" s="10">
        <f>N90*(1+'Interest Rate Projection'!N91)</f>
        <v>94.6434229</v>
      </c>
      <c r="O91" s="10">
        <f>O90*(1+'Interest Rate Projection'!O91)</f>
        <v>111.9595745</v>
      </c>
      <c r="P91" s="10">
        <f>P90*(1+'Interest Rate Projection'!P91)</f>
        <v>72.98175687</v>
      </c>
      <c r="Q91" s="10">
        <f>Q90*(1+'Interest Rate Projection'!Q91)</f>
        <v>304.9868917</v>
      </c>
      <c r="R91" s="10">
        <f>R90*(1+'Interest Rate Projection'!R91)</f>
        <v>61.52227443</v>
      </c>
      <c r="S91" s="10">
        <f>S90*(1+'Interest Rate Projection'!S91)</f>
        <v>47.01533816</v>
      </c>
      <c r="T91" s="10">
        <f>T90*(1+'Interest Rate Projection'!T91)</f>
        <v>95.49740532</v>
      </c>
      <c r="U91" s="10">
        <f>U90*(1+'Interest Rate Projection'!U91)</f>
        <v>129.7106062</v>
      </c>
      <c r="V91" s="10">
        <f>V90*(1+'Interest Rate Projection'!V91)</f>
        <v>165.108297</v>
      </c>
      <c r="W91" s="10">
        <f>W90*(1+'Interest Rate Projection'!W91)</f>
        <v>197.2133628</v>
      </c>
      <c r="X91" s="10">
        <f>X90*(1+'Interest Rate Projection'!X91)</f>
        <v>147.4815108</v>
      </c>
      <c r="Y91" s="10">
        <f>Y90*(1+'Interest Rate Projection'!Y91)</f>
        <v>105.5475538</v>
      </c>
      <c r="Z91" s="10">
        <f>Z90*(1+'Interest Rate Projection'!Z91)</f>
        <v>108.5167382</v>
      </c>
      <c r="AA91" s="10">
        <f>AA90*(1+'Interest Rate Projection'!AA91)</f>
        <v>91.12203668</v>
      </c>
      <c r="AB91" s="10">
        <f>AB90*(1+'Interest Rate Projection'!AB91)</f>
        <v>166.4061887</v>
      </c>
      <c r="AC91" s="10">
        <f>AC90*(1+'Interest Rate Projection'!AC91)</f>
        <v>61.8167924</v>
      </c>
      <c r="AD91" s="10">
        <f>AD90*(1+'Interest Rate Projection'!AD91)</f>
        <v>116.6181425</v>
      </c>
      <c r="AE91" s="10">
        <f>AE90*(1+'Interest Rate Projection'!AE91)</f>
        <v>156.4000108</v>
      </c>
      <c r="AF91" s="10">
        <f>AF90*(1+'Interest Rate Projection'!AF91)</f>
        <v>124.1641419</v>
      </c>
      <c r="AG91" s="10">
        <f>AG90*(1+'Interest Rate Projection'!AG91)</f>
        <v>66.85854933</v>
      </c>
      <c r="AH91" s="10">
        <f>AH90*(1+'Interest Rate Projection'!AH91)</f>
        <v>96.77002236</v>
      </c>
      <c r="AI91" s="10">
        <f>AI90*(1+'Interest Rate Projection'!AI91)</f>
        <v>127.4453207</v>
      </c>
      <c r="AJ91" s="10">
        <f>AJ90*(1+'Interest Rate Projection'!AJ91)</f>
        <v>63.71362967</v>
      </c>
      <c r="AK91" s="10">
        <f>AK90*(1+'Interest Rate Projection'!AK91)</f>
        <v>80.17375499</v>
      </c>
      <c r="AL91" s="10">
        <f>AL90*(1+'Interest Rate Projection'!AL91)</f>
        <v>91.75449292</v>
      </c>
      <c r="AM91" s="10">
        <f>AM90*(1+'Interest Rate Projection'!AM91)</f>
        <v>48.34144943</v>
      </c>
      <c r="AN91" s="10">
        <f>AN90*(1+'Interest Rate Projection'!AN91)</f>
        <v>51.8376491</v>
      </c>
      <c r="AO91" s="10">
        <f>AO90*(1+'Interest Rate Projection'!AO91)</f>
        <v>42.57093263</v>
      </c>
      <c r="AP91" s="10">
        <f>AP90*(1+'Interest Rate Projection'!AP91)</f>
        <v>212.9201143</v>
      </c>
      <c r="AQ91" s="10">
        <f>AQ90*(1+'Interest Rate Projection'!AQ91)</f>
        <v>179.8142034</v>
      </c>
      <c r="AR91" s="10">
        <f>AR90*(1+'Interest Rate Projection'!AR91)</f>
        <v>100.5377417</v>
      </c>
      <c r="AS91" s="10">
        <f>AS90*(1+'Interest Rate Projection'!AS91)</f>
        <v>292.0882422</v>
      </c>
      <c r="AT91" s="10">
        <f>AT90*(1+'Interest Rate Projection'!AT91)</f>
        <v>202.5099572</v>
      </c>
      <c r="AU91" s="10">
        <f>AU90*(1+'Interest Rate Projection'!AU91)</f>
        <v>139.4721429</v>
      </c>
      <c r="AV91" s="10">
        <f>AV90*(1+'Interest Rate Projection'!AV91)</f>
        <v>120.0612157</v>
      </c>
      <c r="AW91" s="10">
        <f>AW90*(1+'Interest Rate Projection'!AW91)</f>
        <v>63.12729546</v>
      </c>
      <c r="AX91" s="10">
        <f>AX90*(1+'Interest Rate Projection'!AX91)</f>
        <v>117.8382006</v>
      </c>
      <c r="AY91" s="10">
        <f>AY90*(1+'Interest Rate Projection'!AY91)</f>
        <v>104.2159807</v>
      </c>
      <c r="AZ91" s="10">
        <f>AZ90*(1+'Interest Rate Projection'!AZ91)</f>
        <v>98.20787882</v>
      </c>
      <c r="BA91" s="10">
        <f>BA90*(1+'Interest Rate Projection'!BA91)</f>
        <v>168.6242553</v>
      </c>
      <c r="BB91" s="10">
        <f>BB90*(1+'Interest Rate Projection'!BB91)</f>
        <v>89.93612426</v>
      </c>
      <c r="BC91" s="10">
        <f>BC90*(1+'Interest Rate Projection'!BC91)</f>
        <v>139.5776702</v>
      </c>
      <c r="BD91" s="10">
        <f>BD90*(1+'Interest Rate Projection'!BD91)</f>
        <v>159.3564849</v>
      </c>
      <c r="BE91" s="10">
        <f>BE90*(1+'Interest Rate Projection'!BE91)</f>
        <v>107.6532998</v>
      </c>
      <c r="BF91" s="10">
        <f>BF90*(1+'Interest Rate Projection'!BF91)</f>
        <v>112.8820827</v>
      </c>
      <c r="BG91" s="10">
        <f>BG90*(1+'Interest Rate Projection'!BG91)</f>
        <v>170.9714311</v>
      </c>
      <c r="BH91" s="10">
        <f>BH90*(1+'Interest Rate Projection'!BH91)</f>
        <v>143.0081109</v>
      </c>
      <c r="BI91" s="10">
        <f>BI90*(1+'Interest Rate Projection'!BI91)</f>
        <v>150.6176224</v>
      </c>
      <c r="BJ91" s="10">
        <f>BJ90*(1+'Interest Rate Projection'!BJ91)</f>
        <v>142.8776005</v>
      </c>
      <c r="BK91" s="10">
        <f>BK90*(1+'Interest Rate Projection'!BK91)</f>
        <v>91.77896439</v>
      </c>
      <c r="BL91" s="10">
        <f>BL90*(1+'Interest Rate Projection'!BL91)</f>
        <v>143.431237</v>
      </c>
      <c r="BM91" s="10">
        <f>BM90*(1+'Interest Rate Projection'!BM91)</f>
        <v>70.68063479</v>
      </c>
      <c r="BN91" s="10">
        <f>BN90*(1+'Interest Rate Projection'!BN91)</f>
        <v>125.6379589</v>
      </c>
      <c r="BO91" s="10">
        <f>BO90*(1+'Interest Rate Projection'!BO91)</f>
        <v>93.71650359</v>
      </c>
      <c r="BP91" s="10">
        <f>BP90*(1+'Interest Rate Projection'!BP91)</f>
        <v>93.01002492</v>
      </c>
      <c r="BQ91" s="10">
        <f>BQ90*(1+'Interest Rate Projection'!BQ91)</f>
        <v>281.4859704</v>
      </c>
      <c r="BR91" s="10">
        <f>BR90*(1+'Interest Rate Projection'!BR91)</f>
        <v>138.4558413</v>
      </c>
      <c r="BS91" s="10">
        <f>BS90*(1+'Interest Rate Projection'!BS91)</f>
        <v>96.5024473</v>
      </c>
      <c r="BT91" s="10">
        <f>BT90*(1+'Interest Rate Projection'!BT91)</f>
        <v>51.88021846</v>
      </c>
      <c r="BU91" s="10">
        <f>BU90*(1+'Interest Rate Projection'!BU91)</f>
        <v>162.8040263</v>
      </c>
      <c r="BV91" s="10">
        <f>BV90*(1+'Interest Rate Projection'!BV91)</f>
        <v>110.8789632</v>
      </c>
      <c r="BW91" s="10">
        <f>BW90*(1+'Interest Rate Projection'!BW91)</f>
        <v>65.71881511</v>
      </c>
      <c r="BX91" s="10">
        <f>BX90*(1+'Interest Rate Projection'!BX91)</f>
        <v>97.22516255</v>
      </c>
      <c r="BY91" s="10">
        <f>BY90*(1+'Interest Rate Projection'!BY91)</f>
        <v>82.34228702</v>
      </c>
      <c r="BZ91" s="10">
        <f>BZ90*(1+'Interest Rate Projection'!BZ91)</f>
        <v>88.27968897</v>
      </c>
      <c r="CA91" s="10">
        <f>CA90*(1+'Interest Rate Projection'!CA91)</f>
        <v>100.7119392</v>
      </c>
      <c r="CB91" s="10">
        <f>CB90*(1+'Interest Rate Projection'!CB91)</f>
        <v>96.67485264</v>
      </c>
      <c r="CC91" s="10">
        <f>CC90*(1+'Interest Rate Projection'!CC91)</f>
        <v>172.2560065</v>
      </c>
      <c r="CD91" s="10">
        <f>CD90*(1+'Interest Rate Projection'!CD91)</f>
        <v>155.750522</v>
      </c>
      <c r="CE91" s="10">
        <f>CE90*(1+'Interest Rate Projection'!CE91)</f>
        <v>116.1509781</v>
      </c>
      <c r="CF91" s="10">
        <f>CF90*(1+'Interest Rate Projection'!CF91)</f>
        <v>107.8733177</v>
      </c>
      <c r="CG91" s="10">
        <f>CG90*(1+'Interest Rate Projection'!CG91)</f>
        <v>97.70855539</v>
      </c>
      <c r="CH91" s="10">
        <f>CH90*(1+'Interest Rate Projection'!CH91)</f>
        <v>112.2251141</v>
      </c>
      <c r="CI91" s="10">
        <f>CI90*(1+'Interest Rate Projection'!CI91)</f>
        <v>53.94186838</v>
      </c>
      <c r="CJ91" s="10">
        <f>CJ90*(1+'Interest Rate Projection'!CJ91)</f>
        <v>132.4695059</v>
      </c>
      <c r="CK91" s="10">
        <f>CK90*(1+'Interest Rate Projection'!CK91)</f>
        <v>141.8047924</v>
      </c>
      <c r="CL91" s="10">
        <f>CL90*(1+'Interest Rate Projection'!CL91)</f>
        <v>95.22297209</v>
      </c>
      <c r="CM91" s="10">
        <f>CM90*(1+'Interest Rate Projection'!CM91)</f>
        <v>102.2881706</v>
      </c>
      <c r="CN91" s="10">
        <f>CN90*(1+'Interest Rate Projection'!CN91)</f>
        <v>105.6478487</v>
      </c>
      <c r="CO91" s="10">
        <f>CO90*(1+'Interest Rate Projection'!CO91)</f>
        <v>117.354137</v>
      </c>
      <c r="CP91" s="10">
        <f>CP90*(1+'Interest Rate Projection'!CP91)</f>
        <v>127.7698994</v>
      </c>
      <c r="CQ91" s="10">
        <f>CQ90*(1+'Interest Rate Projection'!CQ91)</f>
        <v>75.98893822</v>
      </c>
      <c r="CR91" s="10">
        <f>CR90*(1+'Interest Rate Projection'!CR91)</f>
        <v>216.182234</v>
      </c>
      <c r="CS91" s="10">
        <f>CS90*(1+'Interest Rate Projection'!CS91)</f>
        <v>112.5045365</v>
      </c>
      <c r="CT91" s="10">
        <f>CT90*(1+'Interest Rate Projection'!CT91)</f>
        <v>139.8277777</v>
      </c>
      <c r="CU91" s="10">
        <f>CU90*(1+'Interest Rate Projection'!CU91)</f>
        <v>137.9701824</v>
      </c>
      <c r="CV91" s="10">
        <f>CV90*(1+'Interest Rate Projection'!CV91)</f>
        <v>153.1768497</v>
      </c>
      <c r="CW91" s="10">
        <f>CW90*(1+'Interest Rate Projection'!CW91)</f>
        <v>76.66000312</v>
      </c>
    </row>
    <row r="92" ht="15.75" customHeight="1">
      <c r="A92" s="8">
        <v>2113.0</v>
      </c>
      <c r="B92" s="10">
        <f>B91*(1+'Interest Rate Projection'!B92)</f>
        <v>181.5661201</v>
      </c>
      <c r="C92" s="10">
        <f>C91*(1+'Interest Rate Projection'!C92)</f>
        <v>324.3805621</v>
      </c>
      <c r="D92" s="10">
        <f>D91*(1+'Interest Rate Projection'!D92)</f>
        <v>123.7385874</v>
      </c>
      <c r="E92" s="10">
        <f>E91*(1+'Interest Rate Projection'!E92)</f>
        <v>114.7550422</v>
      </c>
      <c r="F92" s="10">
        <f>F91*(1+'Interest Rate Projection'!F92)</f>
        <v>115.5940071</v>
      </c>
      <c r="G92" s="10">
        <f>G91*(1+'Interest Rate Projection'!G92)</f>
        <v>201.9723001</v>
      </c>
      <c r="H92" s="10">
        <f>H91*(1+'Interest Rate Projection'!H92)</f>
        <v>166.1706321</v>
      </c>
      <c r="I92" s="10">
        <f>I91*(1+'Interest Rate Projection'!I92)</f>
        <v>195.3706129</v>
      </c>
      <c r="J92" s="10">
        <f>J91*(1+'Interest Rate Projection'!J92)</f>
        <v>123.4157729</v>
      </c>
      <c r="K92" s="10">
        <f>K91*(1+'Interest Rate Projection'!K92)</f>
        <v>181.337949</v>
      </c>
      <c r="L92" s="10">
        <f>L91*(1+'Interest Rate Projection'!L92)</f>
        <v>71.8665742</v>
      </c>
      <c r="M92" s="10">
        <f>M91*(1+'Interest Rate Projection'!M92)</f>
        <v>189.410392</v>
      </c>
      <c r="N92" s="10">
        <f>N91*(1+'Interest Rate Projection'!N92)</f>
        <v>99.56365297</v>
      </c>
      <c r="O92" s="10">
        <f>O91*(1+'Interest Rate Projection'!O92)</f>
        <v>114.90072</v>
      </c>
      <c r="P92" s="10">
        <f>P91*(1+'Interest Rate Projection'!P92)</f>
        <v>75.0245708</v>
      </c>
      <c r="Q92" s="10">
        <f>Q91*(1+'Interest Rate Projection'!Q92)</f>
        <v>320.9280673</v>
      </c>
      <c r="R92" s="10">
        <f>R91*(1+'Interest Rate Projection'!R92)</f>
        <v>65.64016201</v>
      </c>
      <c r="S92" s="10">
        <f>S91*(1+'Interest Rate Projection'!S92)</f>
        <v>55.43878384</v>
      </c>
      <c r="T92" s="10">
        <f>T91*(1+'Interest Rate Projection'!T92)</f>
        <v>99.37572085</v>
      </c>
      <c r="U92" s="10">
        <f>U91*(1+'Interest Rate Projection'!U92)</f>
        <v>141.5222306</v>
      </c>
      <c r="V92" s="10">
        <f>V91*(1+'Interest Rate Projection'!V92)</f>
        <v>171.5293928</v>
      </c>
      <c r="W92" s="10">
        <f>W91*(1+'Interest Rate Projection'!W92)</f>
        <v>204.1060554</v>
      </c>
      <c r="X92" s="10">
        <f>X91*(1+'Interest Rate Projection'!X92)</f>
        <v>153.3427198</v>
      </c>
      <c r="Y92" s="10">
        <f>Y91*(1+'Interest Rate Projection'!Y92)</f>
        <v>106.1271145</v>
      </c>
      <c r="Z92" s="10">
        <f>Z91*(1+'Interest Rate Projection'!Z92)</f>
        <v>111.5750924</v>
      </c>
      <c r="AA92" s="10">
        <f>AA91*(1+'Interest Rate Projection'!AA92)</f>
        <v>92.06591747</v>
      </c>
      <c r="AB92" s="10">
        <f>AB91*(1+'Interest Rate Projection'!AB92)</f>
        <v>185.767335</v>
      </c>
      <c r="AC92" s="10">
        <f>AC91*(1+'Interest Rate Projection'!AC92)</f>
        <v>69.65121005</v>
      </c>
      <c r="AD92" s="10">
        <f>AD91*(1+'Interest Rate Projection'!AD92)</f>
        <v>117.4104616</v>
      </c>
      <c r="AE92" s="10">
        <f>AE91*(1+'Interest Rate Projection'!AE92)</f>
        <v>173.7234518</v>
      </c>
      <c r="AF92" s="10">
        <f>AF91*(1+'Interest Rate Projection'!AF92)</f>
        <v>132.2804082</v>
      </c>
      <c r="AG92" s="10">
        <f>AG91*(1+'Interest Rate Projection'!AG92)</f>
        <v>69.08115674</v>
      </c>
      <c r="AH92" s="10">
        <f>AH91*(1+'Interest Rate Projection'!AH92)</f>
        <v>102.6942837</v>
      </c>
      <c r="AI92" s="10">
        <f>AI91*(1+'Interest Rate Projection'!AI92)</f>
        <v>138.642559</v>
      </c>
      <c r="AJ92" s="10">
        <f>AJ91*(1+'Interest Rate Projection'!AJ92)</f>
        <v>70.62431679</v>
      </c>
      <c r="AK92" s="10">
        <f>AK91*(1+'Interest Rate Projection'!AK92)</f>
        <v>84.47635082</v>
      </c>
      <c r="AL92" s="10">
        <f>AL91*(1+'Interest Rate Projection'!AL92)</f>
        <v>94.26965167</v>
      </c>
      <c r="AM92" s="10">
        <f>AM91*(1+'Interest Rate Projection'!AM92)</f>
        <v>49.04004547</v>
      </c>
      <c r="AN92" s="10">
        <f>AN91*(1+'Interest Rate Projection'!AN92)</f>
        <v>57.44452045</v>
      </c>
      <c r="AO92" s="10">
        <f>AO91*(1+'Interest Rate Projection'!AO92)</f>
        <v>49.04838703</v>
      </c>
      <c r="AP92" s="10">
        <f>AP91*(1+'Interest Rate Projection'!AP92)</f>
        <v>223.4416261</v>
      </c>
      <c r="AQ92" s="10">
        <f>AQ91*(1+'Interest Rate Projection'!AQ92)</f>
        <v>187.420989</v>
      </c>
      <c r="AR92" s="10">
        <f>AR91*(1+'Interest Rate Projection'!AR92)</f>
        <v>103.0596684</v>
      </c>
      <c r="AS92" s="10">
        <f>AS91*(1+'Interest Rate Projection'!AS92)</f>
        <v>297.0538164</v>
      </c>
      <c r="AT92" s="10">
        <f>AT91*(1+'Interest Rate Projection'!AT92)</f>
        <v>204.301746</v>
      </c>
      <c r="AU92" s="10">
        <f>AU91*(1+'Interest Rate Projection'!AU92)</f>
        <v>146.8759493</v>
      </c>
      <c r="AV92" s="10">
        <f>AV91*(1+'Interest Rate Projection'!AV92)</f>
        <v>137.4224963</v>
      </c>
      <c r="AW92" s="10">
        <f>AW91*(1+'Interest Rate Projection'!AW92)</f>
        <v>64.16245051</v>
      </c>
      <c r="AX92" s="10">
        <f>AX91*(1+'Interest Rate Projection'!AX92)</f>
        <v>131.9886045</v>
      </c>
      <c r="AY92" s="10">
        <f>AY91*(1+'Interest Rate Projection'!AY92)</f>
        <v>108.9204857</v>
      </c>
      <c r="AZ92" s="10">
        <f>AZ91*(1+'Interest Rate Projection'!AZ92)</f>
        <v>126.6744855</v>
      </c>
      <c r="BA92" s="10">
        <f>BA91*(1+'Interest Rate Projection'!BA92)</f>
        <v>170.5077411</v>
      </c>
      <c r="BB92" s="10">
        <f>BB91*(1+'Interest Rate Projection'!BB92)</f>
        <v>92.04294721</v>
      </c>
      <c r="BC92" s="10">
        <f>BC91*(1+'Interest Rate Projection'!BC92)</f>
        <v>146.6190108</v>
      </c>
      <c r="BD92" s="10">
        <f>BD91*(1+'Interest Rate Projection'!BD92)</f>
        <v>172.4935809</v>
      </c>
      <c r="BE92" s="10">
        <f>BE91*(1+'Interest Rate Projection'!BE92)</f>
        <v>111.5569694</v>
      </c>
      <c r="BF92" s="10">
        <f>BF91*(1+'Interest Rate Projection'!BF92)</f>
        <v>119.5320953</v>
      </c>
      <c r="BG92" s="10">
        <f>BG91*(1+'Interest Rate Projection'!BG92)</f>
        <v>175.1679535</v>
      </c>
      <c r="BH92" s="10">
        <f>BH91*(1+'Interest Rate Projection'!BH92)</f>
        <v>160.0193953</v>
      </c>
      <c r="BI92" s="10">
        <f>BI91*(1+'Interest Rate Projection'!BI92)</f>
        <v>162.3538302</v>
      </c>
      <c r="BJ92" s="10">
        <f>BJ91*(1+'Interest Rate Projection'!BJ92)</f>
        <v>153.5959596</v>
      </c>
      <c r="BK92" s="10">
        <f>BK91*(1+'Interest Rate Projection'!BK92)</f>
        <v>95.58856181</v>
      </c>
      <c r="BL92" s="10">
        <f>BL91*(1+'Interest Rate Projection'!BL92)</f>
        <v>146.5976272</v>
      </c>
      <c r="BM92" s="10">
        <f>BM91*(1+'Interest Rate Projection'!BM92)</f>
        <v>71.15466302</v>
      </c>
      <c r="BN92" s="10">
        <f>BN91*(1+'Interest Rate Projection'!BN92)</f>
        <v>132.3502046</v>
      </c>
      <c r="BO92" s="10">
        <f>BO91*(1+'Interest Rate Projection'!BO92)</f>
        <v>95.2771797</v>
      </c>
      <c r="BP92" s="10">
        <f>BP91*(1+'Interest Rate Projection'!BP92)</f>
        <v>103.9383652</v>
      </c>
      <c r="BQ92" s="10">
        <f>BQ91*(1+'Interest Rate Projection'!BQ92)</f>
        <v>294.0381444</v>
      </c>
      <c r="BR92" s="10">
        <f>BR91*(1+'Interest Rate Projection'!BR92)</f>
        <v>143.2414737</v>
      </c>
      <c r="BS92" s="10">
        <f>BS91*(1+'Interest Rate Projection'!BS92)</f>
        <v>103.2562152</v>
      </c>
      <c r="BT92" s="10">
        <f>BT91*(1+'Interest Rate Projection'!BT92)</f>
        <v>53.01257671</v>
      </c>
      <c r="BU92" s="10">
        <f>BU91*(1+'Interest Rate Projection'!BU92)</f>
        <v>170.0779782</v>
      </c>
      <c r="BV92" s="10">
        <f>BV91*(1+'Interest Rate Projection'!BV92)</f>
        <v>117.9195238</v>
      </c>
      <c r="BW92" s="10">
        <f>BW91*(1+'Interest Rate Projection'!BW92)</f>
        <v>69.36662314</v>
      </c>
      <c r="BX92" s="10">
        <f>BX91*(1+'Interest Rate Projection'!BX92)</f>
        <v>107.5400743</v>
      </c>
      <c r="BY92" s="10">
        <f>BY91*(1+'Interest Rate Projection'!BY92)</f>
        <v>88.47916939</v>
      </c>
      <c r="BZ92" s="10">
        <f>BZ91*(1+'Interest Rate Projection'!BZ92)</f>
        <v>89.32849511</v>
      </c>
      <c r="CA92" s="10">
        <f>CA91*(1+'Interest Rate Projection'!CA92)</f>
        <v>107.0233287</v>
      </c>
      <c r="CB92" s="10">
        <f>CB91*(1+'Interest Rate Projection'!CB92)</f>
        <v>102.7438859</v>
      </c>
      <c r="CC92" s="10">
        <f>CC91*(1+'Interest Rate Projection'!CC92)</f>
        <v>174.3818036</v>
      </c>
      <c r="CD92" s="10">
        <f>CD91*(1+'Interest Rate Projection'!CD92)</f>
        <v>167.9002218</v>
      </c>
      <c r="CE92" s="10">
        <f>CE91*(1+'Interest Rate Projection'!CE92)</f>
        <v>130.8594866</v>
      </c>
      <c r="CF92" s="10">
        <f>CF91*(1+'Interest Rate Projection'!CF92)</f>
        <v>115.3562801</v>
      </c>
      <c r="CG92" s="10">
        <f>CG91*(1+'Interest Rate Projection'!CG92)</f>
        <v>107.2877516</v>
      </c>
      <c r="CH92" s="10">
        <f>CH91*(1+'Interest Rate Projection'!CH92)</f>
        <v>122.0242911</v>
      </c>
      <c r="CI92" s="10">
        <f>CI91*(1+'Interest Rate Projection'!CI92)</f>
        <v>57.69143104</v>
      </c>
      <c r="CJ92" s="10">
        <f>CJ91*(1+'Interest Rate Projection'!CJ92)</f>
        <v>136.7951532</v>
      </c>
      <c r="CK92" s="10">
        <f>CK91*(1+'Interest Rate Projection'!CK92)</f>
        <v>145.8061001</v>
      </c>
      <c r="CL92" s="10">
        <f>CL91*(1+'Interest Rate Projection'!CL92)</f>
        <v>102.535384</v>
      </c>
      <c r="CM92" s="10">
        <f>CM91*(1+'Interest Rate Projection'!CM92)</f>
        <v>107.2958677</v>
      </c>
      <c r="CN92" s="10">
        <f>CN91*(1+'Interest Rate Projection'!CN92)</f>
        <v>108.2507675</v>
      </c>
      <c r="CO92" s="10">
        <f>CO91*(1+'Interest Rate Projection'!CO92)</f>
        <v>119.7156622</v>
      </c>
      <c r="CP92" s="10">
        <f>CP91*(1+'Interest Rate Projection'!CP92)</f>
        <v>131.4512842</v>
      </c>
      <c r="CQ92" s="10">
        <f>CQ91*(1+'Interest Rate Projection'!CQ92)</f>
        <v>77.60726902</v>
      </c>
      <c r="CR92" s="10">
        <f>CR91*(1+'Interest Rate Projection'!CR92)</f>
        <v>221.5322516</v>
      </c>
      <c r="CS92" s="10">
        <f>CS91*(1+'Interest Rate Projection'!CS92)</f>
        <v>117.2328429</v>
      </c>
      <c r="CT92" s="10">
        <f>CT91*(1+'Interest Rate Projection'!CT92)</f>
        <v>146.4774783</v>
      </c>
      <c r="CU92" s="10">
        <f>CU91*(1+'Interest Rate Projection'!CU92)</f>
        <v>151.1884308</v>
      </c>
      <c r="CV92" s="10">
        <f>CV91*(1+'Interest Rate Projection'!CV92)</f>
        <v>159.8195307</v>
      </c>
      <c r="CW92" s="10">
        <f>CW91*(1+'Interest Rate Projection'!CW92)</f>
        <v>78.3698943</v>
      </c>
    </row>
    <row r="93" ht="15.75" customHeight="1">
      <c r="A93" s="8">
        <v>2114.0</v>
      </c>
      <c r="B93" s="10">
        <f>B92*(1+'Interest Rate Projection'!B93)</f>
        <v>182.0350863</v>
      </c>
      <c r="C93" s="10">
        <f>C92*(1+'Interest Rate Projection'!C93)</f>
        <v>348.3881041</v>
      </c>
      <c r="D93" s="10">
        <f>D92*(1+'Interest Rate Projection'!D93)</f>
        <v>128.7244168</v>
      </c>
      <c r="E93" s="10">
        <f>E92*(1+'Interest Rate Projection'!E93)</f>
        <v>122.1460762</v>
      </c>
      <c r="F93" s="10">
        <f>F92*(1+'Interest Rate Projection'!F93)</f>
        <v>122.5553911</v>
      </c>
      <c r="G93" s="10">
        <f>G92*(1+'Interest Rate Projection'!G93)</f>
        <v>209.452117</v>
      </c>
      <c r="H93" s="10">
        <f>H92*(1+'Interest Rate Projection'!H93)</f>
        <v>183.6072798</v>
      </c>
      <c r="I93" s="10">
        <f>I92*(1+'Interest Rate Projection'!I93)</f>
        <v>206.7670462</v>
      </c>
      <c r="J93" s="10">
        <f>J92*(1+'Interest Rate Projection'!J93)</f>
        <v>124.7487404</v>
      </c>
      <c r="K93" s="10">
        <f>K92*(1+'Interest Rate Projection'!K93)</f>
        <v>190.243201</v>
      </c>
      <c r="L93" s="10">
        <f>L92*(1+'Interest Rate Projection'!L93)</f>
        <v>81.60632761</v>
      </c>
      <c r="M93" s="10">
        <f>M92*(1+'Interest Rate Projection'!M93)</f>
        <v>191.2835611</v>
      </c>
      <c r="N93" s="10">
        <f>N92*(1+'Interest Rate Projection'!N93)</f>
        <v>105.1130108</v>
      </c>
      <c r="O93" s="10">
        <f>O92*(1+'Interest Rate Projection'!O93)</f>
        <v>125.7997391</v>
      </c>
      <c r="P93" s="10">
        <f>P92*(1+'Interest Rate Projection'!P93)</f>
        <v>86.80827458</v>
      </c>
      <c r="Q93" s="10">
        <f>Q92*(1+'Interest Rate Projection'!Q93)</f>
        <v>367.4483964</v>
      </c>
      <c r="R93" s="10">
        <f>R92*(1+'Interest Rate Projection'!R93)</f>
        <v>68.88411833</v>
      </c>
      <c r="S93" s="10">
        <f>S92*(1+'Interest Rate Projection'!S93)</f>
        <v>56.83398544</v>
      </c>
      <c r="T93" s="10">
        <f>T92*(1+'Interest Rate Projection'!T93)</f>
        <v>103.7873293</v>
      </c>
      <c r="U93" s="10">
        <f>U92*(1+'Interest Rate Projection'!U93)</f>
        <v>145.3300093</v>
      </c>
      <c r="V93" s="10">
        <f>V92*(1+'Interest Rate Projection'!V93)</f>
        <v>181.4150897</v>
      </c>
      <c r="W93" s="10">
        <f>W92*(1+'Interest Rate Projection'!W93)</f>
        <v>206.7163258</v>
      </c>
      <c r="X93" s="10">
        <f>X92*(1+'Interest Rate Projection'!X93)</f>
        <v>157.8951899</v>
      </c>
      <c r="Y93" s="10">
        <f>Y92*(1+'Interest Rate Projection'!Y93)</f>
        <v>111.058371</v>
      </c>
      <c r="Z93" s="10">
        <f>Z92*(1+'Interest Rate Projection'!Z93)</f>
        <v>119.9821712</v>
      </c>
      <c r="AA93" s="10">
        <f>AA92*(1+'Interest Rate Projection'!AA93)</f>
        <v>101.5226897</v>
      </c>
      <c r="AB93" s="10">
        <f>AB92*(1+'Interest Rate Projection'!AB93)</f>
        <v>194.7861428</v>
      </c>
      <c r="AC93" s="10">
        <f>AC92*(1+'Interest Rate Projection'!AC93)</f>
        <v>70.94786037</v>
      </c>
      <c r="AD93" s="10">
        <f>AD92*(1+'Interest Rate Projection'!AD93)</f>
        <v>118.5188841</v>
      </c>
      <c r="AE93" s="10">
        <f>AE92*(1+'Interest Rate Projection'!AE93)</f>
        <v>177.161186</v>
      </c>
      <c r="AF93" s="10">
        <f>AF92*(1+'Interest Rate Projection'!AF93)</f>
        <v>136.8811032</v>
      </c>
      <c r="AG93" s="10">
        <f>AG92*(1+'Interest Rate Projection'!AG93)</f>
        <v>70.48924441</v>
      </c>
      <c r="AH93" s="10">
        <f>AH92*(1+'Interest Rate Projection'!AH93)</f>
        <v>103.7038118</v>
      </c>
      <c r="AI93" s="10">
        <f>AI92*(1+'Interest Rate Projection'!AI93)</f>
        <v>141.0196651</v>
      </c>
      <c r="AJ93" s="10">
        <f>AJ92*(1+'Interest Rate Projection'!AJ93)</f>
        <v>73.53690452</v>
      </c>
      <c r="AK93" s="10">
        <f>AK92*(1+'Interest Rate Projection'!AK93)</f>
        <v>90.27069155</v>
      </c>
      <c r="AL93" s="10">
        <f>AL92*(1+'Interest Rate Projection'!AL93)</f>
        <v>97.83059038</v>
      </c>
      <c r="AM93" s="10">
        <f>AM92*(1+'Interest Rate Projection'!AM93)</f>
        <v>49.08512519</v>
      </c>
      <c r="AN93" s="10">
        <f>AN92*(1+'Interest Rate Projection'!AN93)</f>
        <v>60.28854717</v>
      </c>
      <c r="AO93" s="10">
        <f>AO92*(1+'Interest Rate Projection'!AO93)</f>
        <v>58.044598</v>
      </c>
      <c r="AP93" s="10">
        <f>AP92*(1+'Interest Rate Projection'!AP93)</f>
        <v>224.0912295</v>
      </c>
      <c r="AQ93" s="10">
        <f>AQ92*(1+'Interest Rate Projection'!AQ93)</f>
        <v>190.2258378</v>
      </c>
      <c r="AR93" s="10">
        <f>AR92*(1+'Interest Rate Projection'!AR93)</f>
        <v>110.0065048</v>
      </c>
      <c r="AS93" s="10">
        <f>AS92*(1+'Interest Rate Projection'!AS93)</f>
        <v>317.2463615</v>
      </c>
      <c r="AT93" s="10">
        <f>AT92*(1+'Interest Rate Projection'!AT93)</f>
        <v>205.3225277</v>
      </c>
      <c r="AU93" s="10">
        <f>AU92*(1+'Interest Rate Projection'!AU93)</f>
        <v>151.90455</v>
      </c>
      <c r="AV93" s="10">
        <f>AV92*(1+'Interest Rate Projection'!AV93)</f>
        <v>139.8859967</v>
      </c>
      <c r="AW93" s="10">
        <f>AW92*(1+'Interest Rate Projection'!AW93)</f>
        <v>68.53220718</v>
      </c>
      <c r="AX93" s="10">
        <f>AX92*(1+'Interest Rate Projection'!AX93)</f>
        <v>148.3023511</v>
      </c>
      <c r="AY93" s="10">
        <f>AY92*(1+'Interest Rate Projection'!AY93)</f>
        <v>116.2438474</v>
      </c>
      <c r="AZ93" s="10">
        <f>AZ92*(1+'Interest Rate Projection'!AZ93)</f>
        <v>133.9415298</v>
      </c>
      <c r="BA93" s="10">
        <f>BA92*(1+'Interest Rate Projection'!BA93)</f>
        <v>172.2240776</v>
      </c>
      <c r="BB93" s="10">
        <f>BB92*(1+'Interest Rate Projection'!BB93)</f>
        <v>94.70457593</v>
      </c>
      <c r="BC93" s="10">
        <f>BC92*(1+'Interest Rate Projection'!BC93)</f>
        <v>150.3676486</v>
      </c>
      <c r="BD93" s="10">
        <f>BD92*(1+'Interest Rate Projection'!BD93)</f>
        <v>185.760187</v>
      </c>
      <c r="BE93" s="10">
        <f>BE92*(1+'Interest Rate Projection'!BE93)</f>
        <v>114.2173716</v>
      </c>
      <c r="BF93" s="10">
        <f>BF92*(1+'Interest Rate Projection'!BF93)</f>
        <v>121.7151385</v>
      </c>
      <c r="BG93" s="10">
        <f>BG92*(1+'Interest Rate Projection'!BG93)</f>
        <v>186.7941516</v>
      </c>
      <c r="BH93" s="10">
        <f>BH92*(1+'Interest Rate Projection'!BH93)</f>
        <v>169.890134</v>
      </c>
      <c r="BI93" s="10">
        <f>BI92*(1+'Interest Rate Projection'!BI93)</f>
        <v>177.1230518</v>
      </c>
      <c r="BJ93" s="10">
        <f>BJ92*(1+'Interest Rate Projection'!BJ93)</f>
        <v>164.2818373</v>
      </c>
      <c r="BK93" s="10">
        <f>BK92*(1+'Interest Rate Projection'!BK93)</f>
        <v>100.9650447</v>
      </c>
      <c r="BL93" s="10">
        <f>BL92*(1+'Interest Rate Projection'!BL93)</f>
        <v>155.0027079</v>
      </c>
      <c r="BM93" s="10">
        <f>BM92*(1+'Interest Rate Projection'!BM93)</f>
        <v>75.21183922</v>
      </c>
      <c r="BN93" s="10">
        <f>BN92*(1+'Interest Rate Projection'!BN93)</f>
        <v>135.5118707</v>
      </c>
      <c r="BO93" s="10">
        <f>BO92*(1+'Interest Rate Projection'!BO93)</f>
        <v>95.81422803</v>
      </c>
      <c r="BP93" s="10">
        <f>BP92*(1+'Interest Rate Projection'!BP93)</f>
        <v>105.8212288</v>
      </c>
      <c r="BQ93" s="10">
        <f>BQ92*(1+'Interest Rate Projection'!BQ93)</f>
        <v>317.3222636</v>
      </c>
      <c r="BR93" s="10">
        <f>BR92*(1+'Interest Rate Projection'!BR93)</f>
        <v>150.7097935</v>
      </c>
      <c r="BS93" s="10">
        <f>BS92*(1+'Interest Rate Projection'!BS93)</f>
        <v>105.5266544</v>
      </c>
      <c r="BT93" s="10">
        <f>BT92*(1+'Interest Rate Projection'!BT93)</f>
        <v>53.97775747</v>
      </c>
      <c r="BU93" s="10">
        <f>BU92*(1+'Interest Rate Projection'!BU93)</f>
        <v>180.1820627</v>
      </c>
      <c r="BV93" s="10">
        <f>BV92*(1+'Interest Rate Projection'!BV93)</f>
        <v>123.5955989</v>
      </c>
      <c r="BW93" s="10">
        <f>BW92*(1+'Interest Rate Projection'!BW93)</f>
        <v>74.04123133</v>
      </c>
      <c r="BX93" s="10">
        <f>BX92*(1+'Interest Rate Projection'!BX93)</f>
        <v>114.4690646</v>
      </c>
      <c r="BY93" s="10">
        <f>BY92*(1+'Interest Rate Projection'!BY93)</f>
        <v>96.8477883</v>
      </c>
      <c r="BZ93" s="10">
        <f>BZ92*(1+'Interest Rate Projection'!BZ93)</f>
        <v>91.9582008</v>
      </c>
      <c r="CA93" s="10">
        <f>CA92*(1+'Interest Rate Projection'!CA93)</f>
        <v>108.2641069</v>
      </c>
      <c r="CB93" s="10">
        <f>CB92*(1+'Interest Rate Projection'!CB93)</f>
        <v>114.9689637</v>
      </c>
      <c r="CC93" s="10">
        <f>CC92*(1+'Interest Rate Projection'!CC93)</f>
        <v>178.0317948</v>
      </c>
      <c r="CD93" s="10">
        <f>CD92*(1+'Interest Rate Projection'!CD93)</f>
        <v>173.8049744</v>
      </c>
      <c r="CE93" s="10">
        <f>CE92*(1+'Interest Rate Projection'!CE93)</f>
        <v>136.9078856</v>
      </c>
      <c r="CF93" s="10">
        <f>CF92*(1+'Interest Rate Projection'!CF93)</f>
        <v>120.1413604</v>
      </c>
      <c r="CG93" s="10">
        <f>CG92*(1+'Interest Rate Projection'!CG93)</f>
        <v>121.9513052</v>
      </c>
      <c r="CH93" s="10">
        <f>CH92*(1+'Interest Rate Projection'!CH93)</f>
        <v>126.3729474</v>
      </c>
      <c r="CI93" s="10">
        <f>CI92*(1+'Interest Rate Projection'!CI93)</f>
        <v>58.40060735</v>
      </c>
      <c r="CJ93" s="10">
        <f>CJ92*(1+'Interest Rate Projection'!CJ93)</f>
        <v>138.7538374</v>
      </c>
      <c r="CK93" s="10">
        <f>CK92*(1+'Interest Rate Projection'!CK93)</f>
        <v>149.948055</v>
      </c>
      <c r="CL93" s="10">
        <f>CL92*(1+'Interest Rate Projection'!CL93)</f>
        <v>105.0522912</v>
      </c>
      <c r="CM93" s="10">
        <f>CM92*(1+'Interest Rate Projection'!CM93)</f>
        <v>111.3846496</v>
      </c>
      <c r="CN93" s="10">
        <f>CN92*(1+'Interest Rate Projection'!CN93)</f>
        <v>108.3719334</v>
      </c>
      <c r="CO93" s="10">
        <f>CO92*(1+'Interest Rate Projection'!CO93)</f>
        <v>145.7881581</v>
      </c>
      <c r="CP93" s="10">
        <f>CP92*(1+'Interest Rate Projection'!CP93)</f>
        <v>133.7445488</v>
      </c>
      <c r="CQ93" s="10">
        <f>CQ92*(1+'Interest Rate Projection'!CQ93)</f>
        <v>78.892002</v>
      </c>
      <c r="CR93" s="10">
        <f>CR92*(1+'Interest Rate Projection'!CR93)</f>
        <v>227.9662485</v>
      </c>
      <c r="CS93" s="10">
        <f>CS92*(1+'Interest Rate Projection'!CS93)</f>
        <v>127.6744283</v>
      </c>
      <c r="CT93" s="10">
        <f>CT92*(1+'Interest Rate Projection'!CT93)</f>
        <v>154.0838734</v>
      </c>
      <c r="CU93" s="10">
        <f>CU92*(1+'Interest Rate Projection'!CU93)</f>
        <v>155.8021007</v>
      </c>
      <c r="CV93" s="10">
        <f>CV92*(1+'Interest Rate Projection'!CV93)</f>
        <v>170.4133253</v>
      </c>
      <c r="CW93" s="10">
        <f>CW92*(1+'Interest Rate Projection'!CW93)</f>
        <v>87.17275327</v>
      </c>
    </row>
    <row r="94" ht="15.75" customHeight="1">
      <c r="A94" s="8">
        <v>2115.0</v>
      </c>
      <c r="B94" s="10">
        <f>B93*(1+'Interest Rate Projection'!B94)</f>
        <v>197.4725608</v>
      </c>
      <c r="C94" s="10">
        <f>C93*(1+'Interest Rate Projection'!C94)</f>
        <v>350.5961439</v>
      </c>
      <c r="D94" s="10">
        <f>D93*(1+'Interest Rate Projection'!D94)</f>
        <v>139.4017802</v>
      </c>
      <c r="E94" s="10">
        <f>E93*(1+'Interest Rate Projection'!E94)</f>
        <v>122.6302237</v>
      </c>
      <c r="F94" s="10">
        <f>F93*(1+'Interest Rate Projection'!F94)</f>
        <v>125.9389538</v>
      </c>
      <c r="G94" s="10">
        <f>G93*(1+'Interest Rate Projection'!G94)</f>
        <v>221.1582293</v>
      </c>
      <c r="H94" s="10">
        <f>H93*(1+'Interest Rate Projection'!H94)</f>
        <v>188.7329041</v>
      </c>
      <c r="I94" s="10">
        <f>I93*(1+'Interest Rate Projection'!I94)</f>
        <v>212.8532558</v>
      </c>
      <c r="J94" s="10">
        <f>J93*(1+'Interest Rate Projection'!J94)</f>
        <v>149.1923851</v>
      </c>
      <c r="K94" s="10">
        <f>K93*(1+'Interest Rate Projection'!K94)</f>
        <v>191.4708688</v>
      </c>
      <c r="L94" s="10">
        <f>L93*(1+'Interest Rate Projection'!L94)</f>
        <v>88.38804471</v>
      </c>
      <c r="M94" s="10">
        <f>M93*(1+'Interest Rate Projection'!M94)</f>
        <v>210.6043865</v>
      </c>
      <c r="N94" s="10">
        <f>N93*(1+'Interest Rate Projection'!N94)</f>
        <v>109.0772052</v>
      </c>
      <c r="O94" s="10">
        <f>O93*(1+'Interest Rate Projection'!O94)</f>
        <v>127.062777</v>
      </c>
      <c r="P94" s="10">
        <f>P93*(1+'Interest Rate Projection'!P94)</f>
        <v>97.56968389</v>
      </c>
      <c r="Q94" s="10">
        <f>Q93*(1+'Interest Rate Projection'!Q94)</f>
        <v>380.4016308</v>
      </c>
      <c r="R94" s="10">
        <f>R93*(1+'Interest Rate Projection'!R94)</f>
        <v>72.02518995</v>
      </c>
      <c r="S94" s="10">
        <f>S93*(1+'Interest Rate Projection'!S94)</f>
        <v>60.42674696</v>
      </c>
      <c r="T94" s="10">
        <f>T93*(1+'Interest Rate Projection'!T94)</f>
        <v>111.3296263</v>
      </c>
      <c r="U94" s="10">
        <f>U93*(1+'Interest Rate Projection'!U94)</f>
        <v>145.8665653</v>
      </c>
      <c r="V94" s="10">
        <f>V93*(1+'Interest Rate Projection'!V94)</f>
        <v>186.9658128</v>
      </c>
      <c r="W94" s="10">
        <f>W93*(1+'Interest Rate Projection'!W94)</f>
        <v>232.8841349</v>
      </c>
      <c r="X94" s="10">
        <f>X93*(1+'Interest Rate Projection'!X94)</f>
        <v>164.0172274</v>
      </c>
      <c r="Y94" s="10">
        <f>Y93*(1+'Interest Rate Projection'!Y94)</f>
        <v>111.6002396</v>
      </c>
      <c r="Z94" s="10">
        <f>Z93*(1+'Interest Rate Projection'!Z94)</f>
        <v>123.3222508</v>
      </c>
      <c r="AA94" s="10">
        <f>AA93*(1+'Interest Rate Projection'!AA94)</f>
        <v>104.4068277</v>
      </c>
      <c r="AB94" s="10">
        <f>AB93*(1+'Interest Rate Projection'!AB94)</f>
        <v>204.7939122</v>
      </c>
      <c r="AC94" s="10">
        <f>AC93*(1+'Interest Rate Projection'!AC94)</f>
        <v>89.0044586</v>
      </c>
      <c r="AD94" s="10">
        <f>AD93*(1+'Interest Rate Projection'!AD94)</f>
        <v>119.0182249</v>
      </c>
      <c r="AE94" s="10">
        <f>AE93*(1+'Interest Rate Projection'!AE94)</f>
        <v>185.7929373</v>
      </c>
      <c r="AF94" s="10">
        <f>AF93*(1+'Interest Rate Projection'!AF94)</f>
        <v>150.0029961</v>
      </c>
      <c r="AG94" s="10">
        <f>AG93*(1+'Interest Rate Projection'!AG94)</f>
        <v>75.39500688</v>
      </c>
      <c r="AH94" s="10">
        <f>AH93*(1+'Interest Rate Projection'!AH94)</f>
        <v>107.0201095</v>
      </c>
      <c r="AI94" s="10">
        <f>AI93*(1+'Interest Rate Projection'!AI94)</f>
        <v>147.3743145</v>
      </c>
      <c r="AJ94" s="10">
        <f>AJ93*(1+'Interest Rate Projection'!AJ94)</f>
        <v>75.23697768</v>
      </c>
      <c r="AK94" s="10">
        <f>AK93*(1+'Interest Rate Projection'!AK94)</f>
        <v>92.07886951</v>
      </c>
      <c r="AL94" s="10">
        <f>AL93*(1+'Interest Rate Projection'!AL94)</f>
        <v>101.5785991</v>
      </c>
      <c r="AM94" s="10">
        <f>AM93*(1+'Interest Rate Projection'!AM94)</f>
        <v>50.81031072</v>
      </c>
      <c r="AN94" s="10">
        <f>AN93*(1+'Interest Rate Projection'!AN94)</f>
        <v>60.7588919</v>
      </c>
      <c r="AO94" s="10">
        <f>AO93*(1+'Interest Rate Projection'!AO94)</f>
        <v>63.86492593</v>
      </c>
      <c r="AP94" s="10">
        <f>AP93*(1+'Interest Rate Projection'!AP94)</f>
        <v>236.8880059</v>
      </c>
      <c r="AQ94" s="10">
        <f>AQ93*(1+'Interest Rate Projection'!AQ94)</f>
        <v>202.2708576</v>
      </c>
      <c r="AR94" s="10">
        <f>AR93*(1+'Interest Rate Projection'!AR94)</f>
        <v>118.8687382</v>
      </c>
      <c r="AS94" s="10">
        <f>AS93*(1+'Interest Rate Projection'!AS94)</f>
        <v>322.0750181</v>
      </c>
      <c r="AT94" s="10">
        <f>AT93*(1+'Interest Rate Projection'!AT94)</f>
        <v>214.8249188</v>
      </c>
      <c r="AU94" s="10">
        <f>AU93*(1+'Interest Rate Projection'!AU94)</f>
        <v>175.8792152</v>
      </c>
      <c r="AV94" s="10">
        <f>AV93*(1+'Interest Rate Projection'!AV94)</f>
        <v>141.2753581</v>
      </c>
      <c r="AW94" s="10">
        <f>AW93*(1+'Interest Rate Projection'!AW94)</f>
        <v>78.24603872</v>
      </c>
      <c r="AX94" s="10">
        <f>AX93*(1+'Interest Rate Projection'!AX94)</f>
        <v>148.6896015</v>
      </c>
      <c r="AY94" s="10">
        <f>AY93*(1+'Interest Rate Projection'!AY94)</f>
        <v>118.8327775</v>
      </c>
      <c r="AZ94" s="10">
        <f>AZ93*(1+'Interest Rate Projection'!AZ94)</f>
        <v>134.7209282</v>
      </c>
      <c r="BA94" s="10">
        <f>BA93*(1+'Interest Rate Projection'!BA94)</f>
        <v>176.3993186</v>
      </c>
      <c r="BB94" s="10">
        <f>BB93*(1+'Interest Rate Projection'!BB94)</f>
        <v>96.68794413</v>
      </c>
      <c r="BC94" s="10">
        <f>BC93*(1+'Interest Rate Projection'!BC94)</f>
        <v>160.5664075</v>
      </c>
      <c r="BD94" s="10">
        <f>BD93*(1+'Interest Rate Projection'!BD94)</f>
        <v>205.3127448</v>
      </c>
      <c r="BE94" s="10">
        <f>BE93*(1+'Interest Rate Projection'!BE94)</f>
        <v>118.6748572</v>
      </c>
      <c r="BF94" s="10">
        <f>BF93*(1+'Interest Rate Projection'!BF94)</f>
        <v>127.581793</v>
      </c>
      <c r="BG94" s="10">
        <f>BG93*(1+'Interest Rate Projection'!BG94)</f>
        <v>200.4916888</v>
      </c>
      <c r="BH94" s="10">
        <f>BH93*(1+'Interest Rate Projection'!BH94)</f>
        <v>171.0121038</v>
      </c>
      <c r="BI94" s="10">
        <f>BI93*(1+'Interest Rate Projection'!BI94)</f>
        <v>177.5482564</v>
      </c>
      <c r="BJ94" s="10">
        <f>BJ93*(1+'Interest Rate Projection'!BJ94)</f>
        <v>172.3287476</v>
      </c>
      <c r="BK94" s="10">
        <f>BK93*(1+'Interest Rate Projection'!BK94)</f>
        <v>101.4426223</v>
      </c>
      <c r="BL94" s="10">
        <f>BL93*(1+'Interest Rate Projection'!BL94)</f>
        <v>159.8010345</v>
      </c>
      <c r="BM94" s="10">
        <f>BM93*(1+'Interest Rate Projection'!BM94)</f>
        <v>81.66948307</v>
      </c>
      <c r="BN94" s="10">
        <f>BN93*(1+'Interest Rate Projection'!BN94)</f>
        <v>137.1673299</v>
      </c>
      <c r="BO94" s="10">
        <f>BO93*(1+'Interest Rate Projection'!BO94)</f>
        <v>100.6318497</v>
      </c>
      <c r="BP94" s="10">
        <f>BP93*(1+'Interest Rate Projection'!BP94)</f>
        <v>114.0286543</v>
      </c>
      <c r="BQ94" s="10">
        <f>BQ93*(1+'Interest Rate Projection'!BQ94)</f>
        <v>348.0997611</v>
      </c>
      <c r="BR94" s="10">
        <f>BR93*(1+'Interest Rate Projection'!BR94)</f>
        <v>156.0142583</v>
      </c>
      <c r="BS94" s="10">
        <f>BS93*(1+'Interest Rate Projection'!BS94)</f>
        <v>109.8048698</v>
      </c>
      <c r="BT94" s="10">
        <f>BT93*(1+'Interest Rate Projection'!BT94)</f>
        <v>56.38534285</v>
      </c>
      <c r="BU94" s="10">
        <f>BU93*(1+'Interest Rate Projection'!BU94)</f>
        <v>187.57161</v>
      </c>
      <c r="BV94" s="10">
        <f>BV93*(1+'Interest Rate Projection'!BV94)</f>
        <v>132.9769128</v>
      </c>
      <c r="BW94" s="10">
        <f>BW93*(1+'Interest Rate Projection'!BW94)</f>
        <v>75.30770513</v>
      </c>
      <c r="BX94" s="10">
        <f>BX93*(1+'Interest Rate Projection'!BX94)</f>
        <v>115.5494199</v>
      </c>
      <c r="BY94" s="10">
        <f>BY93*(1+'Interest Rate Projection'!BY94)</f>
        <v>98.74162516</v>
      </c>
      <c r="BZ94" s="10">
        <f>BZ93*(1+'Interest Rate Projection'!BZ94)</f>
        <v>99.36500094</v>
      </c>
      <c r="CA94" s="10">
        <f>CA93*(1+'Interest Rate Projection'!CA94)</f>
        <v>112.1994492</v>
      </c>
      <c r="CB94" s="10">
        <f>CB93*(1+'Interest Rate Projection'!CB94)</f>
        <v>117.7154516</v>
      </c>
      <c r="CC94" s="10">
        <f>CC93*(1+'Interest Rate Projection'!CC94)</f>
        <v>198.9717079</v>
      </c>
      <c r="CD94" s="10">
        <f>CD93*(1+'Interest Rate Projection'!CD94)</f>
        <v>179.112055</v>
      </c>
      <c r="CE94" s="10">
        <f>CE93*(1+'Interest Rate Projection'!CE94)</f>
        <v>138.0605633</v>
      </c>
      <c r="CF94" s="10">
        <f>CF93*(1+'Interest Rate Projection'!CF94)</f>
        <v>120.6203678</v>
      </c>
      <c r="CG94" s="10">
        <f>CG93*(1+'Interest Rate Projection'!CG94)</f>
        <v>128.5861527</v>
      </c>
      <c r="CH94" s="10">
        <f>CH93*(1+'Interest Rate Projection'!CH94)</f>
        <v>133.4212873</v>
      </c>
      <c r="CI94" s="10">
        <f>CI93*(1+'Interest Rate Projection'!CI94)</f>
        <v>60.24569023</v>
      </c>
      <c r="CJ94" s="10">
        <f>CJ93*(1+'Interest Rate Projection'!CJ94)</f>
        <v>146.7665622</v>
      </c>
      <c r="CK94" s="10">
        <f>CK93*(1+'Interest Rate Projection'!CK94)</f>
        <v>157.8840745</v>
      </c>
      <c r="CL94" s="10">
        <f>CL93*(1+'Interest Rate Projection'!CL94)</f>
        <v>117.0991667</v>
      </c>
      <c r="CM94" s="10">
        <f>CM93*(1+'Interest Rate Projection'!CM94)</f>
        <v>118.9410193</v>
      </c>
      <c r="CN94" s="10">
        <f>CN93*(1+'Interest Rate Projection'!CN94)</f>
        <v>113.5137714</v>
      </c>
      <c r="CO94" s="10">
        <f>CO93*(1+'Interest Rate Projection'!CO94)</f>
        <v>151.2213855</v>
      </c>
      <c r="CP94" s="10">
        <f>CP93*(1+'Interest Rate Projection'!CP94)</f>
        <v>147.2515518</v>
      </c>
      <c r="CQ94" s="10">
        <f>CQ93*(1+'Interest Rate Projection'!CQ94)</f>
        <v>85.06154408</v>
      </c>
      <c r="CR94" s="10">
        <f>CR93*(1+'Interest Rate Projection'!CR94)</f>
        <v>238.221019</v>
      </c>
      <c r="CS94" s="10">
        <f>CS93*(1+'Interest Rate Projection'!CS94)</f>
        <v>144.8128405</v>
      </c>
      <c r="CT94" s="10">
        <f>CT93*(1+'Interest Rate Projection'!CT94)</f>
        <v>158.7988289</v>
      </c>
      <c r="CU94" s="10">
        <f>CU93*(1+'Interest Rate Projection'!CU94)</f>
        <v>162.4980944</v>
      </c>
      <c r="CV94" s="10">
        <f>CV93*(1+'Interest Rate Projection'!CV94)</f>
        <v>178.7488453</v>
      </c>
      <c r="CW94" s="10">
        <f>CW93*(1+'Interest Rate Projection'!CW94)</f>
        <v>88.59560888</v>
      </c>
    </row>
    <row r="95" ht="15.75" customHeight="1">
      <c r="A95" s="8">
        <v>2116.0</v>
      </c>
      <c r="B95" s="10">
        <f>B94*(1+'Interest Rate Projection'!B95)</f>
        <v>199.1438651</v>
      </c>
      <c r="C95" s="10">
        <f>C94*(1+'Interest Rate Projection'!C95)</f>
        <v>370.3516211</v>
      </c>
      <c r="D95" s="10">
        <f>D94*(1+'Interest Rate Projection'!D95)</f>
        <v>150.2915465</v>
      </c>
      <c r="E95" s="10">
        <f>E94*(1+'Interest Rate Projection'!E95)</f>
        <v>126.5188518</v>
      </c>
      <c r="F95" s="10">
        <f>F94*(1+'Interest Rate Projection'!F95)</f>
        <v>130.8335211</v>
      </c>
      <c r="G95" s="10">
        <f>G94*(1+'Interest Rate Projection'!G95)</f>
        <v>225.0252172</v>
      </c>
      <c r="H95" s="10">
        <f>H94*(1+'Interest Rate Projection'!H95)</f>
        <v>224.3171742</v>
      </c>
      <c r="I95" s="10">
        <f>I94*(1+'Interest Rate Projection'!I95)</f>
        <v>219.9927091</v>
      </c>
      <c r="J95" s="10">
        <f>J94*(1+'Interest Rate Projection'!J95)</f>
        <v>151.0085842</v>
      </c>
      <c r="K95" s="10">
        <f>K94*(1+'Interest Rate Projection'!K95)</f>
        <v>193.8352364</v>
      </c>
      <c r="L95" s="10">
        <f>L94*(1+'Interest Rate Projection'!L95)</f>
        <v>92.23234009</v>
      </c>
      <c r="M95" s="10">
        <f>M94*(1+'Interest Rate Projection'!M95)</f>
        <v>219.8586337</v>
      </c>
      <c r="N95" s="10">
        <f>N94*(1+'Interest Rate Projection'!N95)</f>
        <v>115.1442051</v>
      </c>
      <c r="O95" s="10">
        <f>O94*(1+'Interest Rate Projection'!O95)</f>
        <v>132.1202296</v>
      </c>
      <c r="P95" s="10">
        <f>P94*(1+'Interest Rate Projection'!P95)</f>
        <v>107.7492084</v>
      </c>
      <c r="Q95" s="10">
        <f>Q94*(1+'Interest Rate Projection'!Q95)</f>
        <v>418.5698131</v>
      </c>
      <c r="R95" s="10">
        <f>R94*(1+'Interest Rate Projection'!R95)</f>
        <v>75.98280259</v>
      </c>
      <c r="S95" s="10">
        <f>S94*(1+'Interest Rate Projection'!S95)</f>
        <v>62.83501472</v>
      </c>
      <c r="T95" s="10">
        <f>T94*(1+'Interest Rate Projection'!T95)</f>
        <v>129.6151528</v>
      </c>
      <c r="U95" s="10">
        <f>U94*(1+'Interest Rate Projection'!U95)</f>
        <v>161.5676768</v>
      </c>
      <c r="V95" s="10">
        <f>V94*(1+'Interest Rate Projection'!V95)</f>
        <v>188.5693186</v>
      </c>
      <c r="W95" s="10">
        <f>W94*(1+'Interest Rate Projection'!W95)</f>
        <v>247.7290728</v>
      </c>
      <c r="X95" s="10">
        <f>X94*(1+'Interest Rate Projection'!X95)</f>
        <v>182.6964155</v>
      </c>
      <c r="Y95" s="10">
        <f>Y94*(1+'Interest Rate Projection'!Y95)</f>
        <v>113.872886</v>
      </c>
      <c r="Z95" s="10">
        <f>Z94*(1+'Interest Rate Projection'!Z95)</f>
        <v>126.3942014</v>
      </c>
      <c r="AA95" s="10">
        <f>AA94*(1+'Interest Rate Projection'!AA95)</f>
        <v>115.4640713</v>
      </c>
      <c r="AB95" s="10">
        <f>AB94*(1+'Interest Rate Projection'!AB95)</f>
        <v>248.8817927</v>
      </c>
      <c r="AC95" s="10">
        <f>AC94*(1+'Interest Rate Projection'!AC95)</f>
        <v>96.86546115</v>
      </c>
      <c r="AD95" s="10">
        <f>AD94*(1+'Interest Rate Projection'!AD95)</f>
        <v>126.7304474</v>
      </c>
      <c r="AE95" s="10">
        <f>AE94*(1+'Interest Rate Projection'!AE95)</f>
        <v>187.9499793</v>
      </c>
      <c r="AF95" s="10">
        <f>AF94*(1+'Interest Rate Projection'!AF95)</f>
        <v>165.1209718</v>
      </c>
      <c r="AG95" s="10">
        <f>AG94*(1+'Interest Rate Projection'!AG95)</f>
        <v>81.69140448</v>
      </c>
      <c r="AH95" s="10">
        <f>AH94*(1+'Interest Rate Projection'!AH95)</f>
        <v>124.9869342</v>
      </c>
      <c r="AI95" s="10">
        <f>AI94*(1+'Interest Rate Projection'!AI95)</f>
        <v>157.1134769</v>
      </c>
      <c r="AJ95" s="10">
        <f>AJ94*(1+'Interest Rate Projection'!AJ95)</f>
        <v>77.47831416</v>
      </c>
      <c r="AK95" s="10">
        <f>AK94*(1+'Interest Rate Projection'!AK95)</f>
        <v>96.85533992</v>
      </c>
      <c r="AL95" s="10">
        <f>AL94*(1+'Interest Rate Projection'!AL95)</f>
        <v>103.1320669</v>
      </c>
      <c r="AM95" s="10">
        <f>AM94*(1+'Interest Rate Projection'!AM95)</f>
        <v>51.33017334</v>
      </c>
      <c r="AN95" s="10">
        <f>AN94*(1+'Interest Rate Projection'!AN95)</f>
        <v>63.7210671</v>
      </c>
      <c r="AO95" s="10">
        <f>AO94*(1+'Interest Rate Projection'!AO95)</f>
        <v>69.69753915</v>
      </c>
      <c r="AP95" s="10">
        <f>AP94*(1+'Interest Rate Projection'!AP95)</f>
        <v>246.5381653</v>
      </c>
      <c r="AQ95" s="10">
        <f>AQ94*(1+'Interest Rate Projection'!AQ95)</f>
        <v>205.3641236</v>
      </c>
      <c r="AR95" s="10">
        <f>AR94*(1+'Interest Rate Projection'!AR95)</f>
        <v>129.3245484</v>
      </c>
      <c r="AS95" s="10">
        <f>AS94*(1+'Interest Rate Projection'!AS95)</f>
        <v>334.9050311</v>
      </c>
      <c r="AT95" s="10">
        <f>AT94*(1+'Interest Rate Projection'!AT95)</f>
        <v>221.2869958</v>
      </c>
      <c r="AU95" s="10">
        <f>AU94*(1+'Interest Rate Projection'!AU95)</f>
        <v>196.4157262</v>
      </c>
      <c r="AV95" s="10">
        <f>AV94*(1+'Interest Rate Projection'!AV95)</f>
        <v>151.8086667</v>
      </c>
      <c r="AW95" s="10">
        <f>AW94*(1+'Interest Rate Projection'!AW95)</f>
        <v>82.81897513</v>
      </c>
      <c r="AX95" s="10">
        <f>AX94*(1+'Interest Rate Projection'!AX95)</f>
        <v>155.8258321</v>
      </c>
      <c r="AY95" s="10">
        <f>AY94*(1+'Interest Rate Projection'!AY95)</f>
        <v>125.5638007</v>
      </c>
      <c r="AZ95" s="10">
        <f>AZ94*(1+'Interest Rate Projection'!AZ95)</f>
        <v>136.948737</v>
      </c>
      <c r="BA95" s="10">
        <f>BA94*(1+'Interest Rate Projection'!BA95)</f>
        <v>189.9039389</v>
      </c>
      <c r="BB95" s="10">
        <f>BB94*(1+'Interest Rate Projection'!BB95)</f>
        <v>96.78538097</v>
      </c>
      <c r="BC95" s="10">
        <f>BC94*(1+'Interest Rate Projection'!BC95)</f>
        <v>175.0529205</v>
      </c>
      <c r="BD95" s="10">
        <f>BD94*(1+'Interest Rate Projection'!BD95)</f>
        <v>209.6034659</v>
      </c>
      <c r="BE95" s="10">
        <f>BE94*(1+'Interest Rate Projection'!BE95)</f>
        <v>123.7669732</v>
      </c>
      <c r="BF95" s="10">
        <f>BF94*(1+'Interest Rate Projection'!BF95)</f>
        <v>150.0201053</v>
      </c>
      <c r="BG95" s="10">
        <f>BG94*(1+'Interest Rate Projection'!BG95)</f>
        <v>205.9476345</v>
      </c>
      <c r="BH95" s="10">
        <f>BH94*(1+'Interest Rate Projection'!BH95)</f>
        <v>174.7885096</v>
      </c>
      <c r="BI95" s="10">
        <f>BI94*(1+'Interest Rate Projection'!BI95)</f>
        <v>191.0397021</v>
      </c>
      <c r="BJ95" s="10">
        <f>BJ94*(1+'Interest Rate Projection'!BJ95)</f>
        <v>194.892729</v>
      </c>
      <c r="BK95" s="10">
        <f>BK94*(1+'Interest Rate Projection'!BK95)</f>
        <v>102.7000346</v>
      </c>
      <c r="BL95" s="10">
        <f>BL94*(1+'Interest Rate Projection'!BL95)</f>
        <v>174.4073049</v>
      </c>
      <c r="BM95" s="10">
        <f>BM94*(1+'Interest Rate Projection'!BM95)</f>
        <v>87.17038162</v>
      </c>
      <c r="BN95" s="10">
        <f>BN94*(1+'Interest Rate Projection'!BN95)</f>
        <v>144.5969055</v>
      </c>
      <c r="BO95" s="10">
        <f>BO94*(1+'Interest Rate Projection'!BO95)</f>
        <v>105.6859896</v>
      </c>
      <c r="BP95" s="10">
        <f>BP94*(1+'Interest Rate Projection'!BP95)</f>
        <v>123.9720208</v>
      </c>
      <c r="BQ95" s="10">
        <f>BQ94*(1+'Interest Rate Projection'!BQ95)</f>
        <v>373.8263361</v>
      </c>
      <c r="BR95" s="10">
        <f>BR94*(1+'Interest Rate Projection'!BR95)</f>
        <v>175.3899455</v>
      </c>
      <c r="BS95" s="10">
        <f>BS94*(1+'Interest Rate Projection'!BS95)</f>
        <v>111.1607414</v>
      </c>
      <c r="BT95" s="10">
        <f>BT94*(1+'Interest Rate Projection'!BT95)</f>
        <v>57.82765231</v>
      </c>
      <c r="BU95" s="10">
        <f>BU94*(1+'Interest Rate Projection'!BU95)</f>
        <v>196.5383563</v>
      </c>
      <c r="BV95" s="10">
        <f>BV94*(1+'Interest Rate Projection'!BV95)</f>
        <v>134.8858701</v>
      </c>
      <c r="BW95" s="10">
        <f>BW94*(1+'Interest Rate Projection'!BW95)</f>
        <v>79.77685903</v>
      </c>
      <c r="BX95" s="10">
        <f>BX94*(1+'Interest Rate Projection'!BX95)</f>
        <v>122.4356457</v>
      </c>
      <c r="BY95" s="10">
        <f>BY94*(1+'Interest Rate Projection'!BY95)</f>
        <v>98.78324112</v>
      </c>
      <c r="BZ95" s="10">
        <f>BZ94*(1+'Interest Rate Projection'!BZ95)</f>
        <v>107.1151534</v>
      </c>
      <c r="CA95" s="10">
        <f>CA94*(1+'Interest Rate Projection'!CA95)</f>
        <v>113.3759735</v>
      </c>
      <c r="CB95" s="10">
        <f>CB94*(1+'Interest Rate Projection'!CB95)</f>
        <v>122.1560277</v>
      </c>
      <c r="CC95" s="10">
        <f>CC94*(1+'Interest Rate Projection'!CC95)</f>
        <v>204.1990937</v>
      </c>
      <c r="CD95" s="10">
        <f>CD94*(1+'Interest Rate Projection'!CD95)</f>
        <v>186.3254774</v>
      </c>
      <c r="CE95" s="10">
        <f>CE94*(1+'Interest Rate Projection'!CE95)</f>
        <v>151.0079939</v>
      </c>
      <c r="CF95" s="10">
        <f>CF94*(1+'Interest Rate Projection'!CF95)</f>
        <v>126.3512323</v>
      </c>
      <c r="CG95" s="10">
        <f>CG94*(1+'Interest Rate Projection'!CG95)</f>
        <v>140.8843535</v>
      </c>
      <c r="CH95" s="10">
        <f>CH94*(1+'Interest Rate Projection'!CH95)</f>
        <v>136.1626325</v>
      </c>
      <c r="CI95" s="10">
        <f>CI94*(1+'Interest Rate Projection'!CI95)</f>
        <v>62.08302541</v>
      </c>
      <c r="CJ95" s="10">
        <f>CJ94*(1+'Interest Rate Projection'!CJ95)</f>
        <v>147.3309471</v>
      </c>
      <c r="CK95" s="10">
        <f>CK94*(1+'Interest Rate Projection'!CK95)</f>
        <v>161.795819</v>
      </c>
      <c r="CL95" s="10">
        <f>CL94*(1+'Interest Rate Projection'!CL95)</f>
        <v>120.1352991</v>
      </c>
      <c r="CM95" s="10">
        <f>CM94*(1+'Interest Rate Projection'!CM95)</f>
        <v>123.5766619</v>
      </c>
      <c r="CN95" s="10">
        <f>CN94*(1+'Interest Rate Projection'!CN95)</f>
        <v>116.3139613</v>
      </c>
      <c r="CO95" s="10">
        <f>CO94*(1+'Interest Rate Projection'!CO95)</f>
        <v>158.5259626</v>
      </c>
      <c r="CP95" s="10">
        <f>CP94*(1+'Interest Rate Projection'!CP95)</f>
        <v>149.0920518</v>
      </c>
      <c r="CQ95" s="10">
        <f>CQ94*(1+'Interest Rate Projection'!CQ95)</f>
        <v>86.27653744</v>
      </c>
      <c r="CR95" s="10">
        <f>CR94*(1+'Interest Rate Projection'!CR95)</f>
        <v>263.7506979</v>
      </c>
      <c r="CS95" s="10">
        <f>CS94*(1+'Interest Rate Projection'!CS95)</f>
        <v>156.4039317</v>
      </c>
      <c r="CT95" s="10">
        <f>CT94*(1+'Interest Rate Projection'!CT95)</f>
        <v>165.1523063</v>
      </c>
      <c r="CU95" s="10">
        <f>CU94*(1+'Interest Rate Projection'!CU95)</f>
        <v>175.2119325</v>
      </c>
      <c r="CV95" s="10">
        <f>CV94*(1+'Interest Rate Projection'!CV95)</f>
        <v>190.3776586</v>
      </c>
      <c r="CW95" s="10">
        <f>CW94*(1+'Interest Rate Projection'!CW95)</f>
        <v>91.56534418</v>
      </c>
    </row>
    <row r="96" ht="15.75" customHeight="1">
      <c r="A96" s="8">
        <v>2117.0</v>
      </c>
      <c r="B96" s="10">
        <f>B95*(1+'Interest Rate Projection'!B96)</f>
        <v>237.8352009</v>
      </c>
      <c r="C96" s="10">
        <f>C95*(1+'Interest Rate Projection'!C96)</f>
        <v>378.8631474</v>
      </c>
      <c r="D96" s="10">
        <f>D95*(1+'Interest Rate Projection'!D96)</f>
        <v>171.2452474</v>
      </c>
      <c r="E96" s="10">
        <f>E95*(1+'Interest Rate Projection'!E96)</f>
        <v>131.2517515</v>
      </c>
      <c r="F96" s="10">
        <f>F95*(1+'Interest Rate Projection'!F96)</f>
        <v>137.2875251</v>
      </c>
      <c r="G96" s="10">
        <f>G95*(1+'Interest Rate Projection'!G96)</f>
        <v>238.082626</v>
      </c>
      <c r="H96" s="10">
        <f>H95*(1+'Interest Rate Projection'!H96)</f>
        <v>232.930247</v>
      </c>
      <c r="I96" s="10">
        <f>I95*(1+'Interest Rate Projection'!I96)</f>
        <v>224.9001057</v>
      </c>
      <c r="J96" s="10">
        <f>J95*(1+'Interest Rate Projection'!J96)</f>
        <v>163.6583583</v>
      </c>
      <c r="K96" s="10">
        <f>K95*(1+'Interest Rate Projection'!K96)</f>
        <v>197.988111</v>
      </c>
      <c r="L96" s="10">
        <f>L95*(1+'Interest Rate Projection'!L96)</f>
        <v>94.47668846</v>
      </c>
      <c r="M96" s="10">
        <f>M95*(1+'Interest Rate Projection'!M96)</f>
        <v>220.6775339</v>
      </c>
      <c r="N96" s="10">
        <f>N95*(1+'Interest Rate Projection'!N96)</f>
        <v>116.332719</v>
      </c>
      <c r="O96" s="10">
        <f>O95*(1+'Interest Rate Projection'!O96)</f>
        <v>139.0114376</v>
      </c>
      <c r="P96" s="10">
        <f>P95*(1+'Interest Rate Projection'!P96)</f>
        <v>126.803665</v>
      </c>
      <c r="Q96" s="10">
        <f>Q95*(1+'Interest Rate Projection'!Q96)</f>
        <v>431.0501428</v>
      </c>
      <c r="R96" s="10">
        <f>R95*(1+'Interest Rate Projection'!R96)</f>
        <v>76.98858138</v>
      </c>
      <c r="S96" s="10">
        <f>S95*(1+'Interest Rate Projection'!S96)</f>
        <v>64.61393974</v>
      </c>
      <c r="T96" s="10">
        <f>T95*(1+'Interest Rate Projection'!T96)</f>
        <v>133.2503128</v>
      </c>
      <c r="U96" s="10">
        <f>U95*(1+'Interest Rate Projection'!U96)</f>
        <v>162.0457306</v>
      </c>
      <c r="V96" s="10">
        <f>V95*(1+'Interest Rate Projection'!V96)</f>
        <v>204.3993924</v>
      </c>
      <c r="W96" s="10">
        <f>W95*(1+'Interest Rate Projection'!W96)</f>
        <v>257.5723065</v>
      </c>
      <c r="X96" s="10">
        <f>X95*(1+'Interest Rate Projection'!X96)</f>
        <v>187.7396846</v>
      </c>
      <c r="Y96" s="10">
        <f>Y95*(1+'Interest Rate Projection'!Y96)</f>
        <v>115.4826189</v>
      </c>
      <c r="Z96" s="10">
        <f>Z95*(1+'Interest Rate Projection'!Z96)</f>
        <v>128.6439655</v>
      </c>
      <c r="AA96" s="10">
        <f>AA95*(1+'Interest Rate Projection'!AA96)</f>
        <v>117.2229194</v>
      </c>
      <c r="AB96" s="10">
        <f>AB95*(1+'Interest Rate Projection'!AB96)</f>
        <v>254.0874321</v>
      </c>
      <c r="AC96" s="10">
        <f>AC95*(1+'Interest Rate Projection'!AC96)</f>
        <v>97.49119542</v>
      </c>
      <c r="AD96" s="10">
        <f>AD95*(1+'Interest Rate Projection'!AD96)</f>
        <v>136.5706448</v>
      </c>
      <c r="AE96" s="10">
        <f>AE95*(1+'Interest Rate Projection'!AE96)</f>
        <v>210.6472875</v>
      </c>
      <c r="AF96" s="10">
        <f>AF95*(1+'Interest Rate Projection'!AF96)</f>
        <v>174.1754156</v>
      </c>
      <c r="AG96" s="10">
        <f>AG95*(1+'Interest Rate Projection'!AG96)</f>
        <v>84.03065652</v>
      </c>
      <c r="AH96" s="10">
        <f>AH95*(1+'Interest Rate Projection'!AH96)</f>
        <v>126.3523706</v>
      </c>
      <c r="AI96" s="10">
        <f>AI95*(1+'Interest Rate Projection'!AI96)</f>
        <v>162.7562591</v>
      </c>
      <c r="AJ96" s="10">
        <f>AJ95*(1+'Interest Rate Projection'!AJ96)</f>
        <v>78.69199011</v>
      </c>
      <c r="AK96" s="10">
        <f>AK95*(1+'Interest Rate Projection'!AK96)</f>
        <v>105.04744</v>
      </c>
      <c r="AL96" s="10">
        <f>AL95*(1+'Interest Rate Projection'!AL96)</f>
        <v>104.6424535</v>
      </c>
      <c r="AM96" s="10">
        <f>AM95*(1+'Interest Rate Projection'!AM96)</f>
        <v>54.24025345</v>
      </c>
      <c r="AN96" s="10">
        <f>AN95*(1+'Interest Rate Projection'!AN96)</f>
        <v>74.19828804</v>
      </c>
      <c r="AO96" s="10">
        <f>AO95*(1+'Interest Rate Projection'!AO96)</f>
        <v>73.00399887</v>
      </c>
      <c r="AP96" s="10">
        <f>AP95*(1+'Interest Rate Projection'!AP96)</f>
        <v>247.6314477</v>
      </c>
      <c r="AQ96" s="10">
        <f>AQ95*(1+'Interest Rate Projection'!AQ96)</f>
        <v>220.115942</v>
      </c>
      <c r="AR96" s="10">
        <f>AR95*(1+'Interest Rate Projection'!AR96)</f>
        <v>132.4849818</v>
      </c>
      <c r="AS96" s="10">
        <f>AS95*(1+'Interest Rate Projection'!AS96)</f>
        <v>370.2315046</v>
      </c>
      <c r="AT96" s="10">
        <f>AT95*(1+'Interest Rate Projection'!AT96)</f>
        <v>224.3257644</v>
      </c>
      <c r="AU96" s="10">
        <f>AU95*(1+'Interest Rate Projection'!AU96)</f>
        <v>199.9141004</v>
      </c>
      <c r="AV96" s="10">
        <f>AV95*(1+'Interest Rate Projection'!AV96)</f>
        <v>160.2362227</v>
      </c>
      <c r="AW96" s="10">
        <f>AW95*(1+'Interest Rate Projection'!AW96)</f>
        <v>85.75854467</v>
      </c>
      <c r="AX96" s="10">
        <f>AX95*(1+'Interest Rate Projection'!AX96)</f>
        <v>157.7269529</v>
      </c>
      <c r="AY96" s="10">
        <f>AY95*(1+'Interest Rate Projection'!AY96)</f>
        <v>135.0655136</v>
      </c>
      <c r="AZ96" s="10">
        <f>AZ95*(1+'Interest Rate Projection'!AZ96)</f>
        <v>146.6356294</v>
      </c>
      <c r="BA96" s="10">
        <f>BA95*(1+'Interest Rate Projection'!BA96)</f>
        <v>218.1595443</v>
      </c>
      <c r="BB96" s="10">
        <f>BB95*(1+'Interest Rate Projection'!BB96)</f>
        <v>106.9885258</v>
      </c>
      <c r="BC96" s="10">
        <f>BC95*(1+'Interest Rate Projection'!BC96)</f>
        <v>179.9582106</v>
      </c>
      <c r="BD96" s="10">
        <f>BD95*(1+'Interest Rate Projection'!BD96)</f>
        <v>222.0567285</v>
      </c>
      <c r="BE96" s="10">
        <f>BE95*(1+'Interest Rate Projection'!BE96)</f>
        <v>130.8072496</v>
      </c>
      <c r="BF96" s="10">
        <f>BF95*(1+'Interest Rate Projection'!BF96)</f>
        <v>157.1835147</v>
      </c>
      <c r="BG96" s="10">
        <f>BG95*(1+'Interest Rate Projection'!BG96)</f>
        <v>208.5917652</v>
      </c>
      <c r="BH96" s="10">
        <f>BH95*(1+'Interest Rate Projection'!BH96)</f>
        <v>185.0862763</v>
      </c>
      <c r="BI96" s="10">
        <f>BI95*(1+'Interest Rate Projection'!BI96)</f>
        <v>204.1384949</v>
      </c>
      <c r="BJ96" s="10">
        <f>BJ95*(1+'Interest Rate Projection'!BJ96)</f>
        <v>203.4623297</v>
      </c>
      <c r="BK96" s="10">
        <f>BK95*(1+'Interest Rate Projection'!BK96)</f>
        <v>108.8864905</v>
      </c>
      <c r="BL96" s="10">
        <f>BL95*(1+'Interest Rate Projection'!BL96)</f>
        <v>177.8646816</v>
      </c>
      <c r="BM96" s="10">
        <f>BM95*(1+'Interest Rate Projection'!BM96)</f>
        <v>94.70719821</v>
      </c>
      <c r="BN96" s="10">
        <f>BN95*(1+'Interest Rate Projection'!BN96)</f>
        <v>149.7481649</v>
      </c>
      <c r="BO96" s="10">
        <f>BO95*(1+'Interest Rate Projection'!BO96)</f>
        <v>110.8635626</v>
      </c>
      <c r="BP96" s="10">
        <f>BP95*(1+'Interest Rate Projection'!BP96)</f>
        <v>125.997327</v>
      </c>
      <c r="BQ96" s="10">
        <f>BQ95*(1+'Interest Rate Projection'!BQ96)</f>
        <v>402.3645821</v>
      </c>
      <c r="BR96" s="10">
        <f>BR95*(1+'Interest Rate Projection'!BR96)</f>
        <v>178.0618319</v>
      </c>
      <c r="BS96" s="10">
        <f>BS95*(1+'Interest Rate Projection'!BS96)</f>
        <v>120.8624067</v>
      </c>
      <c r="BT96" s="10">
        <f>BT95*(1+'Interest Rate Projection'!BT96)</f>
        <v>60.50010998</v>
      </c>
      <c r="BU96" s="10">
        <f>BU95*(1+'Interest Rate Projection'!BU96)</f>
        <v>207.9541946</v>
      </c>
      <c r="BV96" s="10">
        <f>BV95*(1+'Interest Rate Projection'!BV96)</f>
        <v>150.6966458</v>
      </c>
      <c r="BW96" s="10">
        <f>BW95*(1+'Interest Rate Projection'!BW96)</f>
        <v>84.45268258</v>
      </c>
      <c r="BX96" s="10">
        <f>BX95*(1+'Interest Rate Projection'!BX96)</f>
        <v>128.0101822</v>
      </c>
      <c r="BY96" s="10">
        <f>BY95*(1+'Interest Rate Projection'!BY96)</f>
        <v>106.4832792</v>
      </c>
      <c r="BZ96" s="10">
        <f>BZ95*(1+'Interest Rate Projection'!BZ96)</f>
        <v>107.5242593</v>
      </c>
      <c r="CA96" s="10">
        <f>CA95*(1+'Interest Rate Projection'!CA96)</f>
        <v>118.05044</v>
      </c>
      <c r="CB96" s="10">
        <f>CB95*(1+'Interest Rate Projection'!CB96)</f>
        <v>130.1279551</v>
      </c>
      <c r="CC96" s="10">
        <f>CC95*(1+'Interest Rate Projection'!CC96)</f>
        <v>219.2437811</v>
      </c>
      <c r="CD96" s="10">
        <f>CD95*(1+'Interest Rate Projection'!CD96)</f>
        <v>189.400505</v>
      </c>
      <c r="CE96" s="10">
        <f>CE95*(1+'Interest Rate Projection'!CE96)</f>
        <v>151.6549881</v>
      </c>
      <c r="CF96" s="10">
        <f>CF95*(1+'Interest Rate Projection'!CF96)</f>
        <v>136.8315683</v>
      </c>
      <c r="CG96" s="10">
        <f>CG95*(1+'Interest Rate Projection'!CG96)</f>
        <v>145.5425156</v>
      </c>
      <c r="CH96" s="10">
        <f>CH95*(1+'Interest Rate Projection'!CH96)</f>
        <v>139.1627127</v>
      </c>
      <c r="CI96" s="10">
        <f>CI95*(1+'Interest Rate Projection'!CI96)</f>
        <v>63.63099187</v>
      </c>
      <c r="CJ96" s="10">
        <f>CJ95*(1+'Interest Rate Projection'!CJ96)</f>
        <v>161.8326195</v>
      </c>
      <c r="CK96" s="10">
        <f>CK95*(1+'Interest Rate Projection'!CK96)</f>
        <v>175.1538663</v>
      </c>
      <c r="CL96" s="10">
        <f>CL95*(1+'Interest Rate Projection'!CL96)</f>
        <v>124.1190983</v>
      </c>
      <c r="CM96" s="10">
        <f>CM95*(1+'Interest Rate Projection'!CM96)</f>
        <v>128.1277052</v>
      </c>
      <c r="CN96" s="10">
        <f>CN95*(1+'Interest Rate Projection'!CN96)</f>
        <v>117.9259019</v>
      </c>
      <c r="CO96" s="10">
        <f>CO95*(1+'Interest Rate Projection'!CO96)</f>
        <v>162.2844731</v>
      </c>
      <c r="CP96" s="10">
        <f>CP95*(1+'Interest Rate Projection'!CP96)</f>
        <v>173.1011971</v>
      </c>
      <c r="CQ96" s="10">
        <f>CQ95*(1+'Interest Rate Projection'!CQ96)</f>
        <v>96.31763729</v>
      </c>
      <c r="CR96" s="10">
        <f>CR95*(1+'Interest Rate Projection'!CR96)</f>
        <v>268.3556015</v>
      </c>
      <c r="CS96" s="10">
        <f>CS95*(1+'Interest Rate Projection'!CS96)</f>
        <v>162.1976437</v>
      </c>
      <c r="CT96" s="10">
        <f>CT95*(1+'Interest Rate Projection'!CT96)</f>
        <v>175.6082014</v>
      </c>
      <c r="CU96" s="10">
        <f>CU95*(1+'Interest Rate Projection'!CU96)</f>
        <v>181.951237</v>
      </c>
      <c r="CV96" s="10">
        <f>CV95*(1+'Interest Rate Projection'!CV96)</f>
        <v>205.1195839</v>
      </c>
      <c r="CW96" s="10">
        <f>CW95*(1+'Interest Rate Projection'!CW96)</f>
        <v>92.31160017</v>
      </c>
    </row>
    <row r="97" ht="15.75" customHeight="1">
      <c r="A97" s="8">
        <v>2118.0</v>
      </c>
      <c r="B97" s="10">
        <f>B96*(1+'Interest Rate Projection'!B97)</f>
        <v>243.1412646</v>
      </c>
      <c r="C97" s="10">
        <f>C96*(1+'Interest Rate Projection'!C97)</f>
        <v>386.4246327</v>
      </c>
      <c r="D97" s="10">
        <f>D96*(1+'Interest Rate Projection'!D97)</f>
        <v>185.3994443</v>
      </c>
      <c r="E97" s="10">
        <f>E96*(1+'Interest Rate Projection'!E97)</f>
        <v>131.3550555</v>
      </c>
      <c r="F97" s="10">
        <f>F96*(1+'Interest Rate Projection'!F97)</f>
        <v>148.6942287</v>
      </c>
      <c r="G97" s="10">
        <f>G96*(1+'Interest Rate Projection'!G97)</f>
        <v>260.833385</v>
      </c>
      <c r="H97" s="10">
        <f>H96*(1+'Interest Rate Projection'!H97)</f>
        <v>249.2136559</v>
      </c>
      <c r="I97" s="10">
        <f>I96*(1+'Interest Rate Projection'!I97)</f>
        <v>242.1545777</v>
      </c>
      <c r="J97" s="10">
        <f>J96*(1+'Interest Rate Projection'!J97)</f>
        <v>165.9054216</v>
      </c>
      <c r="K97" s="10">
        <f>K96*(1+'Interest Rate Projection'!K97)</f>
        <v>220.3681236</v>
      </c>
      <c r="L97" s="10">
        <f>L96*(1+'Interest Rate Projection'!L97)</f>
        <v>103.1803333</v>
      </c>
      <c r="M97" s="10">
        <f>M96*(1+'Interest Rate Projection'!M97)</f>
        <v>232.3459598</v>
      </c>
      <c r="N97" s="10">
        <f>N96*(1+'Interest Rate Projection'!N97)</f>
        <v>123.0794901</v>
      </c>
      <c r="O97" s="10">
        <f>O96*(1+'Interest Rate Projection'!O97)</f>
        <v>141.9966895</v>
      </c>
      <c r="P97" s="10">
        <f>P96*(1+'Interest Rate Projection'!P97)</f>
        <v>133.0446888</v>
      </c>
      <c r="Q97" s="10">
        <f>Q96*(1+'Interest Rate Projection'!Q97)</f>
        <v>448.7297535</v>
      </c>
      <c r="R97" s="10">
        <f>R96*(1+'Interest Rate Projection'!R97)</f>
        <v>82.91995197</v>
      </c>
      <c r="S97" s="10">
        <f>S96*(1+'Interest Rate Projection'!S97)</f>
        <v>75.46601355</v>
      </c>
      <c r="T97" s="10">
        <f>T96*(1+'Interest Rate Projection'!T97)</f>
        <v>139.6071036</v>
      </c>
      <c r="U97" s="10">
        <f>U96*(1+'Interest Rate Projection'!U97)</f>
        <v>171.7184513</v>
      </c>
      <c r="V97" s="10">
        <f>V96*(1+'Interest Rate Projection'!V97)</f>
        <v>210.1390621</v>
      </c>
      <c r="W97" s="10">
        <f>W96*(1+'Interest Rate Projection'!W97)</f>
        <v>267.7154633</v>
      </c>
      <c r="X97" s="10">
        <f>X96*(1+'Interest Rate Projection'!X97)</f>
        <v>200.5020397</v>
      </c>
      <c r="Y97" s="10">
        <f>Y96*(1+'Interest Rate Projection'!Y97)</f>
        <v>121.3640235</v>
      </c>
      <c r="Z97" s="10">
        <f>Z96*(1+'Interest Rate Projection'!Z97)</f>
        <v>132.7782738</v>
      </c>
      <c r="AA97" s="10">
        <f>AA96*(1+'Interest Rate Projection'!AA97)</f>
        <v>119.916754</v>
      </c>
      <c r="AB97" s="10">
        <f>AB96*(1+'Interest Rate Projection'!AB97)</f>
        <v>258.6682678</v>
      </c>
      <c r="AC97" s="10">
        <f>AC96*(1+'Interest Rate Projection'!AC97)</f>
        <v>113.1015404</v>
      </c>
      <c r="AD97" s="10">
        <f>AD96*(1+'Interest Rate Projection'!AD97)</f>
        <v>138.8395295</v>
      </c>
      <c r="AE97" s="10">
        <f>AE96*(1+'Interest Rate Projection'!AE97)</f>
        <v>215.4716031</v>
      </c>
      <c r="AF97" s="10">
        <f>AF96*(1+'Interest Rate Projection'!AF97)</f>
        <v>181.1119839</v>
      </c>
      <c r="AG97" s="10">
        <f>AG96*(1+'Interest Rate Projection'!AG97)</f>
        <v>91.95982918</v>
      </c>
      <c r="AH97" s="10">
        <f>AH96*(1+'Interest Rate Projection'!AH97)</f>
        <v>129.6133608</v>
      </c>
      <c r="AI97" s="10">
        <f>AI96*(1+'Interest Rate Projection'!AI97)</f>
        <v>170.756753</v>
      </c>
      <c r="AJ97" s="10">
        <f>AJ96*(1+'Interest Rate Projection'!AJ97)</f>
        <v>79.62825616</v>
      </c>
      <c r="AK97" s="10">
        <f>AK96*(1+'Interest Rate Projection'!AK97)</f>
        <v>108.5301264</v>
      </c>
      <c r="AL97" s="10">
        <f>AL96*(1+'Interest Rate Projection'!AL97)</f>
        <v>109.254051</v>
      </c>
      <c r="AM97" s="10">
        <f>AM96*(1+'Interest Rate Projection'!AM97)</f>
        <v>56.48330775</v>
      </c>
      <c r="AN97" s="10">
        <f>AN96*(1+'Interest Rate Projection'!AN97)</f>
        <v>75.05167057</v>
      </c>
      <c r="AO97" s="10">
        <f>AO96*(1+'Interest Rate Projection'!AO97)</f>
        <v>73.62812221</v>
      </c>
      <c r="AP97" s="10">
        <f>AP96*(1+'Interest Rate Projection'!AP97)</f>
        <v>270.4262779</v>
      </c>
      <c r="AQ97" s="10">
        <f>AQ96*(1+'Interest Rate Projection'!AQ97)</f>
        <v>233.109388</v>
      </c>
      <c r="AR97" s="10">
        <f>AR96*(1+'Interest Rate Projection'!AR97)</f>
        <v>139.8338676</v>
      </c>
      <c r="AS97" s="10">
        <f>AS96*(1+'Interest Rate Projection'!AS97)</f>
        <v>393.7592563</v>
      </c>
      <c r="AT97" s="10">
        <f>AT96*(1+'Interest Rate Projection'!AT97)</f>
        <v>235.8809582</v>
      </c>
      <c r="AU97" s="10">
        <f>AU96*(1+'Interest Rate Projection'!AU97)</f>
        <v>221.2071159</v>
      </c>
      <c r="AV97" s="10">
        <f>AV96*(1+'Interest Rate Projection'!AV97)</f>
        <v>189.9563871</v>
      </c>
      <c r="AW97" s="10">
        <f>AW96*(1+'Interest Rate Projection'!AW97)</f>
        <v>86.63172462</v>
      </c>
      <c r="AX97" s="10">
        <f>AX96*(1+'Interest Rate Projection'!AX97)</f>
        <v>161.3386278</v>
      </c>
      <c r="AY97" s="10">
        <f>AY96*(1+'Interest Rate Projection'!AY97)</f>
        <v>138.7347235</v>
      </c>
      <c r="AZ97" s="10">
        <f>AZ96*(1+'Interest Rate Projection'!AZ97)</f>
        <v>165.63847</v>
      </c>
      <c r="BA97" s="10">
        <f>BA96*(1+'Interest Rate Projection'!BA97)</f>
        <v>230.7270995</v>
      </c>
      <c r="BB97" s="10">
        <f>BB96*(1+'Interest Rate Projection'!BB97)</f>
        <v>114.1522212</v>
      </c>
      <c r="BC97" s="10">
        <f>BC96*(1+'Interest Rate Projection'!BC97)</f>
        <v>184.3901896</v>
      </c>
      <c r="BD97" s="10">
        <f>BD96*(1+'Interest Rate Projection'!BD97)</f>
        <v>228.8959079</v>
      </c>
      <c r="BE97" s="10">
        <f>BE96*(1+'Interest Rate Projection'!BE97)</f>
        <v>139.5992725</v>
      </c>
      <c r="BF97" s="10">
        <f>BF96*(1+'Interest Rate Projection'!BF97)</f>
        <v>174.770987</v>
      </c>
      <c r="BG97" s="10">
        <f>BG96*(1+'Interest Rate Projection'!BG97)</f>
        <v>215.5893213</v>
      </c>
      <c r="BH97" s="10">
        <f>BH96*(1+'Interest Rate Projection'!BH97)</f>
        <v>191.7476508</v>
      </c>
      <c r="BI97" s="10">
        <f>BI96*(1+'Interest Rate Projection'!BI97)</f>
        <v>205.1315645</v>
      </c>
      <c r="BJ97" s="10">
        <f>BJ96*(1+'Interest Rate Projection'!BJ97)</f>
        <v>206.4838333</v>
      </c>
      <c r="BK97" s="10">
        <f>BK96*(1+'Interest Rate Projection'!BK97)</f>
        <v>113.4510536</v>
      </c>
      <c r="BL97" s="10">
        <f>BL96*(1+'Interest Rate Projection'!BL97)</f>
        <v>186.1277671</v>
      </c>
      <c r="BM97" s="10">
        <f>BM96*(1+'Interest Rate Projection'!BM97)</f>
        <v>100.4861286</v>
      </c>
      <c r="BN97" s="10">
        <f>BN96*(1+'Interest Rate Projection'!BN97)</f>
        <v>150.2267598</v>
      </c>
      <c r="BO97" s="10">
        <f>BO96*(1+'Interest Rate Projection'!BO97)</f>
        <v>117.6979867</v>
      </c>
      <c r="BP97" s="10">
        <f>BP96*(1+'Interest Rate Projection'!BP97)</f>
        <v>129.7253039</v>
      </c>
      <c r="BQ97" s="10">
        <f>BQ96*(1+'Interest Rate Projection'!BQ97)</f>
        <v>431.7853104</v>
      </c>
      <c r="BR97" s="10">
        <f>BR96*(1+'Interest Rate Projection'!BR97)</f>
        <v>182.3800994</v>
      </c>
      <c r="BS97" s="10">
        <f>BS96*(1+'Interest Rate Projection'!BS97)</f>
        <v>123.6392329</v>
      </c>
      <c r="BT97" s="10">
        <f>BT96*(1+'Interest Rate Projection'!BT97)</f>
        <v>65.50611031</v>
      </c>
      <c r="BU97" s="10">
        <f>BU96*(1+'Interest Rate Projection'!BU97)</f>
        <v>224.4635184</v>
      </c>
      <c r="BV97" s="10">
        <f>BV96*(1+'Interest Rate Projection'!BV97)</f>
        <v>172.0217687</v>
      </c>
      <c r="BW97" s="10">
        <f>BW96*(1+'Interest Rate Projection'!BW97)</f>
        <v>94.26365758</v>
      </c>
      <c r="BX97" s="10">
        <f>BX96*(1+'Interest Rate Projection'!BX97)</f>
        <v>128.2305113</v>
      </c>
      <c r="BY97" s="10">
        <f>BY96*(1+'Interest Rate Projection'!BY97)</f>
        <v>110.9837476</v>
      </c>
      <c r="BZ97" s="10">
        <f>BZ96*(1+'Interest Rate Projection'!BZ97)</f>
        <v>110.6714021</v>
      </c>
      <c r="CA97" s="10">
        <f>CA96*(1+'Interest Rate Projection'!CA97)</f>
        <v>122.5087833</v>
      </c>
      <c r="CB97" s="10">
        <f>CB96*(1+'Interest Rate Projection'!CB97)</f>
        <v>135.1120434</v>
      </c>
      <c r="CC97" s="10">
        <f>CC96*(1+'Interest Rate Projection'!CC97)</f>
        <v>240.5253982</v>
      </c>
      <c r="CD97" s="10">
        <f>CD96*(1+'Interest Rate Projection'!CD97)</f>
        <v>219.4592685</v>
      </c>
      <c r="CE97" s="10">
        <f>CE96*(1+'Interest Rate Projection'!CE97)</f>
        <v>172.3281192</v>
      </c>
      <c r="CF97" s="10">
        <f>CF96*(1+'Interest Rate Projection'!CF97)</f>
        <v>146.7337076</v>
      </c>
      <c r="CG97" s="10">
        <f>CG96*(1+'Interest Rate Projection'!CG97)</f>
        <v>146.8691509</v>
      </c>
      <c r="CH97" s="10">
        <f>CH96*(1+'Interest Rate Projection'!CH97)</f>
        <v>147.4976408</v>
      </c>
      <c r="CI97" s="10">
        <f>CI96*(1+'Interest Rate Projection'!CI97)</f>
        <v>68.96374901</v>
      </c>
      <c r="CJ97" s="10">
        <f>CJ96*(1+'Interest Rate Projection'!CJ97)</f>
        <v>175.2343606</v>
      </c>
      <c r="CK97" s="10">
        <f>CK96*(1+'Interest Rate Projection'!CK97)</f>
        <v>186.7786023</v>
      </c>
      <c r="CL97" s="10">
        <f>CL96*(1+'Interest Rate Projection'!CL97)</f>
        <v>128.1938515</v>
      </c>
      <c r="CM97" s="10">
        <f>CM96*(1+'Interest Rate Projection'!CM97)</f>
        <v>134.7029185</v>
      </c>
      <c r="CN97" s="10">
        <f>CN96*(1+'Interest Rate Projection'!CN97)</f>
        <v>127.5350972</v>
      </c>
      <c r="CO97" s="10">
        <f>CO96*(1+'Interest Rate Projection'!CO97)</f>
        <v>167.3233584</v>
      </c>
      <c r="CP97" s="10">
        <f>CP96*(1+'Interest Rate Projection'!CP97)</f>
        <v>180.3753264</v>
      </c>
      <c r="CQ97" s="10">
        <f>CQ96*(1+'Interest Rate Projection'!CQ97)</f>
        <v>97.48680222</v>
      </c>
      <c r="CR97" s="10">
        <f>CR96*(1+'Interest Rate Projection'!CR97)</f>
        <v>271.3976273</v>
      </c>
      <c r="CS97" s="10">
        <f>CS96*(1+'Interest Rate Projection'!CS97)</f>
        <v>163.5492898</v>
      </c>
      <c r="CT97" s="10">
        <f>CT96*(1+'Interest Rate Projection'!CT97)</f>
        <v>182.9146215</v>
      </c>
      <c r="CU97" s="10">
        <f>CU96*(1+'Interest Rate Projection'!CU97)</f>
        <v>191.3422442</v>
      </c>
      <c r="CV97" s="10">
        <f>CV96*(1+'Interest Rate Projection'!CV97)</f>
        <v>213.4972855</v>
      </c>
      <c r="CW97" s="10">
        <f>CW96*(1+'Interest Rate Projection'!CW97)</f>
        <v>93.07363138</v>
      </c>
    </row>
    <row r="98" ht="15.75" customHeight="1">
      <c r="A98" s="8">
        <v>2119.0</v>
      </c>
      <c r="B98" s="10">
        <f>B97*(1+'Interest Rate Projection'!B98)</f>
        <v>257.5201963</v>
      </c>
      <c r="C98" s="10">
        <f>C97*(1+'Interest Rate Projection'!C98)</f>
        <v>400.8348446</v>
      </c>
      <c r="D98" s="10">
        <f>D97*(1+'Interest Rate Projection'!D98)</f>
        <v>188.0101279</v>
      </c>
      <c r="E98" s="10">
        <f>E97*(1+'Interest Rate Projection'!E98)</f>
        <v>143.8964921</v>
      </c>
      <c r="F98" s="10">
        <f>F97*(1+'Interest Rate Projection'!F98)</f>
        <v>152.2404452</v>
      </c>
      <c r="G98" s="10">
        <f>G97*(1+'Interest Rate Projection'!G98)</f>
        <v>298.4914859</v>
      </c>
      <c r="H98" s="10">
        <f>H97*(1+'Interest Rate Projection'!H98)</f>
        <v>252.4307456</v>
      </c>
      <c r="I98" s="10">
        <f>I97*(1+'Interest Rate Projection'!I98)</f>
        <v>262.7682916</v>
      </c>
      <c r="J98" s="10">
        <f>J97*(1+'Interest Rate Projection'!J98)</f>
        <v>176.0825985</v>
      </c>
      <c r="K98" s="10">
        <f>K97*(1+'Interest Rate Projection'!K98)</f>
        <v>223.4479187</v>
      </c>
      <c r="L98" s="10">
        <f>L97*(1+'Interest Rate Projection'!L98)</f>
        <v>107.5680127</v>
      </c>
      <c r="M98" s="10">
        <f>M97*(1+'Interest Rate Projection'!M98)</f>
        <v>244.3978948</v>
      </c>
      <c r="N98" s="10">
        <f>N97*(1+'Interest Rate Projection'!N98)</f>
        <v>124.0242553</v>
      </c>
      <c r="O98" s="10">
        <f>O97*(1+'Interest Rate Projection'!O98)</f>
        <v>146.7000475</v>
      </c>
      <c r="P98" s="10">
        <f>P97*(1+'Interest Rate Projection'!P98)</f>
        <v>140.7789627</v>
      </c>
      <c r="Q98" s="10">
        <f>Q97*(1+'Interest Rate Projection'!Q98)</f>
        <v>477.2165767</v>
      </c>
      <c r="R98" s="10">
        <f>R97*(1+'Interest Rate Projection'!R98)</f>
        <v>83.76799586</v>
      </c>
      <c r="S98" s="10">
        <f>S97*(1+'Interest Rate Projection'!S98)</f>
        <v>77.27572474</v>
      </c>
      <c r="T98" s="10">
        <f>T97*(1+'Interest Rate Projection'!T98)</f>
        <v>142.6320938</v>
      </c>
      <c r="U98" s="10">
        <f>U97*(1+'Interest Rate Projection'!U98)</f>
        <v>187.3912352</v>
      </c>
      <c r="V98" s="10">
        <f>V97*(1+'Interest Rate Projection'!V98)</f>
        <v>220.5086079</v>
      </c>
      <c r="W98" s="10">
        <f>W97*(1+'Interest Rate Projection'!W98)</f>
        <v>285.9211525</v>
      </c>
      <c r="X98" s="10">
        <f>X97*(1+'Interest Rate Projection'!X98)</f>
        <v>205.4057707</v>
      </c>
      <c r="Y98" s="10">
        <f>Y97*(1+'Interest Rate Projection'!Y98)</f>
        <v>121.9560768</v>
      </c>
      <c r="Z98" s="10">
        <f>Z97*(1+'Interest Rate Projection'!Z98)</f>
        <v>138.2348925</v>
      </c>
      <c r="AA98" s="10">
        <f>AA97*(1+'Interest Rate Projection'!AA98)</f>
        <v>129.6028759</v>
      </c>
      <c r="AB98" s="10">
        <f>AB97*(1+'Interest Rate Projection'!AB98)</f>
        <v>289.3765004</v>
      </c>
      <c r="AC98" s="10">
        <f>AC97*(1+'Interest Rate Projection'!AC98)</f>
        <v>118.9392095</v>
      </c>
      <c r="AD98" s="10">
        <f>AD97*(1+'Interest Rate Projection'!AD98)</f>
        <v>141.0190437</v>
      </c>
      <c r="AE98" s="10">
        <f>AE97*(1+'Interest Rate Projection'!AE98)</f>
        <v>238.1429086</v>
      </c>
      <c r="AF98" s="10">
        <f>AF97*(1+'Interest Rate Projection'!AF98)</f>
        <v>190.5716821</v>
      </c>
      <c r="AG98" s="10">
        <f>AG97*(1+'Interest Rate Projection'!AG98)</f>
        <v>102.4636413</v>
      </c>
      <c r="AH98" s="10">
        <f>AH97*(1+'Interest Rate Projection'!AH98)</f>
        <v>132.1183646</v>
      </c>
      <c r="AI98" s="10">
        <f>AI97*(1+'Interest Rate Projection'!AI98)</f>
        <v>180.6387924</v>
      </c>
      <c r="AJ98" s="10">
        <f>AJ97*(1+'Interest Rate Projection'!AJ98)</f>
        <v>91.03770949</v>
      </c>
      <c r="AK98" s="10">
        <f>AK97*(1+'Interest Rate Projection'!AK98)</f>
        <v>117.479946</v>
      </c>
      <c r="AL98" s="10">
        <f>AL97*(1+'Interest Rate Projection'!AL98)</f>
        <v>113.1799203</v>
      </c>
      <c r="AM98" s="10">
        <f>AM97*(1+'Interest Rate Projection'!AM98)</f>
        <v>62.67345579</v>
      </c>
      <c r="AN98" s="10">
        <f>AN97*(1+'Interest Rate Projection'!AN98)</f>
        <v>88.44069393</v>
      </c>
      <c r="AO98" s="10">
        <f>AO97*(1+'Interest Rate Projection'!AO98)</f>
        <v>75.02562311</v>
      </c>
      <c r="AP98" s="10">
        <f>AP97*(1+'Interest Rate Projection'!AP98)</f>
        <v>294.9407308</v>
      </c>
      <c r="AQ98" s="10">
        <f>AQ97*(1+'Interest Rate Projection'!AQ98)</f>
        <v>252.8325898</v>
      </c>
      <c r="AR98" s="10">
        <f>AR97*(1+'Interest Rate Projection'!AR98)</f>
        <v>153.4118209</v>
      </c>
      <c r="AS98" s="10">
        <f>AS97*(1+'Interest Rate Projection'!AS98)</f>
        <v>408.7246729</v>
      </c>
      <c r="AT98" s="10">
        <f>AT97*(1+'Interest Rate Projection'!AT98)</f>
        <v>253.861551</v>
      </c>
      <c r="AU98" s="10">
        <f>AU97*(1+'Interest Rate Projection'!AU98)</f>
        <v>236.6657095</v>
      </c>
      <c r="AV98" s="10">
        <f>AV97*(1+'Interest Rate Projection'!AV98)</f>
        <v>222.2027648</v>
      </c>
      <c r="AW98" s="10">
        <f>AW97*(1+'Interest Rate Projection'!AW98)</f>
        <v>98.79124711</v>
      </c>
      <c r="AX98" s="10">
        <f>AX97*(1+'Interest Rate Projection'!AX98)</f>
        <v>173.8273146</v>
      </c>
      <c r="AY98" s="10">
        <f>AY97*(1+'Interest Rate Projection'!AY98)</f>
        <v>141.8948831</v>
      </c>
      <c r="AZ98" s="10">
        <f>AZ97*(1+'Interest Rate Projection'!AZ98)</f>
        <v>166.749601</v>
      </c>
      <c r="BA98" s="10">
        <f>BA97*(1+'Interest Rate Projection'!BA98)</f>
        <v>240.9897228</v>
      </c>
      <c r="BB98" s="10">
        <f>BB97*(1+'Interest Rate Projection'!BB98)</f>
        <v>121.1654981</v>
      </c>
      <c r="BC98" s="10">
        <f>BC97*(1+'Interest Rate Projection'!BC98)</f>
        <v>189.4102349</v>
      </c>
      <c r="BD98" s="10">
        <f>BD97*(1+'Interest Rate Projection'!BD98)</f>
        <v>229.8039818</v>
      </c>
      <c r="BE98" s="10">
        <f>BE97*(1+'Interest Rate Projection'!BE98)</f>
        <v>140.8512142</v>
      </c>
      <c r="BF98" s="10">
        <f>BF97*(1+'Interest Rate Projection'!BF98)</f>
        <v>182.3705091</v>
      </c>
      <c r="BG98" s="10">
        <f>BG97*(1+'Interest Rate Projection'!BG98)</f>
        <v>259.968353</v>
      </c>
      <c r="BH98" s="10">
        <f>BH97*(1+'Interest Rate Projection'!BH98)</f>
        <v>193.2347295</v>
      </c>
      <c r="BI98" s="10">
        <f>BI97*(1+'Interest Rate Projection'!BI98)</f>
        <v>234.7836905</v>
      </c>
      <c r="BJ98" s="10">
        <f>BJ97*(1+'Interest Rate Projection'!BJ98)</f>
        <v>217.6615395</v>
      </c>
      <c r="BK98" s="10">
        <f>BK97*(1+'Interest Rate Projection'!BK98)</f>
        <v>120.7446134</v>
      </c>
      <c r="BL98" s="10">
        <f>BL97*(1+'Interest Rate Projection'!BL98)</f>
        <v>196.8604402</v>
      </c>
      <c r="BM98" s="10">
        <f>BM97*(1+'Interest Rate Projection'!BM98)</f>
        <v>106.030989</v>
      </c>
      <c r="BN98" s="10">
        <f>BN97*(1+'Interest Rate Projection'!BN98)</f>
        <v>156.9607883</v>
      </c>
      <c r="BO98" s="10">
        <f>BO97*(1+'Interest Rate Projection'!BO98)</f>
        <v>136.1719963</v>
      </c>
      <c r="BP98" s="10">
        <f>BP97*(1+'Interest Rate Projection'!BP98)</f>
        <v>133.7284459</v>
      </c>
      <c r="BQ98" s="10">
        <f>BQ97*(1+'Interest Rate Projection'!BQ98)</f>
        <v>466.2699592</v>
      </c>
      <c r="BR98" s="10">
        <f>BR97*(1+'Interest Rate Projection'!BR98)</f>
        <v>183.3127199</v>
      </c>
      <c r="BS98" s="10">
        <f>BS97*(1+'Interest Rate Projection'!BS98)</f>
        <v>133.2599162</v>
      </c>
      <c r="BT98" s="10">
        <f>BT97*(1+'Interest Rate Projection'!BT98)</f>
        <v>66.7604755</v>
      </c>
      <c r="BU98" s="10">
        <f>BU97*(1+'Interest Rate Projection'!BU98)</f>
        <v>233.46813</v>
      </c>
      <c r="BV98" s="10">
        <f>BV97*(1+'Interest Rate Projection'!BV98)</f>
        <v>176.0711575</v>
      </c>
      <c r="BW98" s="10">
        <f>BW97*(1+'Interest Rate Projection'!BW98)</f>
        <v>95.65279357</v>
      </c>
      <c r="BX98" s="10">
        <f>BX97*(1+'Interest Rate Projection'!BX98)</f>
        <v>132.4526691</v>
      </c>
      <c r="BY98" s="10">
        <f>BY97*(1+'Interest Rate Projection'!BY98)</f>
        <v>124.3224911</v>
      </c>
      <c r="BZ98" s="10">
        <f>BZ97*(1+'Interest Rate Projection'!BZ98)</f>
        <v>115.3972482</v>
      </c>
      <c r="CA98" s="10">
        <f>CA97*(1+'Interest Rate Projection'!CA98)</f>
        <v>128.5023016</v>
      </c>
      <c r="CB98" s="10">
        <f>CB97*(1+'Interest Rate Projection'!CB98)</f>
        <v>138.4928853</v>
      </c>
      <c r="CC98" s="10">
        <f>CC97*(1+'Interest Rate Projection'!CC98)</f>
        <v>254.8381474</v>
      </c>
      <c r="CD98" s="10">
        <f>CD97*(1+'Interest Rate Projection'!CD98)</f>
        <v>224.3547102</v>
      </c>
      <c r="CE98" s="10">
        <f>CE97*(1+'Interest Rate Projection'!CE98)</f>
        <v>180.6111711</v>
      </c>
      <c r="CF98" s="10">
        <f>CF97*(1+'Interest Rate Projection'!CF98)</f>
        <v>155.1623361</v>
      </c>
      <c r="CG98" s="10">
        <f>CG97*(1+'Interest Rate Projection'!CG98)</f>
        <v>151.5389338</v>
      </c>
      <c r="CH98" s="10">
        <f>CH97*(1+'Interest Rate Projection'!CH98)</f>
        <v>152.4005754</v>
      </c>
      <c r="CI98" s="10">
        <f>CI97*(1+'Interest Rate Projection'!CI98)</f>
        <v>69.03159718</v>
      </c>
      <c r="CJ98" s="10">
        <f>CJ97*(1+'Interest Rate Projection'!CJ98)</f>
        <v>179.9765063</v>
      </c>
      <c r="CK98" s="10">
        <f>CK97*(1+'Interest Rate Projection'!CK98)</f>
        <v>188.7118796</v>
      </c>
      <c r="CL98" s="10">
        <f>CL97*(1+'Interest Rate Projection'!CL98)</f>
        <v>144.8101359</v>
      </c>
      <c r="CM98" s="10">
        <f>CM97*(1+'Interest Rate Projection'!CM98)</f>
        <v>135.7619291</v>
      </c>
      <c r="CN98" s="10">
        <f>CN97*(1+'Interest Rate Projection'!CN98)</f>
        <v>133.8028846</v>
      </c>
      <c r="CO98" s="10">
        <f>CO97*(1+'Interest Rate Projection'!CO98)</f>
        <v>168.9506967</v>
      </c>
      <c r="CP98" s="10">
        <f>CP97*(1+'Interest Rate Projection'!CP98)</f>
        <v>183.8228911</v>
      </c>
      <c r="CQ98" s="10">
        <f>CQ97*(1+'Interest Rate Projection'!CQ98)</f>
        <v>98.5817898</v>
      </c>
      <c r="CR98" s="10">
        <f>CR97*(1+'Interest Rate Projection'!CR98)</f>
        <v>292.6836288</v>
      </c>
      <c r="CS98" s="10">
        <f>CS97*(1+'Interest Rate Projection'!CS98)</f>
        <v>179.1694493</v>
      </c>
      <c r="CT98" s="10">
        <f>CT97*(1+'Interest Rate Projection'!CT98)</f>
        <v>198.0009309</v>
      </c>
      <c r="CU98" s="10">
        <f>CU97*(1+'Interest Rate Projection'!CU98)</f>
        <v>205.9301411</v>
      </c>
      <c r="CV98" s="10">
        <f>CV97*(1+'Interest Rate Projection'!CV98)</f>
        <v>226.2485004</v>
      </c>
      <c r="CW98" s="10">
        <f>CW97*(1+'Interest Rate Projection'!CW98)</f>
        <v>93.84787738</v>
      </c>
    </row>
    <row r="99" ht="15.75" customHeight="1">
      <c r="A99" s="8">
        <v>2120.0</v>
      </c>
      <c r="B99" s="10">
        <f>B98*(1+'Interest Rate Projection'!B99)</f>
        <v>265.7579642</v>
      </c>
      <c r="C99" s="10">
        <f>C98*(1+'Interest Rate Projection'!C99)</f>
        <v>434.8213137</v>
      </c>
      <c r="D99" s="10">
        <f>D98*(1+'Interest Rate Projection'!D99)</f>
        <v>203.2556249</v>
      </c>
      <c r="E99" s="10">
        <f>E98*(1+'Interest Rate Projection'!E99)</f>
        <v>151.4273243</v>
      </c>
      <c r="F99" s="10">
        <f>F98*(1+'Interest Rate Projection'!F99)</f>
        <v>154.622916</v>
      </c>
      <c r="G99" s="10">
        <f>G98*(1+'Interest Rate Projection'!G99)</f>
        <v>304.9766501</v>
      </c>
      <c r="H99" s="10">
        <f>H98*(1+'Interest Rate Projection'!H99)</f>
        <v>257.0105216</v>
      </c>
      <c r="I99" s="10">
        <f>I98*(1+'Interest Rate Projection'!I99)</f>
        <v>266.3958716</v>
      </c>
      <c r="J99" s="10">
        <f>J98*(1+'Interest Rate Projection'!J99)</f>
        <v>196.6296493</v>
      </c>
      <c r="K99" s="10">
        <f>K98*(1+'Interest Rate Projection'!K99)</f>
        <v>223.8580805</v>
      </c>
      <c r="L99" s="10">
        <f>L98*(1+'Interest Rate Projection'!L99)</f>
        <v>115.1621924</v>
      </c>
      <c r="M99" s="10">
        <f>M98*(1+'Interest Rate Projection'!M99)</f>
        <v>282.4239626</v>
      </c>
      <c r="N99" s="10">
        <f>N98*(1+'Interest Rate Projection'!N99)</f>
        <v>128.8304041</v>
      </c>
      <c r="O99" s="10">
        <f>O98*(1+'Interest Rate Projection'!O99)</f>
        <v>153.5611359</v>
      </c>
      <c r="P99" s="10">
        <f>P98*(1+'Interest Rate Projection'!P99)</f>
        <v>144.5148281</v>
      </c>
      <c r="Q99" s="10">
        <f>Q98*(1+'Interest Rate Projection'!Q99)</f>
        <v>502.9658203</v>
      </c>
      <c r="R99" s="10">
        <f>R98*(1+'Interest Rate Projection'!R99)</f>
        <v>93.2553203</v>
      </c>
      <c r="S99" s="10">
        <f>S98*(1+'Interest Rate Projection'!S99)</f>
        <v>80.38146313</v>
      </c>
      <c r="T99" s="10">
        <f>T98*(1+'Interest Rate Projection'!T99)</f>
        <v>145.366614</v>
      </c>
      <c r="U99" s="10">
        <f>U98*(1+'Interest Rate Projection'!U99)</f>
        <v>204.2572731</v>
      </c>
      <c r="V99" s="10">
        <f>V98*(1+'Interest Rate Projection'!V99)</f>
        <v>233.6390736</v>
      </c>
      <c r="W99" s="10">
        <f>W98*(1+'Interest Rate Projection'!W99)</f>
        <v>307.521585</v>
      </c>
      <c r="X99" s="10">
        <f>X98*(1+'Interest Rate Projection'!X99)</f>
        <v>232.1136013</v>
      </c>
      <c r="Y99" s="10">
        <f>Y98*(1+'Interest Rate Projection'!Y99)</f>
        <v>130.4116844</v>
      </c>
      <c r="Z99" s="10">
        <f>Z98*(1+'Interest Rate Projection'!Z99)</f>
        <v>141.5423188</v>
      </c>
      <c r="AA99" s="10">
        <f>AA98*(1+'Interest Rate Projection'!AA99)</f>
        <v>136.1657843</v>
      </c>
      <c r="AB99" s="10">
        <f>AB98*(1+'Interest Rate Projection'!AB99)</f>
        <v>294.7256116</v>
      </c>
      <c r="AC99" s="10">
        <f>AC98*(1+'Interest Rate Projection'!AC99)</f>
        <v>124.9197106</v>
      </c>
      <c r="AD99" s="10">
        <f>AD98*(1+'Interest Rate Projection'!AD99)</f>
        <v>150.1884178</v>
      </c>
      <c r="AE99" s="10">
        <f>AE98*(1+'Interest Rate Projection'!AE99)</f>
        <v>245.0850314</v>
      </c>
      <c r="AF99" s="10">
        <f>AF98*(1+'Interest Rate Projection'!AF99)</f>
        <v>191.0694903</v>
      </c>
      <c r="AG99" s="10">
        <f>AG98*(1+'Interest Rate Projection'!AG99)</f>
        <v>115.3372226</v>
      </c>
      <c r="AH99" s="10">
        <f>AH98*(1+'Interest Rate Projection'!AH99)</f>
        <v>151.9608257</v>
      </c>
      <c r="AI99" s="10">
        <f>AI98*(1+'Interest Rate Projection'!AI99)</f>
        <v>194.4217529</v>
      </c>
      <c r="AJ99" s="10">
        <f>AJ98*(1+'Interest Rate Projection'!AJ99)</f>
        <v>96.26506225</v>
      </c>
      <c r="AK99" s="10">
        <f>AK98*(1+'Interest Rate Projection'!AK99)</f>
        <v>124.1835475</v>
      </c>
      <c r="AL99" s="10">
        <f>AL98*(1+'Interest Rate Projection'!AL99)</f>
        <v>118.145556</v>
      </c>
      <c r="AM99" s="10">
        <f>AM98*(1+'Interest Rate Projection'!AM99)</f>
        <v>67.24256272</v>
      </c>
      <c r="AN99" s="10">
        <f>AN98*(1+'Interest Rate Projection'!AN99)</f>
        <v>92.28778528</v>
      </c>
      <c r="AO99" s="10">
        <f>AO98*(1+'Interest Rate Projection'!AO99)</f>
        <v>79.94434186</v>
      </c>
      <c r="AP99" s="10">
        <f>AP98*(1+'Interest Rate Projection'!AP99)</f>
        <v>328.0701742</v>
      </c>
      <c r="AQ99" s="10">
        <f>AQ98*(1+'Interest Rate Projection'!AQ99)</f>
        <v>262.8752453</v>
      </c>
      <c r="AR99" s="10">
        <f>AR98*(1+'Interest Rate Projection'!AR99)</f>
        <v>158.5147547</v>
      </c>
      <c r="AS99" s="10">
        <f>AS98*(1+'Interest Rate Projection'!AS99)</f>
        <v>423.7940051</v>
      </c>
      <c r="AT99" s="10">
        <f>AT98*(1+'Interest Rate Projection'!AT99)</f>
        <v>254.6714151</v>
      </c>
      <c r="AU99" s="10">
        <f>AU98*(1+'Interest Rate Projection'!AU99)</f>
        <v>243.9184183</v>
      </c>
      <c r="AV99" s="10">
        <f>AV98*(1+'Interest Rate Projection'!AV99)</f>
        <v>227.6814749</v>
      </c>
      <c r="AW99" s="10">
        <f>AW98*(1+'Interest Rate Projection'!AW99)</f>
        <v>102.2133952</v>
      </c>
      <c r="AX99" s="10">
        <f>AX98*(1+'Interest Rate Projection'!AX99)</f>
        <v>173.9014497</v>
      </c>
      <c r="AY99" s="10">
        <f>AY98*(1+'Interest Rate Projection'!AY99)</f>
        <v>143.3698704</v>
      </c>
      <c r="AZ99" s="10">
        <f>AZ98*(1+'Interest Rate Projection'!AZ99)</f>
        <v>172.9968006</v>
      </c>
      <c r="BA99" s="10">
        <f>BA98*(1+'Interest Rate Projection'!BA99)</f>
        <v>249.588563</v>
      </c>
      <c r="BB99" s="10">
        <f>BB98*(1+'Interest Rate Projection'!BB99)</f>
        <v>123.2923848</v>
      </c>
      <c r="BC99" s="10">
        <f>BC98*(1+'Interest Rate Projection'!BC99)</f>
        <v>200.791766</v>
      </c>
      <c r="BD99" s="10">
        <f>BD98*(1+'Interest Rate Projection'!BD99)</f>
        <v>236.1614999</v>
      </c>
      <c r="BE99" s="10">
        <f>BE98*(1+'Interest Rate Projection'!BE99)</f>
        <v>147.2511533</v>
      </c>
      <c r="BF99" s="10">
        <f>BF98*(1+'Interest Rate Projection'!BF99)</f>
        <v>185.8787092</v>
      </c>
      <c r="BG99" s="10">
        <f>BG98*(1+'Interest Rate Projection'!BG99)</f>
        <v>263.285376</v>
      </c>
      <c r="BH99" s="10">
        <f>BH98*(1+'Interest Rate Projection'!BH99)</f>
        <v>206.127601</v>
      </c>
      <c r="BI99" s="10">
        <f>BI98*(1+'Interest Rate Projection'!BI99)</f>
        <v>235.0229048</v>
      </c>
      <c r="BJ99" s="10">
        <f>BJ98*(1+'Interest Rate Projection'!BJ99)</f>
        <v>245.7248564</v>
      </c>
      <c r="BK99" s="10">
        <f>BK98*(1+'Interest Rate Projection'!BK99)</f>
        <v>121.0382045</v>
      </c>
      <c r="BL99" s="10">
        <f>BL98*(1+'Interest Rate Projection'!BL99)</f>
        <v>206.2111198</v>
      </c>
      <c r="BM99" s="10">
        <f>BM98*(1+'Interest Rate Projection'!BM99)</f>
        <v>110.197982</v>
      </c>
      <c r="BN99" s="10">
        <f>BN98*(1+'Interest Rate Projection'!BN99)</f>
        <v>163.3149689</v>
      </c>
      <c r="BO99" s="10">
        <f>BO98*(1+'Interest Rate Projection'!BO99)</f>
        <v>157.8198016</v>
      </c>
      <c r="BP99" s="10">
        <f>BP98*(1+'Interest Rate Projection'!BP99)</f>
        <v>134.9330771</v>
      </c>
      <c r="BQ99" s="10">
        <f>BQ98*(1+'Interest Rate Projection'!BQ99)</f>
        <v>494.4901454</v>
      </c>
      <c r="BR99" s="10">
        <f>BR98*(1+'Interest Rate Projection'!BR99)</f>
        <v>186.1786145</v>
      </c>
      <c r="BS99" s="10">
        <f>BS98*(1+'Interest Rate Projection'!BS99)</f>
        <v>149.5684259</v>
      </c>
      <c r="BT99" s="10">
        <f>BT98*(1+'Interest Rate Projection'!BT99)</f>
        <v>73.34120721</v>
      </c>
      <c r="BU99" s="10">
        <f>BU98*(1+'Interest Rate Projection'!BU99)</f>
        <v>247.5597281</v>
      </c>
      <c r="BV99" s="10">
        <f>BV98*(1+'Interest Rate Projection'!BV99)</f>
        <v>187.4451798</v>
      </c>
      <c r="BW99" s="10">
        <f>BW98*(1+'Interest Rate Projection'!BW99)</f>
        <v>96.13143983</v>
      </c>
      <c r="BX99" s="10">
        <f>BX98*(1+'Interest Rate Projection'!BX99)</f>
        <v>139.1845315</v>
      </c>
      <c r="BY99" s="10">
        <f>BY98*(1+'Interest Rate Projection'!BY99)</f>
        <v>133.8187462</v>
      </c>
      <c r="BZ99" s="10">
        <f>BZ98*(1+'Interest Rate Projection'!BZ99)</f>
        <v>126.3379215</v>
      </c>
      <c r="CA99" s="10">
        <f>CA98*(1+'Interest Rate Projection'!CA99)</f>
        <v>138.863155</v>
      </c>
      <c r="CB99" s="10">
        <f>CB98*(1+'Interest Rate Projection'!CB99)</f>
        <v>141.1052852</v>
      </c>
      <c r="CC99" s="10">
        <f>CC98*(1+'Interest Rate Projection'!CC99)</f>
        <v>266.6169618</v>
      </c>
      <c r="CD99" s="10">
        <f>CD98*(1+'Interest Rate Projection'!CD99)</f>
        <v>242.755881</v>
      </c>
      <c r="CE99" s="10">
        <f>CE98*(1+'Interest Rate Projection'!CE99)</f>
        <v>195.5941535</v>
      </c>
      <c r="CF99" s="10">
        <f>CF98*(1+'Interest Rate Projection'!CF99)</f>
        <v>155.8510602</v>
      </c>
      <c r="CG99" s="10">
        <f>CG98*(1+'Interest Rate Projection'!CG99)</f>
        <v>163.2815262</v>
      </c>
      <c r="CH99" s="10">
        <f>CH98*(1+'Interest Rate Projection'!CH99)</f>
        <v>168.0206932</v>
      </c>
      <c r="CI99" s="10">
        <f>CI98*(1+'Interest Rate Projection'!CI99)</f>
        <v>69.11997829</v>
      </c>
      <c r="CJ99" s="10">
        <f>CJ98*(1+'Interest Rate Projection'!CJ99)</f>
        <v>188.6144633</v>
      </c>
      <c r="CK99" s="10">
        <f>CK98*(1+'Interest Rate Projection'!CK99)</f>
        <v>197.2911232</v>
      </c>
      <c r="CL99" s="10">
        <f>CL98*(1+'Interest Rate Projection'!CL99)</f>
        <v>154.9822546</v>
      </c>
      <c r="CM99" s="10">
        <f>CM98*(1+'Interest Rate Projection'!CM99)</f>
        <v>143.63896</v>
      </c>
      <c r="CN99" s="10">
        <f>CN98*(1+'Interest Rate Projection'!CN99)</f>
        <v>139.0238248</v>
      </c>
      <c r="CO99" s="10">
        <f>CO98*(1+'Interest Rate Projection'!CO99)</f>
        <v>170.516839</v>
      </c>
      <c r="CP99" s="10">
        <f>CP98*(1+'Interest Rate Projection'!CP99)</f>
        <v>186.9036666</v>
      </c>
      <c r="CQ99" s="10">
        <f>CQ98*(1+'Interest Rate Projection'!CQ99)</f>
        <v>99.19991936</v>
      </c>
      <c r="CR99" s="10">
        <f>CR98*(1+'Interest Rate Projection'!CR99)</f>
        <v>315.5853712</v>
      </c>
      <c r="CS99" s="10">
        <f>CS98*(1+'Interest Rate Projection'!CS99)</f>
        <v>180.168075</v>
      </c>
      <c r="CT99" s="10">
        <f>CT98*(1+'Interest Rate Projection'!CT99)</f>
        <v>204.8651142</v>
      </c>
      <c r="CU99" s="10">
        <f>CU98*(1+'Interest Rate Projection'!CU99)</f>
        <v>246.0341867</v>
      </c>
      <c r="CV99" s="10">
        <f>CV98*(1+'Interest Rate Projection'!CV99)</f>
        <v>242.3514464</v>
      </c>
      <c r="CW99" s="10">
        <f>CW98*(1+'Interest Rate Projection'!CW99)</f>
        <v>95.45855636</v>
      </c>
    </row>
    <row r="100" ht="15.75" customHeight="1">
      <c r="A100" s="8">
        <v>2121.0</v>
      </c>
      <c r="B100" s="10">
        <f>B99*(1+'Interest Rate Projection'!B100)</f>
        <v>271.6071577</v>
      </c>
      <c r="C100" s="10">
        <f>C99*(1+'Interest Rate Projection'!C100)</f>
        <v>441.5632217</v>
      </c>
      <c r="D100" s="10">
        <f>D99*(1+'Interest Rate Projection'!D100)</f>
        <v>229.8818468</v>
      </c>
      <c r="E100" s="10">
        <f>E99*(1+'Interest Rate Projection'!E100)</f>
        <v>159.2946846</v>
      </c>
      <c r="F100" s="10">
        <f>F99*(1+'Interest Rate Projection'!F100)</f>
        <v>159.3147714</v>
      </c>
      <c r="G100" s="10">
        <f>G99*(1+'Interest Rate Projection'!G100)</f>
        <v>330.6465949</v>
      </c>
      <c r="H100" s="10">
        <f>H99*(1+'Interest Rate Projection'!H100)</f>
        <v>273.4740352</v>
      </c>
      <c r="I100" s="10">
        <f>I99*(1+'Interest Rate Projection'!I100)</f>
        <v>266.7909999</v>
      </c>
      <c r="J100" s="10">
        <f>J99*(1+'Interest Rate Projection'!J100)</f>
        <v>198.4030088</v>
      </c>
      <c r="K100" s="10">
        <f>K99*(1+'Interest Rate Projection'!K100)</f>
        <v>232.3054035</v>
      </c>
      <c r="L100" s="10">
        <f>L99*(1+'Interest Rate Projection'!L100)</f>
        <v>125.5412069</v>
      </c>
      <c r="M100" s="10">
        <f>M99*(1+'Interest Rate Projection'!M100)</f>
        <v>289.2344311</v>
      </c>
      <c r="N100" s="10">
        <f>N99*(1+'Interest Rate Projection'!N100)</f>
        <v>129.9208047</v>
      </c>
      <c r="O100" s="10">
        <f>O99*(1+'Interest Rate Projection'!O100)</f>
        <v>165.8993556</v>
      </c>
      <c r="P100" s="10">
        <f>P99*(1+'Interest Rate Projection'!P100)</f>
        <v>146.2196862</v>
      </c>
      <c r="Q100" s="10">
        <f>Q99*(1+'Interest Rate Projection'!Q100)</f>
        <v>510.7995467</v>
      </c>
      <c r="R100" s="10">
        <f>R99*(1+'Interest Rate Projection'!R100)</f>
        <v>94.89906777</v>
      </c>
      <c r="S100" s="10">
        <f>S99*(1+'Interest Rate Projection'!S100)</f>
        <v>86.31151525</v>
      </c>
      <c r="T100" s="10">
        <f>T99*(1+'Interest Rate Projection'!T100)</f>
        <v>152.9100032</v>
      </c>
      <c r="U100" s="10">
        <f>U99*(1+'Interest Rate Projection'!U100)</f>
        <v>219.7039742</v>
      </c>
      <c r="V100" s="10">
        <f>V99*(1+'Interest Rate Projection'!V100)</f>
        <v>244.9685062</v>
      </c>
      <c r="W100" s="10">
        <f>W99*(1+'Interest Rate Projection'!W100)</f>
        <v>321.0638673</v>
      </c>
      <c r="X100" s="10">
        <f>X99*(1+'Interest Rate Projection'!X100)</f>
        <v>240.2979132</v>
      </c>
      <c r="Y100" s="10">
        <f>Y99*(1+'Interest Rate Projection'!Y100)</f>
        <v>133.8681608</v>
      </c>
      <c r="Z100" s="10">
        <f>Z99*(1+'Interest Rate Projection'!Z100)</f>
        <v>147.5946535</v>
      </c>
      <c r="AA100" s="10">
        <f>AA99*(1+'Interest Rate Projection'!AA100)</f>
        <v>142.0627212</v>
      </c>
      <c r="AB100" s="10">
        <f>AB99*(1+'Interest Rate Projection'!AB100)</f>
        <v>297.9952834</v>
      </c>
      <c r="AC100" s="10">
        <f>AC99*(1+'Interest Rate Projection'!AC100)</f>
        <v>129.2573917</v>
      </c>
      <c r="AD100" s="10">
        <f>AD99*(1+'Interest Rate Projection'!AD100)</f>
        <v>159.2698683</v>
      </c>
      <c r="AE100" s="10">
        <f>AE99*(1+'Interest Rate Projection'!AE100)</f>
        <v>253.3699504</v>
      </c>
      <c r="AF100" s="10">
        <f>AF99*(1+'Interest Rate Projection'!AF100)</f>
        <v>198.354631</v>
      </c>
      <c r="AG100" s="10">
        <f>AG99*(1+'Interest Rate Projection'!AG100)</f>
        <v>126.1436485</v>
      </c>
      <c r="AH100" s="10">
        <f>AH99*(1+'Interest Rate Projection'!AH100)</f>
        <v>168.1231398</v>
      </c>
      <c r="AI100" s="10">
        <f>AI99*(1+'Interest Rate Projection'!AI100)</f>
        <v>196.6950676</v>
      </c>
      <c r="AJ100" s="10">
        <f>AJ99*(1+'Interest Rate Projection'!AJ100)</f>
        <v>99.30413326</v>
      </c>
      <c r="AK100" s="10">
        <f>AK99*(1+'Interest Rate Projection'!AK100)</f>
        <v>131.9438281</v>
      </c>
      <c r="AL100" s="10">
        <f>AL99*(1+'Interest Rate Projection'!AL100)</f>
        <v>121.3007389</v>
      </c>
      <c r="AM100" s="10">
        <f>AM99*(1+'Interest Rate Projection'!AM100)</f>
        <v>74.09616721</v>
      </c>
      <c r="AN100" s="10">
        <f>AN99*(1+'Interest Rate Projection'!AN100)</f>
        <v>93.46889302</v>
      </c>
      <c r="AO100" s="10">
        <f>AO99*(1+'Interest Rate Projection'!AO100)</f>
        <v>81.22898827</v>
      </c>
      <c r="AP100" s="10">
        <f>AP99*(1+'Interest Rate Projection'!AP100)</f>
        <v>336.4521468</v>
      </c>
      <c r="AQ100" s="10">
        <f>AQ99*(1+'Interest Rate Projection'!AQ100)</f>
        <v>264.2062054</v>
      </c>
      <c r="AR100" s="10">
        <f>AR99*(1+'Interest Rate Projection'!AR100)</f>
        <v>161.8792908</v>
      </c>
      <c r="AS100" s="10">
        <f>AS99*(1+'Interest Rate Projection'!AS100)</f>
        <v>479.9441894</v>
      </c>
      <c r="AT100" s="10">
        <f>AT99*(1+'Interest Rate Projection'!AT100)</f>
        <v>264.7249113</v>
      </c>
      <c r="AU100" s="10">
        <f>AU99*(1+'Interest Rate Projection'!AU100)</f>
        <v>251.1218817</v>
      </c>
      <c r="AV100" s="10">
        <f>AV99*(1+'Interest Rate Projection'!AV100)</f>
        <v>235.9684457</v>
      </c>
      <c r="AW100" s="10">
        <f>AW99*(1+'Interest Rate Projection'!AW100)</f>
        <v>110.0119832</v>
      </c>
      <c r="AX100" s="10">
        <f>AX99*(1+'Interest Rate Projection'!AX100)</f>
        <v>184.5149266</v>
      </c>
      <c r="AY100" s="10">
        <f>AY99*(1+'Interest Rate Projection'!AY100)</f>
        <v>152.7342099</v>
      </c>
      <c r="AZ100" s="10">
        <f>AZ99*(1+'Interest Rate Projection'!AZ100)</f>
        <v>183.853815</v>
      </c>
      <c r="BA100" s="10">
        <f>BA99*(1+'Interest Rate Projection'!BA100)</f>
        <v>265.2262769</v>
      </c>
      <c r="BB100" s="10">
        <f>BB99*(1+'Interest Rate Projection'!BB100)</f>
        <v>149.7110286</v>
      </c>
      <c r="BC100" s="10">
        <f>BC99*(1+'Interest Rate Projection'!BC100)</f>
        <v>205.0026033</v>
      </c>
      <c r="BD100" s="10">
        <f>BD99*(1+'Interest Rate Projection'!BD100)</f>
        <v>240.5151702</v>
      </c>
      <c r="BE100" s="10">
        <f>BE99*(1+'Interest Rate Projection'!BE100)</f>
        <v>170.902851</v>
      </c>
      <c r="BF100" s="10">
        <f>BF99*(1+'Interest Rate Projection'!BF100)</f>
        <v>204.5858765</v>
      </c>
      <c r="BG100" s="10">
        <f>BG99*(1+'Interest Rate Projection'!BG100)</f>
        <v>273.445096</v>
      </c>
      <c r="BH100" s="10">
        <f>BH99*(1+'Interest Rate Projection'!BH100)</f>
        <v>216.1735609</v>
      </c>
      <c r="BI100" s="10">
        <f>BI99*(1+'Interest Rate Projection'!BI100)</f>
        <v>239.9975988</v>
      </c>
      <c r="BJ100" s="10">
        <f>BJ99*(1+'Interest Rate Projection'!BJ100)</f>
        <v>270.2037878</v>
      </c>
      <c r="BK100" s="10">
        <f>BK99*(1+'Interest Rate Projection'!BK100)</f>
        <v>140.4301023</v>
      </c>
      <c r="BL100" s="10">
        <f>BL99*(1+'Interest Rate Projection'!BL100)</f>
        <v>213.6394146</v>
      </c>
      <c r="BM100" s="10">
        <f>BM99*(1+'Interest Rate Projection'!BM100)</f>
        <v>112.7451322</v>
      </c>
      <c r="BN100" s="10">
        <f>BN99*(1+'Interest Rate Projection'!BN100)</f>
        <v>179.2649584</v>
      </c>
      <c r="BO100" s="10">
        <f>BO99*(1+'Interest Rate Projection'!BO100)</f>
        <v>169.9746764</v>
      </c>
      <c r="BP100" s="10">
        <f>BP99*(1+'Interest Rate Projection'!BP100)</f>
        <v>146.7657326</v>
      </c>
      <c r="BQ100" s="10">
        <f>BQ99*(1+'Interest Rate Projection'!BQ100)</f>
        <v>499.2422476</v>
      </c>
      <c r="BR100" s="10">
        <f>BR99*(1+'Interest Rate Projection'!BR100)</f>
        <v>212.7090521</v>
      </c>
      <c r="BS100" s="10">
        <f>BS99*(1+'Interest Rate Projection'!BS100)</f>
        <v>172.2235672</v>
      </c>
      <c r="BT100" s="10">
        <f>BT99*(1+'Interest Rate Projection'!BT100)</f>
        <v>84.46342049</v>
      </c>
      <c r="BU100" s="10">
        <f>BU99*(1+'Interest Rate Projection'!BU100)</f>
        <v>248.7279378</v>
      </c>
      <c r="BV100" s="10">
        <f>BV99*(1+'Interest Rate Projection'!BV100)</f>
        <v>196.384976</v>
      </c>
      <c r="BW100" s="10">
        <f>BW99*(1+'Interest Rate Projection'!BW100)</f>
        <v>96.48572411</v>
      </c>
      <c r="BX100" s="10">
        <f>BX99*(1+'Interest Rate Projection'!BX100)</f>
        <v>143.6753923</v>
      </c>
      <c r="BY100" s="10">
        <f>BY99*(1+'Interest Rate Projection'!BY100)</f>
        <v>142.0257391</v>
      </c>
      <c r="BZ100" s="10">
        <f>BZ99*(1+'Interest Rate Projection'!BZ100)</f>
        <v>128.662115</v>
      </c>
      <c r="CA100" s="10">
        <f>CA99*(1+'Interest Rate Projection'!CA100)</f>
        <v>147.0490994</v>
      </c>
      <c r="CB100" s="10">
        <f>CB99*(1+'Interest Rate Projection'!CB100)</f>
        <v>152.4686686</v>
      </c>
      <c r="CC100" s="10">
        <f>CC99*(1+'Interest Rate Projection'!CC100)</f>
        <v>285.8462388</v>
      </c>
      <c r="CD100" s="10">
        <f>CD99*(1+'Interest Rate Projection'!CD100)</f>
        <v>265.3814383</v>
      </c>
      <c r="CE100" s="10">
        <f>CE99*(1+'Interest Rate Projection'!CE100)</f>
        <v>208.760727</v>
      </c>
      <c r="CF100" s="10">
        <f>CF99*(1+'Interest Rate Projection'!CF100)</f>
        <v>158.0916905</v>
      </c>
      <c r="CG100" s="10">
        <f>CG99*(1+'Interest Rate Projection'!CG100)</f>
        <v>167.7783957</v>
      </c>
      <c r="CH100" s="10">
        <f>CH99*(1+'Interest Rate Projection'!CH100)</f>
        <v>175.9556442</v>
      </c>
      <c r="CI100" s="10">
        <f>CI99*(1+'Interest Rate Projection'!CI100)</f>
        <v>71.4739555</v>
      </c>
      <c r="CJ100" s="10">
        <f>CJ99*(1+'Interest Rate Projection'!CJ100)</f>
        <v>203.3220062</v>
      </c>
      <c r="CK100" s="10">
        <f>CK99*(1+'Interest Rate Projection'!CK100)</f>
        <v>211.7266649</v>
      </c>
      <c r="CL100" s="10">
        <f>CL99*(1+'Interest Rate Projection'!CL100)</f>
        <v>164.745099</v>
      </c>
      <c r="CM100" s="10">
        <f>CM99*(1+'Interest Rate Projection'!CM100)</f>
        <v>145.7405852</v>
      </c>
      <c r="CN100" s="10">
        <f>CN99*(1+'Interest Rate Projection'!CN100)</f>
        <v>140.0933758</v>
      </c>
      <c r="CO100" s="10">
        <f>CO99*(1+'Interest Rate Projection'!CO100)</f>
        <v>178.3540312</v>
      </c>
      <c r="CP100" s="10">
        <f>CP99*(1+'Interest Rate Projection'!CP100)</f>
        <v>204.9472178</v>
      </c>
      <c r="CQ100" s="10">
        <f>CQ99*(1+'Interest Rate Projection'!CQ100)</f>
        <v>105.5058848</v>
      </c>
      <c r="CR100" s="10">
        <f>CR99*(1+'Interest Rate Projection'!CR100)</f>
        <v>345.7034687</v>
      </c>
      <c r="CS100" s="10">
        <f>CS99*(1+'Interest Rate Projection'!CS100)</f>
        <v>187.7575591</v>
      </c>
      <c r="CT100" s="10">
        <f>CT99*(1+'Interest Rate Projection'!CT100)</f>
        <v>232.5383579</v>
      </c>
      <c r="CU100" s="10">
        <f>CU99*(1+'Interest Rate Projection'!CU100)</f>
        <v>269.7746988</v>
      </c>
      <c r="CV100" s="10">
        <f>CV99*(1+'Interest Rate Projection'!CV100)</f>
        <v>243.6617229</v>
      </c>
      <c r="CW100" s="10">
        <f>CW99*(1+'Interest Rate Projection'!CW100)</f>
        <v>101.556456</v>
      </c>
    </row>
    <row r="101" ht="15.75" customHeight="1">
      <c r="A101" s="8">
        <v>2122.0</v>
      </c>
      <c r="B101" s="10">
        <f>B100*(1+'Interest Rate Projection'!B101)</f>
        <v>289.5863974</v>
      </c>
      <c r="C101" s="10">
        <f>C100*(1+'Interest Rate Projection'!C101)</f>
        <v>463.5060553</v>
      </c>
      <c r="D101" s="10">
        <f>D100*(1+'Interest Rate Projection'!D101)</f>
        <v>251.3794514</v>
      </c>
      <c r="E101" s="10">
        <f>E100*(1+'Interest Rate Projection'!E101)</f>
        <v>160.2880979</v>
      </c>
      <c r="F101" s="10">
        <f>F100*(1+'Interest Rate Projection'!F101)</f>
        <v>168.2578018</v>
      </c>
      <c r="G101" s="10">
        <f>G100*(1+'Interest Rate Projection'!G101)</f>
        <v>354.3227647</v>
      </c>
      <c r="H101" s="10">
        <f>H100*(1+'Interest Rate Projection'!H101)</f>
        <v>285.0916367</v>
      </c>
      <c r="I101" s="10">
        <f>I100*(1+'Interest Rate Projection'!I101)</f>
        <v>291.8095199</v>
      </c>
      <c r="J101" s="10">
        <f>J100*(1+'Interest Rate Projection'!J101)</f>
        <v>208.6105429</v>
      </c>
      <c r="K101" s="10">
        <f>K100*(1+'Interest Rate Projection'!K101)</f>
        <v>238.9586291</v>
      </c>
      <c r="L101" s="10">
        <f>L100*(1+'Interest Rate Projection'!L101)</f>
        <v>132.731827</v>
      </c>
      <c r="M101" s="10">
        <f>M100*(1+'Interest Rate Projection'!M101)</f>
        <v>313.0403269</v>
      </c>
      <c r="N101" s="10">
        <f>N100*(1+'Interest Rate Projection'!N101)</f>
        <v>130.3264775</v>
      </c>
      <c r="O101" s="10">
        <f>O100*(1+'Interest Rate Projection'!O101)</f>
        <v>171.7099108</v>
      </c>
      <c r="P101" s="10">
        <f>P100*(1+'Interest Rate Projection'!P101)</f>
        <v>159.5893637</v>
      </c>
      <c r="Q101" s="10">
        <f>Q100*(1+'Interest Rate Projection'!Q101)</f>
        <v>513.5904671</v>
      </c>
      <c r="R101" s="10">
        <f>R100*(1+'Interest Rate Projection'!R101)</f>
        <v>101.2563212</v>
      </c>
      <c r="S101" s="10">
        <f>S100*(1+'Interest Rate Projection'!S101)</f>
        <v>87.9641997</v>
      </c>
      <c r="T101" s="10">
        <f>T100*(1+'Interest Rate Projection'!T101)</f>
        <v>173.1682308</v>
      </c>
      <c r="U101" s="10">
        <f>U100*(1+'Interest Rate Projection'!U101)</f>
        <v>220.5985407</v>
      </c>
      <c r="V101" s="10">
        <f>V100*(1+'Interest Rate Projection'!V101)</f>
        <v>256.4301898</v>
      </c>
      <c r="W101" s="10">
        <f>W100*(1+'Interest Rate Projection'!W101)</f>
        <v>329.0871645</v>
      </c>
      <c r="X101" s="10">
        <f>X100*(1+'Interest Rate Projection'!X101)</f>
        <v>241.5509585</v>
      </c>
      <c r="Y101" s="10">
        <f>Y100*(1+'Interest Rate Projection'!Y101)</f>
        <v>138.3558053</v>
      </c>
      <c r="Z101" s="10">
        <f>Z100*(1+'Interest Rate Projection'!Z101)</f>
        <v>158.6250188</v>
      </c>
      <c r="AA101" s="10">
        <f>AA100*(1+'Interest Rate Projection'!AA101)</f>
        <v>146.9054667</v>
      </c>
      <c r="AB101" s="10">
        <f>AB100*(1+'Interest Rate Projection'!AB101)</f>
        <v>310.686279</v>
      </c>
      <c r="AC101" s="10">
        <f>AC100*(1+'Interest Rate Projection'!AC101)</f>
        <v>129.3204088</v>
      </c>
      <c r="AD101" s="10">
        <f>AD100*(1+'Interest Rate Projection'!AD101)</f>
        <v>172.8395556</v>
      </c>
      <c r="AE101" s="10">
        <f>AE100*(1+'Interest Rate Projection'!AE101)</f>
        <v>266.1092233</v>
      </c>
      <c r="AF101" s="10">
        <f>AF100*(1+'Interest Rate Projection'!AF101)</f>
        <v>217.0765383</v>
      </c>
      <c r="AG101" s="10">
        <f>AG100*(1+'Interest Rate Projection'!AG101)</f>
        <v>126.655247</v>
      </c>
      <c r="AH101" s="10">
        <f>AH100*(1+'Interest Rate Projection'!AH101)</f>
        <v>174.0320794</v>
      </c>
      <c r="AI101" s="10">
        <f>AI100*(1+'Interest Rate Projection'!AI101)</f>
        <v>197.8572017</v>
      </c>
      <c r="AJ101" s="10">
        <f>AJ100*(1+'Interest Rate Projection'!AJ101)</f>
        <v>112.6007258</v>
      </c>
      <c r="AK101" s="10">
        <f>AK100*(1+'Interest Rate Projection'!AK101)</f>
        <v>145.9165301</v>
      </c>
      <c r="AL101" s="10">
        <f>AL100*(1+'Interest Rate Projection'!AL101)</f>
        <v>126.9938229</v>
      </c>
      <c r="AM101" s="10">
        <f>AM100*(1+'Interest Rate Projection'!AM101)</f>
        <v>76.70497526</v>
      </c>
      <c r="AN101" s="10">
        <f>AN100*(1+'Interest Rate Projection'!AN101)</f>
        <v>103.543868</v>
      </c>
      <c r="AO101" s="10">
        <f>AO100*(1+'Interest Rate Projection'!AO101)</f>
        <v>82.56516972</v>
      </c>
      <c r="AP101" s="10">
        <f>AP100*(1+'Interest Rate Projection'!AP101)</f>
        <v>347.3174128</v>
      </c>
      <c r="AQ101" s="10">
        <f>AQ100*(1+'Interest Rate Projection'!AQ101)</f>
        <v>273.0373743</v>
      </c>
      <c r="AR101" s="10">
        <f>AR100*(1+'Interest Rate Projection'!AR101)</f>
        <v>200.4298606</v>
      </c>
      <c r="AS101" s="10">
        <f>AS100*(1+'Interest Rate Projection'!AS101)</f>
        <v>526.0444757</v>
      </c>
      <c r="AT101" s="10">
        <f>AT100*(1+'Interest Rate Projection'!AT101)</f>
        <v>274.0102793</v>
      </c>
      <c r="AU101" s="10">
        <f>AU100*(1+'Interest Rate Projection'!AU101)</f>
        <v>251.6986808</v>
      </c>
      <c r="AV101" s="10">
        <f>AV100*(1+'Interest Rate Projection'!AV101)</f>
        <v>260.6713145</v>
      </c>
      <c r="AW101" s="10">
        <f>AW100*(1+'Interest Rate Projection'!AW101)</f>
        <v>110.2094734</v>
      </c>
      <c r="AX101" s="10">
        <f>AX100*(1+'Interest Rate Projection'!AX101)</f>
        <v>189.822994</v>
      </c>
      <c r="AY101" s="10">
        <f>AY100*(1+'Interest Rate Projection'!AY101)</f>
        <v>160.7152826</v>
      </c>
      <c r="AZ101" s="10">
        <f>AZ100*(1+'Interest Rate Projection'!AZ101)</f>
        <v>189.335965</v>
      </c>
      <c r="BA101" s="10">
        <f>BA100*(1+'Interest Rate Projection'!BA101)</f>
        <v>267.6166335</v>
      </c>
      <c r="BB101" s="10">
        <f>BB100*(1+'Interest Rate Projection'!BB101)</f>
        <v>151.3975069</v>
      </c>
      <c r="BC101" s="10">
        <f>BC100*(1+'Interest Rate Projection'!BC101)</f>
        <v>215.8748448</v>
      </c>
      <c r="BD101" s="10">
        <f>BD100*(1+'Interest Rate Projection'!BD101)</f>
        <v>251.0510158</v>
      </c>
      <c r="BE101" s="10">
        <f>BE100*(1+'Interest Rate Projection'!BE101)</f>
        <v>183.1243149</v>
      </c>
      <c r="BF101" s="10">
        <f>BF100*(1+'Interest Rate Projection'!BF101)</f>
        <v>236.847003</v>
      </c>
      <c r="BG101" s="10">
        <f>BG100*(1+'Interest Rate Projection'!BG101)</f>
        <v>297.6399798</v>
      </c>
      <c r="BH101" s="10">
        <f>BH100*(1+'Interest Rate Projection'!BH101)</f>
        <v>229.8949217</v>
      </c>
      <c r="BI101" s="10">
        <f>BI100*(1+'Interest Rate Projection'!BI101)</f>
        <v>260.8477905</v>
      </c>
      <c r="BJ101" s="10">
        <f>BJ100*(1+'Interest Rate Projection'!BJ101)</f>
        <v>278.4524319</v>
      </c>
      <c r="BK101" s="10">
        <f>BK100*(1+'Interest Rate Projection'!BK101)</f>
        <v>143.9483571</v>
      </c>
      <c r="BL101" s="10">
        <f>BL100*(1+'Interest Rate Projection'!BL101)</f>
        <v>221.8144861</v>
      </c>
      <c r="BM101" s="10">
        <f>BM100*(1+'Interest Rate Projection'!BM101)</f>
        <v>117.6128898</v>
      </c>
      <c r="BN101" s="10">
        <f>BN100*(1+'Interest Rate Projection'!BN101)</f>
        <v>208.7028575</v>
      </c>
      <c r="BO101" s="10">
        <f>BO100*(1+'Interest Rate Projection'!BO101)</f>
        <v>174.1647004</v>
      </c>
      <c r="BP101" s="10">
        <f>BP100*(1+'Interest Rate Projection'!BP101)</f>
        <v>155.8008698</v>
      </c>
      <c r="BQ101" s="10">
        <f>BQ100*(1+'Interest Rate Projection'!BQ101)</f>
        <v>507.2407951</v>
      </c>
      <c r="BR101" s="10">
        <f>BR100*(1+'Interest Rate Projection'!BR101)</f>
        <v>230.9556796</v>
      </c>
      <c r="BS101" s="10">
        <f>BS100*(1+'Interest Rate Projection'!BS101)</f>
        <v>177.0152483</v>
      </c>
      <c r="BT101" s="10">
        <f>BT100*(1+'Interest Rate Projection'!BT101)</f>
        <v>87.31757793</v>
      </c>
      <c r="BU101" s="10">
        <f>BU100*(1+'Interest Rate Projection'!BU101)</f>
        <v>259.9625582</v>
      </c>
      <c r="BV101" s="10">
        <f>BV100*(1+'Interest Rate Projection'!BV101)</f>
        <v>197.2003159</v>
      </c>
      <c r="BW101" s="10">
        <f>BW100*(1+'Interest Rate Projection'!BW101)</f>
        <v>98.03061842</v>
      </c>
      <c r="BX101" s="10">
        <f>BX100*(1+'Interest Rate Projection'!BX101)</f>
        <v>171.1944071</v>
      </c>
      <c r="BY101" s="10">
        <f>BY100*(1+'Interest Rate Projection'!BY101)</f>
        <v>146.8394623</v>
      </c>
      <c r="BZ101" s="10">
        <f>BZ100*(1+'Interest Rate Projection'!BZ101)</f>
        <v>130.4095673</v>
      </c>
      <c r="CA101" s="10">
        <f>CA100*(1+'Interest Rate Projection'!CA101)</f>
        <v>162.2894712</v>
      </c>
      <c r="CB101" s="10">
        <f>CB100*(1+'Interest Rate Projection'!CB101)</f>
        <v>153.1192232</v>
      </c>
      <c r="CC101" s="10">
        <f>CC100*(1+'Interest Rate Projection'!CC101)</f>
        <v>330.2444426</v>
      </c>
      <c r="CD101" s="10">
        <f>CD100*(1+'Interest Rate Projection'!CD101)</f>
        <v>290.5781421</v>
      </c>
      <c r="CE101" s="10">
        <f>CE100*(1+'Interest Rate Projection'!CE101)</f>
        <v>222.3855821</v>
      </c>
      <c r="CF101" s="10">
        <f>CF100*(1+'Interest Rate Projection'!CF101)</f>
        <v>163.1240895</v>
      </c>
      <c r="CG101" s="10">
        <f>CG100*(1+'Interest Rate Projection'!CG101)</f>
        <v>177.825228</v>
      </c>
      <c r="CH101" s="10">
        <f>CH100*(1+'Interest Rate Projection'!CH101)</f>
        <v>177.3686484</v>
      </c>
      <c r="CI101" s="10">
        <f>CI100*(1+'Interest Rate Projection'!CI101)</f>
        <v>72.32317457</v>
      </c>
      <c r="CJ101" s="10">
        <f>CJ100*(1+'Interest Rate Projection'!CJ101)</f>
        <v>204.770617</v>
      </c>
      <c r="CK101" s="10">
        <f>CK100*(1+'Interest Rate Projection'!CK101)</f>
        <v>212.9399924</v>
      </c>
      <c r="CL101" s="10">
        <f>CL100*(1+'Interest Rate Projection'!CL101)</f>
        <v>166.0027227</v>
      </c>
      <c r="CM101" s="10">
        <f>CM100*(1+'Interest Rate Projection'!CM101)</f>
        <v>170.801974</v>
      </c>
      <c r="CN101" s="10">
        <f>CN100*(1+'Interest Rate Projection'!CN101)</f>
        <v>145.9169211</v>
      </c>
      <c r="CO101" s="10">
        <f>CO100*(1+'Interest Rate Projection'!CO101)</f>
        <v>180.2178289</v>
      </c>
      <c r="CP101" s="10">
        <f>CP100*(1+'Interest Rate Projection'!CP101)</f>
        <v>210.0651248</v>
      </c>
      <c r="CQ101" s="10">
        <f>CQ100*(1+'Interest Rate Projection'!CQ101)</f>
        <v>108.0045962</v>
      </c>
      <c r="CR101" s="10">
        <f>CR100*(1+'Interest Rate Projection'!CR101)</f>
        <v>351.1149949</v>
      </c>
      <c r="CS101" s="10">
        <f>CS100*(1+'Interest Rate Projection'!CS101)</f>
        <v>214.1460619</v>
      </c>
      <c r="CT101" s="10">
        <f>CT100*(1+'Interest Rate Projection'!CT101)</f>
        <v>241.1841197</v>
      </c>
      <c r="CU101" s="10">
        <f>CU100*(1+'Interest Rate Projection'!CU101)</f>
        <v>276.1150648</v>
      </c>
      <c r="CV101" s="10">
        <f>CV100*(1+'Interest Rate Projection'!CV101)</f>
        <v>296.3063614</v>
      </c>
      <c r="CW101" s="10">
        <f>CW100*(1+'Interest Rate Projection'!CW101)</f>
        <v>119.5505809</v>
      </c>
    </row>
    <row r="102" ht="15.75" customHeight="1">
      <c r="A102" s="8">
        <v>2123.0</v>
      </c>
      <c r="B102" s="10">
        <f>B101*(1+'Interest Rate Projection'!B102)</f>
        <v>319.9620938</v>
      </c>
      <c r="C102" s="10">
        <f>C101*(1+'Interest Rate Projection'!C102)</f>
        <v>487.544492</v>
      </c>
      <c r="D102" s="10">
        <f>D101*(1+'Interest Rate Projection'!D102)</f>
        <v>259.805095</v>
      </c>
      <c r="E102" s="10">
        <f>E101*(1+'Interest Rate Projection'!E102)</f>
        <v>162.8387286</v>
      </c>
      <c r="F102" s="10">
        <f>F101*(1+'Interest Rate Projection'!F102)</f>
        <v>182.9659575</v>
      </c>
      <c r="G102" s="10">
        <f>G101*(1+'Interest Rate Projection'!G102)</f>
        <v>359.9606838</v>
      </c>
      <c r="H102" s="10">
        <f>H101*(1+'Interest Rate Projection'!H102)</f>
        <v>289.7977966</v>
      </c>
      <c r="I102" s="10">
        <f>I101*(1+'Interest Rate Projection'!I102)</f>
        <v>314.1825964</v>
      </c>
      <c r="J102" s="10">
        <f>J101*(1+'Interest Rate Projection'!J102)</f>
        <v>227.6016852</v>
      </c>
      <c r="K102" s="10">
        <f>K101*(1+'Interest Rate Projection'!K102)</f>
        <v>246.2342973</v>
      </c>
      <c r="L102" s="10">
        <f>L101*(1+'Interest Rate Projection'!L102)</f>
        <v>136.2978815</v>
      </c>
      <c r="M102" s="10">
        <f>M101*(1+'Interest Rate Projection'!M102)</f>
        <v>333.741357</v>
      </c>
      <c r="N102" s="10">
        <f>N101*(1+'Interest Rate Projection'!N102)</f>
        <v>135.8724843</v>
      </c>
      <c r="O102" s="10">
        <f>O101*(1+'Interest Rate Projection'!O102)</f>
        <v>184.1883026</v>
      </c>
      <c r="P102" s="10">
        <f>P101*(1+'Interest Rate Projection'!P102)</f>
        <v>165.9473063</v>
      </c>
      <c r="Q102" s="10">
        <f>Q101*(1+'Interest Rate Projection'!Q102)</f>
        <v>550.4762808</v>
      </c>
      <c r="R102" s="10">
        <f>R101*(1+'Interest Rate Projection'!R102)</f>
        <v>106.8345892</v>
      </c>
      <c r="S102" s="10">
        <f>S101*(1+'Interest Rate Projection'!S102)</f>
        <v>89.38053977</v>
      </c>
      <c r="T102" s="10">
        <f>T101*(1+'Interest Rate Projection'!T102)</f>
        <v>181.8593346</v>
      </c>
      <c r="U102" s="10">
        <f>U101*(1+'Interest Rate Projection'!U102)</f>
        <v>242.992457</v>
      </c>
      <c r="V102" s="10">
        <f>V101*(1+'Interest Rate Projection'!V102)</f>
        <v>261.7216969</v>
      </c>
      <c r="W102" s="10">
        <f>W101*(1+'Interest Rate Projection'!W102)</f>
        <v>358.9173264</v>
      </c>
      <c r="X102" s="10">
        <f>X101*(1+'Interest Rate Projection'!X102)</f>
        <v>262.2844378</v>
      </c>
      <c r="Y102" s="10">
        <f>Y101*(1+'Interest Rate Projection'!Y102)</f>
        <v>142.6160145</v>
      </c>
      <c r="Z102" s="10">
        <f>Z101*(1+'Interest Rate Projection'!Z102)</f>
        <v>169.3245303</v>
      </c>
      <c r="AA102" s="10">
        <f>AA101*(1+'Interest Rate Projection'!AA102)</f>
        <v>147.5190122</v>
      </c>
      <c r="AB102" s="10">
        <f>AB101*(1+'Interest Rate Projection'!AB102)</f>
        <v>328.5222241</v>
      </c>
      <c r="AC102" s="10">
        <f>AC101*(1+'Interest Rate Projection'!AC102)</f>
        <v>138.1232021</v>
      </c>
      <c r="AD102" s="10">
        <f>AD101*(1+'Interest Rate Projection'!AD102)</f>
        <v>181.2633708</v>
      </c>
      <c r="AE102" s="10">
        <f>AE101*(1+'Interest Rate Projection'!AE102)</f>
        <v>276.4081163</v>
      </c>
      <c r="AF102" s="10">
        <f>AF101*(1+'Interest Rate Projection'!AF102)</f>
        <v>231.9781167</v>
      </c>
      <c r="AG102" s="10">
        <f>AG101*(1+'Interest Rate Projection'!AG102)</f>
        <v>134.2513647</v>
      </c>
      <c r="AH102" s="10">
        <f>AH101*(1+'Interest Rate Projection'!AH102)</f>
        <v>183.48859</v>
      </c>
      <c r="AI102" s="10">
        <f>AI101*(1+'Interest Rate Projection'!AI102)</f>
        <v>221.9158544</v>
      </c>
      <c r="AJ102" s="10">
        <f>AJ101*(1+'Interest Rate Projection'!AJ102)</f>
        <v>132.7249905</v>
      </c>
      <c r="AK102" s="10">
        <f>AK101*(1+'Interest Rate Projection'!AK102)</f>
        <v>148.2867312</v>
      </c>
      <c r="AL102" s="10">
        <f>AL101*(1+'Interest Rate Projection'!AL102)</f>
        <v>141.6840407</v>
      </c>
      <c r="AM102" s="10">
        <f>AM101*(1+'Interest Rate Projection'!AM102)</f>
        <v>80.78202716</v>
      </c>
      <c r="AN102" s="10">
        <f>AN101*(1+'Interest Rate Projection'!AN102)</f>
        <v>109.9192809</v>
      </c>
      <c r="AO102" s="10">
        <f>AO101*(1+'Interest Rate Projection'!AO102)</f>
        <v>86.76426782</v>
      </c>
      <c r="AP102" s="10">
        <f>AP101*(1+'Interest Rate Projection'!AP102)</f>
        <v>376.2964858</v>
      </c>
      <c r="AQ102" s="10">
        <f>AQ101*(1+'Interest Rate Projection'!AQ102)</f>
        <v>297.2438258</v>
      </c>
      <c r="AR102" s="10">
        <f>AR101*(1+'Interest Rate Projection'!AR102)</f>
        <v>203.0812953</v>
      </c>
      <c r="AS102" s="10">
        <f>AS101*(1+'Interest Rate Projection'!AS102)</f>
        <v>539.4512766</v>
      </c>
      <c r="AT102" s="10">
        <f>AT101*(1+'Interest Rate Projection'!AT102)</f>
        <v>297.8107813</v>
      </c>
      <c r="AU102" s="10">
        <f>AU101*(1+'Interest Rate Projection'!AU102)</f>
        <v>256.8197809</v>
      </c>
      <c r="AV102" s="10">
        <f>AV101*(1+'Interest Rate Projection'!AV102)</f>
        <v>264.0508563</v>
      </c>
      <c r="AW102" s="10">
        <f>AW101*(1+'Interest Rate Projection'!AW102)</f>
        <v>111.4369673</v>
      </c>
      <c r="AX102" s="10">
        <f>AX101*(1+'Interest Rate Projection'!AX102)</f>
        <v>204.844317</v>
      </c>
      <c r="AY102" s="10">
        <f>AY101*(1+'Interest Rate Projection'!AY102)</f>
        <v>171.8835181</v>
      </c>
      <c r="AZ102" s="10">
        <f>AZ101*(1+'Interest Rate Projection'!AZ102)</f>
        <v>199.2832459</v>
      </c>
      <c r="BA102" s="10">
        <f>BA101*(1+'Interest Rate Projection'!BA102)</f>
        <v>268.5690285</v>
      </c>
      <c r="BB102" s="10">
        <f>BB101*(1+'Interest Rate Projection'!BB102)</f>
        <v>162.4990636</v>
      </c>
      <c r="BC102" s="10">
        <f>BC101*(1+'Interest Rate Projection'!BC102)</f>
        <v>222.8021089</v>
      </c>
      <c r="BD102" s="10">
        <f>BD101*(1+'Interest Rate Projection'!BD102)</f>
        <v>266.3961877</v>
      </c>
      <c r="BE102" s="10">
        <f>BE101*(1+'Interest Rate Projection'!BE102)</f>
        <v>187.6699924</v>
      </c>
      <c r="BF102" s="10">
        <f>BF101*(1+'Interest Rate Projection'!BF102)</f>
        <v>237.3113347</v>
      </c>
      <c r="BG102" s="10">
        <f>BG101*(1+'Interest Rate Projection'!BG102)</f>
        <v>313.7533518</v>
      </c>
      <c r="BH102" s="10">
        <f>BH101*(1+'Interest Rate Projection'!BH102)</f>
        <v>248.9254331</v>
      </c>
      <c r="BI102" s="10">
        <f>BI101*(1+'Interest Rate Projection'!BI102)</f>
        <v>269.3981991</v>
      </c>
      <c r="BJ102" s="10">
        <f>BJ101*(1+'Interest Rate Projection'!BJ102)</f>
        <v>282.9175533</v>
      </c>
      <c r="BK102" s="10">
        <f>BK101*(1+'Interest Rate Projection'!BK102)</f>
        <v>174.6982139</v>
      </c>
      <c r="BL102" s="10">
        <f>BL101*(1+'Interest Rate Projection'!BL102)</f>
        <v>236.1034855</v>
      </c>
      <c r="BM102" s="10">
        <f>BM101*(1+'Interest Rate Projection'!BM102)</f>
        <v>118.3671617</v>
      </c>
      <c r="BN102" s="10">
        <f>BN101*(1+'Interest Rate Projection'!BN102)</f>
        <v>209.3517561</v>
      </c>
      <c r="BO102" s="10">
        <f>BO101*(1+'Interest Rate Projection'!BO102)</f>
        <v>181.082796</v>
      </c>
      <c r="BP102" s="10">
        <f>BP101*(1+'Interest Rate Projection'!BP102)</f>
        <v>159.2168164</v>
      </c>
      <c r="BQ102" s="10">
        <f>BQ101*(1+'Interest Rate Projection'!BQ102)</f>
        <v>521.6448596</v>
      </c>
      <c r="BR102" s="10">
        <f>BR101*(1+'Interest Rate Projection'!BR102)</f>
        <v>244.3775859</v>
      </c>
      <c r="BS102" s="10">
        <f>BS101*(1+'Interest Rate Projection'!BS102)</f>
        <v>178.6558622</v>
      </c>
      <c r="BT102" s="10">
        <f>BT101*(1+'Interest Rate Projection'!BT102)</f>
        <v>93.27932459</v>
      </c>
      <c r="BU102" s="10">
        <f>BU101*(1+'Interest Rate Projection'!BU102)</f>
        <v>269.6898552</v>
      </c>
      <c r="BV102" s="10">
        <f>BV101*(1+'Interest Rate Projection'!BV102)</f>
        <v>202.1084271</v>
      </c>
      <c r="BW102" s="10">
        <f>BW101*(1+'Interest Rate Projection'!BW102)</f>
        <v>100.4591231</v>
      </c>
      <c r="BX102" s="10">
        <f>BX101*(1+'Interest Rate Projection'!BX102)</f>
        <v>178.090083</v>
      </c>
      <c r="BY102" s="10">
        <f>BY101*(1+'Interest Rate Projection'!BY102)</f>
        <v>161.8530682</v>
      </c>
      <c r="BZ102" s="10">
        <f>BZ101*(1+'Interest Rate Projection'!BZ102)</f>
        <v>137.1116925</v>
      </c>
      <c r="CA102" s="10">
        <f>CA101*(1+'Interest Rate Projection'!CA102)</f>
        <v>172.2772361</v>
      </c>
      <c r="CB102" s="10">
        <f>CB101*(1+'Interest Rate Projection'!CB102)</f>
        <v>156.0870995</v>
      </c>
      <c r="CC102" s="10">
        <f>CC101*(1+'Interest Rate Projection'!CC102)</f>
        <v>341.2170961</v>
      </c>
      <c r="CD102" s="10">
        <f>CD101*(1+'Interest Rate Projection'!CD102)</f>
        <v>297.7717181</v>
      </c>
      <c r="CE102" s="10">
        <f>CE101*(1+'Interest Rate Projection'!CE102)</f>
        <v>223.9952779</v>
      </c>
      <c r="CF102" s="10">
        <f>CF101*(1+'Interest Rate Projection'!CF102)</f>
        <v>182.1620629</v>
      </c>
      <c r="CG102" s="10">
        <f>CG101*(1+'Interest Rate Projection'!CG102)</f>
        <v>208.8264134</v>
      </c>
      <c r="CH102" s="10">
        <f>CH101*(1+'Interest Rate Projection'!CH102)</f>
        <v>185.0944336</v>
      </c>
      <c r="CI102" s="10">
        <f>CI101*(1+'Interest Rate Projection'!CI102)</f>
        <v>76.85973425</v>
      </c>
      <c r="CJ102" s="10">
        <f>CJ101*(1+'Interest Rate Projection'!CJ102)</f>
        <v>219.2478385</v>
      </c>
      <c r="CK102" s="10">
        <f>CK101*(1+'Interest Rate Projection'!CK102)</f>
        <v>237.986761</v>
      </c>
      <c r="CL102" s="10">
        <f>CL101*(1+'Interest Rate Projection'!CL102)</f>
        <v>173.4927442</v>
      </c>
      <c r="CM102" s="10">
        <f>CM101*(1+'Interest Rate Projection'!CM102)</f>
        <v>185.4368555</v>
      </c>
      <c r="CN102" s="10">
        <f>CN101*(1+'Interest Rate Projection'!CN102)</f>
        <v>147.0897041</v>
      </c>
      <c r="CO102" s="10">
        <f>CO101*(1+'Interest Rate Projection'!CO102)</f>
        <v>191.6261376</v>
      </c>
      <c r="CP102" s="10">
        <f>CP101*(1+'Interest Rate Projection'!CP102)</f>
        <v>233.2913069</v>
      </c>
      <c r="CQ102" s="10">
        <f>CQ101*(1+'Interest Rate Projection'!CQ102)</f>
        <v>109.1438769</v>
      </c>
      <c r="CR102" s="10">
        <f>CR101*(1+'Interest Rate Projection'!CR102)</f>
        <v>374.1937667</v>
      </c>
      <c r="CS102" s="10">
        <f>CS101*(1+'Interest Rate Projection'!CS102)</f>
        <v>261.0064995</v>
      </c>
      <c r="CT102" s="10">
        <f>CT101*(1+'Interest Rate Projection'!CT102)</f>
        <v>250.6783796</v>
      </c>
      <c r="CU102" s="10">
        <f>CU101*(1+'Interest Rate Projection'!CU102)</f>
        <v>287.2761618</v>
      </c>
      <c r="CV102" s="10">
        <f>CV101*(1+'Interest Rate Projection'!CV102)</f>
        <v>308.3073668</v>
      </c>
      <c r="CW102" s="10">
        <f>CW101*(1+'Interest Rate Projection'!CW102)</f>
        <v>133.2965826</v>
      </c>
    </row>
    <row r="103" ht="15.75" customHeight="1">
      <c r="A103" s="8">
        <v>2124.0</v>
      </c>
      <c r="B103" s="10">
        <f>B102*(1+'Interest Rate Projection'!B103)</f>
        <v>320.3830227</v>
      </c>
      <c r="C103" s="10">
        <f>C102*(1+'Interest Rate Projection'!C103)</f>
        <v>533.8477895</v>
      </c>
      <c r="D103" s="10">
        <f>D102*(1+'Interest Rate Projection'!D103)</f>
        <v>289.7435159</v>
      </c>
      <c r="E103" s="10">
        <f>E102*(1+'Interest Rate Projection'!E103)</f>
        <v>166.6820605</v>
      </c>
      <c r="F103" s="10">
        <f>F102*(1+'Interest Rate Projection'!F103)</f>
        <v>186.9591326</v>
      </c>
      <c r="G103" s="10">
        <f>G102*(1+'Interest Rate Projection'!G103)</f>
        <v>372.1700412</v>
      </c>
      <c r="H103" s="10">
        <f>H102*(1+'Interest Rate Projection'!H103)</f>
        <v>302.5043461</v>
      </c>
      <c r="I103" s="10">
        <f>I102*(1+'Interest Rate Projection'!I103)</f>
        <v>331.6283248</v>
      </c>
      <c r="J103" s="10">
        <f>J102*(1+'Interest Rate Projection'!J103)</f>
        <v>275.9005714</v>
      </c>
      <c r="K103" s="10">
        <f>K102*(1+'Interest Rate Projection'!K103)</f>
        <v>250.601966</v>
      </c>
      <c r="L103" s="10">
        <f>L102*(1+'Interest Rate Projection'!L103)</f>
        <v>159.3133444</v>
      </c>
      <c r="M103" s="10">
        <f>M102*(1+'Interest Rate Projection'!M103)</f>
        <v>343.915327</v>
      </c>
      <c r="N103" s="10">
        <f>N102*(1+'Interest Rate Projection'!N103)</f>
        <v>142.9322882</v>
      </c>
      <c r="O103" s="10">
        <f>O102*(1+'Interest Rate Projection'!O103)</f>
        <v>186.6138709</v>
      </c>
      <c r="P103" s="10">
        <f>P102*(1+'Interest Rate Projection'!P103)</f>
        <v>180.0440129</v>
      </c>
      <c r="Q103" s="10">
        <f>Q102*(1+'Interest Rate Projection'!Q103)</f>
        <v>576.1199835</v>
      </c>
      <c r="R103" s="10">
        <f>R102*(1+'Interest Rate Projection'!R103)</f>
        <v>112.1458365</v>
      </c>
      <c r="S103" s="10">
        <f>S102*(1+'Interest Rate Projection'!S103)</f>
        <v>92.12540747</v>
      </c>
      <c r="T103" s="10">
        <f>T102*(1+'Interest Rate Projection'!T103)</f>
        <v>192.8583638</v>
      </c>
      <c r="U103" s="10">
        <f>U102*(1+'Interest Rate Projection'!U103)</f>
        <v>250.9256654</v>
      </c>
      <c r="V103" s="10">
        <f>V102*(1+'Interest Rate Projection'!V103)</f>
        <v>281.9837865</v>
      </c>
      <c r="W103" s="10">
        <f>W102*(1+'Interest Rate Projection'!W103)</f>
        <v>366.069343</v>
      </c>
      <c r="X103" s="10">
        <f>X102*(1+'Interest Rate Projection'!X103)</f>
        <v>273.07554</v>
      </c>
      <c r="Y103" s="10">
        <f>Y102*(1+'Interest Rate Projection'!Y103)</f>
        <v>147.8383194</v>
      </c>
      <c r="Z103" s="10">
        <f>Z102*(1+'Interest Rate Projection'!Z103)</f>
        <v>173.0989165</v>
      </c>
      <c r="AA103" s="10">
        <f>AA102*(1+'Interest Rate Projection'!AA103)</f>
        <v>152.4132375</v>
      </c>
      <c r="AB103" s="10">
        <f>AB102*(1+'Interest Rate Projection'!AB103)</f>
        <v>342.0346271</v>
      </c>
      <c r="AC103" s="10">
        <f>AC102*(1+'Interest Rate Projection'!AC103)</f>
        <v>143.1051666</v>
      </c>
      <c r="AD103" s="10">
        <f>AD102*(1+'Interest Rate Projection'!AD103)</f>
        <v>187.0273923</v>
      </c>
      <c r="AE103" s="10">
        <f>AE102*(1+'Interest Rate Projection'!AE103)</f>
        <v>295.9087736</v>
      </c>
      <c r="AF103" s="10">
        <f>AF102*(1+'Interest Rate Projection'!AF103)</f>
        <v>234.0620951</v>
      </c>
      <c r="AG103" s="10">
        <f>AG102*(1+'Interest Rate Projection'!AG103)</f>
        <v>138.5266598</v>
      </c>
      <c r="AH103" s="10">
        <f>AH102*(1+'Interest Rate Projection'!AH103)</f>
        <v>195.1928188</v>
      </c>
      <c r="AI103" s="10">
        <f>AI102*(1+'Interest Rate Projection'!AI103)</f>
        <v>228.6942775</v>
      </c>
      <c r="AJ103" s="10">
        <f>AJ102*(1+'Interest Rate Projection'!AJ103)</f>
        <v>133.1527205</v>
      </c>
      <c r="AK103" s="10">
        <f>AK102*(1+'Interest Rate Projection'!AK103)</f>
        <v>155.4166457</v>
      </c>
      <c r="AL103" s="10">
        <f>AL102*(1+'Interest Rate Projection'!AL103)</f>
        <v>165.4624259</v>
      </c>
      <c r="AM103" s="10">
        <f>AM102*(1+'Interest Rate Projection'!AM103)</f>
        <v>86.08570861</v>
      </c>
      <c r="AN103" s="10">
        <f>AN102*(1+'Interest Rate Projection'!AN103)</f>
        <v>112.1297842</v>
      </c>
      <c r="AO103" s="10">
        <f>AO102*(1+'Interest Rate Projection'!AO103)</f>
        <v>90.0424038</v>
      </c>
      <c r="AP103" s="10">
        <f>AP102*(1+'Interest Rate Projection'!AP103)</f>
        <v>388.2714639</v>
      </c>
      <c r="AQ103" s="10">
        <f>AQ102*(1+'Interest Rate Projection'!AQ103)</f>
        <v>305.8675314</v>
      </c>
      <c r="AR103" s="10">
        <f>AR102*(1+'Interest Rate Projection'!AR103)</f>
        <v>225.1704578</v>
      </c>
      <c r="AS103" s="10">
        <f>AS102*(1+'Interest Rate Projection'!AS103)</f>
        <v>587.5740599</v>
      </c>
      <c r="AT103" s="10">
        <f>AT102*(1+'Interest Rate Projection'!AT103)</f>
        <v>302.1740519</v>
      </c>
      <c r="AU103" s="10">
        <f>AU102*(1+'Interest Rate Projection'!AU103)</f>
        <v>261.3602821</v>
      </c>
      <c r="AV103" s="10">
        <f>AV102*(1+'Interest Rate Projection'!AV103)</f>
        <v>274.4635409</v>
      </c>
      <c r="AW103" s="10">
        <f>AW102*(1+'Interest Rate Projection'!AW103)</f>
        <v>118.8940584</v>
      </c>
      <c r="AX103" s="10">
        <f>AX102*(1+'Interest Rate Projection'!AX103)</f>
        <v>230.1341487</v>
      </c>
      <c r="AY103" s="10">
        <f>AY102*(1+'Interest Rate Projection'!AY103)</f>
        <v>177.8453561</v>
      </c>
      <c r="AZ103" s="10">
        <f>AZ102*(1+'Interest Rate Projection'!AZ103)</f>
        <v>210.7179683</v>
      </c>
      <c r="BA103" s="10">
        <f>BA102*(1+'Interest Rate Projection'!BA103)</f>
        <v>275.9880968</v>
      </c>
      <c r="BB103" s="10">
        <f>BB102*(1+'Interest Rate Projection'!BB103)</f>
        <v>169.3558381</v>
      </c>
      <c r="BC103" s="10">
        <f>BC102*(1+'Interest Rate Projection'!BC103)</f>
        <v>229.1664964</v>
      </c>
      <c r="BD103" s="10">
        <f>BD102*(1+'Interest Rate Projection'!BD103)</f>
        <v>274.1285068</v>
      </c>
      <c r="BE103" s="10">
        <f>BE102*(1+'Interest Rate Projection'!BE103)</f>
        <v>191.1637825</v>
      </c>
      <c r="BF103" s="10">
        <f>BF102*(1+'Interest Rate Projection'!BF103)</f>
        <v>264.6362833</v>
      </c>
      <c r="BG103" s="10">
        <f>BG102*(1+'Interest Rate Projection'!BG103)</f>
        <v>331.7546415</v>
      </c>
      <c r="BH103" s="10">
        <f>BH102*(1+'Interest Rate Projection'!BH103)</f>
        <v>270.0935433</v>
      </c>
      <c r="BI103" s="10">
        <f>BI102*(1+'Interest Rate Projection'!BI103)</f>
        <v>272.4615173</v>
      </c>
      <c r="BJ103" s="10">
        <f>BJ102*(1+'Interest Rate Projection'!BJ103)</f>
        <v>295.7999653</v>
      </c>
      <c r="BK103" s="10">
        <f>BK102*(1+'Interest Rate Projection'!BK103)</f>
        <v>177.1657514</v>
      </c>
      <c r="BL103" s="10">
        <f>BL102*(1+'Interest Rate Projection'!BL103)</f>
        <v>245.3319449</v>
      </c>
      <c r="BM103" s="10">
        <f>BM102*(1+'Interest Rate Projection'!BM103)</f>
        <v>119.1019954</v>
      </c>
      <c r="BN103" s="10">
        <f>BN102*(1+'Interest Rate Projection'!BN103)</f>
        <v>231.7930246</v>
      </c>
      <c r="BO103" s="10">
        <f>BO102*(1+'Interest Rate Projection'!BO103)</f>
        <v>182.2881068</v>
      </c>
      <c r="BP103" s="10">
        <f>BP102*(1+'Interest Rate Projection'!BP103)</f>
        <v>188.7754509</v>
      </c>
      <c r="BQ103" s="10">
        <f>BQ102*(1+'Interest Rate Projection'!BQ103)</f>
        <v>534.6233193</v>
      </c>
      <c r="BR103" s="10">
        <f>BR102*(1+'Interest Rate Projection'!BR103)</f>
        <v>266.9706296</v>
      </c>
      <c r="BS103" s="10">
        <f>BS102*(1+'Interest Rate Projection'!BS103)</f>
        <v>191.8352704</v>
      </c>
      <c r="BT103" s="10">
        <f>BT102*(1+'Interest Rate Projection'!BT103)</f>
        <v>96.19361879</v>
      </c>
      <c r="BU103" s="10">
        <f>BU102*(1+'Interest Rate Projection'!BU103)</f>
        <v>276.951981</v>
      </c>
      <c r="BV103" s="10">
        <f>BV102*(1+'Interest Rate Projection'!BV103)</f>
        <v>209.6251323</v>
      </c>
      <c r="BW103" s="10">
        <f>BW102*(1+'Interest Rate Projection'!BW103)</f>
        <v>109.1277125</v>
      </c>
      <c r="BX103" s="10">
        <f>BX102*(1+'Interest Rate Projection'!BX103)</f>
        <v>192.1544112</v>
      </c>
      <c r="BY103" s="10">
        <f>BY102*(1+'Interest Rate Projection'!BY103)</f>
        <v>179.7130777</v>
      </c>
      <c r="BZ103" s="10">
        <f>BZ102*(1+'Interest Rate Projection'!BZ103)</f>
        <v>168.8805416</v>
      </c>
      <c r="CA103" s="10">
        <f>CA102*(1+'Interest Rate Projection'!CA103)</f>
        <v>174.6552122</v>
      </c>
      <c r="CB103" s="10">
        <f>CB102*(1+'Interest Rate Projection'!CB103)</f>
        <v>165.5548637</v>
      </c>
      <c r="CC103" s="10">
        <f>CC102*(1+'Interest Rate Projection'!CC103)</f>
        <v>342.6441185</v>
      </c>
      <c r="CD103" s="10">
        <f>CD102*(1+'Interest Rate Projection'!CD103)</f>
        <v>301.01168</v>
      </c>
      <c r="CE103" s="10">
        <f>CE102*(1+'Interest Rate Projection'!CE103)</f>
        <v>250.1375802</v>
      </c>
      <c r="CF103" s="10">
        <f>CF102*(1+'Interest Rate Projection'!CF103)</f>
        <v>194.5590818</v>
      </c>
      <c r="CG103" s="10">
        <f>CG102*(1+'Interest Rate Projection'!CG103)</f>
        <v>208.9606286</v>
      </c>
      <c r="CH103" s="10">
        <f>CH102*(1+'Interest Rate Projection'!CH103)</f>
        <v>195.0970724</v>
      </c>
      <c r="CI103" s="10">
        <f>CI102*(1+'Interest Rate Projection'!CI103)</f>
        <v>79.97625517</v>
      </c>
      <c r="CJ103" s="10">
        <f>CJ102*(1+'Interest Rate Projection'!CJ103)</f>
        <v>241.9882651</v>
      </c>
      <c r="CK103" s="10">
        <f>CK102*(1+'Interest Rate Projection'!CK103)</f>
        <v>244.322555</v>
      </c>
      <c r="CL103" s="10">
        <f>CL102*(1+'Interest Rate Projection'!CL103)</f>
        <v>181.2681132</v>
      </c>
      <c r="CM103" s="10">
        <f>CM102*(1+'Interest Rate Projection'!CM103)</f>
        <v>192.7185091</v>
      </c>
      <c r="CN103" s="10">
        <f>CN102*(1+'Interest Rate Projection'!CN103)</f>
        <v>151.6593551</v>
      </c>
      <c r="CO103" s="10">
        <f>CO102*(1+'Interest Rate Projection'!CO103)</f>
        <v>204.694927</v>
      </c>
      <c r="CP103" s="10">
        <f>CP102*(1+'Interest Rate Projection'!CP103)</f>
        <v>237.0942961</v>
      </c>
      <c r="CQ103" s="10">
        <f>CQ102*(1+'Interest Rate Projection'!CQ103)</f>
        <v>117.4949937</v>
      </c>
      <c r="CR103" s="10">
        <f>CR102*(1+'Interest Rate Projection'!CR103)</f>
        <v>395.2081957</v>
      </c>
      <c r="CS103" s="10">
        <f>CS102*(1+'Interest Rate Projection'!CS103)</f>
        <v>265.5287699</v>
      </c>
      <c r="CT103" s="10">
        <f>CT102*(1+'Interest Rate Projection'!CT103)</f>
        <v>254.7986098</v>
      </c>
      <c r="CU103" s="10">
        <f>CU102*(1+'Interest Rate Projection'!CU103)</f>
        <v>299.9697802</v>
      </c>
      <c r="CV103" s="10">
        <f>CV102*(1+'Interest Rate Projection'!CV103)</f>
        <v>316.8024186</v>
      </c>
      <c r="CW103" s="10">
        <f>CW102*(1+'Interest Rate Projection'!CW103)</f>
        <v>133.9532478</v>
      </c>
    </row>
    <row r="104" ht="15.75" customHeight="1">
      <c r="A104" s="8">
        <v>2125.0</v>
      </c>
      <c r="B104" s="10">
        <f>B103*(1+'Interest Rate Projection'!B104)</f>
        <v>324.2640572</v>
      </c>
      <c r="C104" s="10">
        <f>C103*(1+'Interest Rate Projection'!C104)</f>
        <v>574.1910561</v>
      </c>
      <c r="D104" s="10">
        <f>D103*(1+'Interest Rate Projection'!D104)</f>
        <v>339.7698125</v>
      </c>
      <c r="E104" s="10">
        <f>E103*(1+'Interest Rate Projection'!E104)</f>
        <v>173.6561426</v>
      </c>
      <c r="F104" s="10">
        <f>F103*(1+'Interest Rate Projection'!F104)</f>
        <v>208.742037</v>
      </c>
      <c r="G104" s="10">
        <f>G103*(1+'Interest Rate Projection'!G104)</f>
        <v>435.0001425</v>
      </c>
      <c r="H104" s="10">
        <f>H103*(1+'Interest Rate Projection'!H104)</f>
        <v>313.8527721</v>
      </c>
      <c r="I104" s="10">
        <f>I103*(1+'Interest Rate Projection'!I104)</f>
        <v>332.9991425</v>
      </c>
      <c r="J104" s="10">
        <f>J103*(1+'Interest Rate Projection'!J104)</f>
        <v>290.9555256</v>
      </c>
      <c r="K104" s="10">
        <f>K103*(1+'Interest Rate Projection'!K104)</f>
        <v>285.1171908</v>
      </c>
      <c r="L104" s="10">
        <f>L103*(1+'Interest Rate Projection'!L104)</f>
        <v>182.5910808</v>
      </c>
      <c r="M104" s="10">
        <f>M103*(1+'Interest Rate Projection'!M104)</f>
        <v>360.1332683</v>
      </c>
      <c r="N104" s="10">
        <f>N103*(1+'Interest Rate Projection'!N104)</f>
        <v>150.6694854</v>
      </c>
      <c r="O104" s="10">
        <f>O103*(1+'Interest Rate Projection'!O104)</f>
        <v>188.6389064</v>
      </c>
      <c r="P104" s="10">
        <f>P103*(1+'Interest Rate Projection'!P104)</f>
        <v>181.6021439</v>
      </c>
      <c r="Q104" s="10">
        <f>Q103*(1+'Interest Rate Projection'!Q104)</f>
        <v>604.110065</v>
      </c>
      <c r="R104" s="10">
        <f>R103*(1+'Interest Rate Projection'!R104)</f>
        <v>117.6092261</v>
      </c>
      <c r="S104" s="10">
        <f>S103*(1+'Interest Rate Projection'!S104)</f>
        <v>93.65537614</v>
      </c>
      <c r="T104" s="10">
        <f>T103*(1+'Interest Rate Projection'!T104)</f>
        <v>203.1677355</v>
      </c>
      <c r="U104" s="10">
        <f>U103*(1+'Interest Rate Projection'!U104)</f>
        <v>280.6433881</v>
      </c>
      <c r="V104" s="10">
        <f>V103*(1+'Interest Rate Projection'!V104)</f>
        <v>290.5000398</v>
      </c>
      <c r="W104" s="10">
        <f>W103*(1+'Interest Rate Projection'!W104)</f>
        <v>370.3180052</v>
      </c>
      <c r="X104" s="10">
        <f>X103*(1+'Interest Rate Projection'!X104)</f>
        <v>284.6706813</v>
      </c>
      <c r="Y104" s="10">
        <f>Y103*(1+'Interest Rate Projection'!Y104)</f>
        <v>158.4233707</v>
      </c>
      <c r="Z104" s="10">
        <f>Z103*(1+'Interest Rate Projection'!Z104)</f>
        <v>175.58941</v>
      </c>
      <c r="AA104" s="10">
        <f>AA103*(1+'Interest Rate Projection'!AA104)</f>
        <v>154.3755886</v>
      </c>
      <c r="AB104" s="10">
        <f>AB103*(1+'Interest Rate Projection'!AB104)</f>
        <v>343.8786617</v>
      </c>
      <c r="AC104" s="10">
        <f>AC103*(1+'Interest Rate Projection'!AC104)</f>
        <v>146.9291964</v>
      </c>
      <c r="AD104" s="10">
        <f>AD103*(1+'Interest Rate Projection'!AD104)</f>
        <v>192.8773373</v>
      </c>
      <c r="AE104" s="10">
        <f>AE103*(1+'Interest Rate Projection'!AE104)</f>
        <v>315.7009101</v>
      </c>
      <c r="AF104" s="10">
        <f>AF103*(1+'Interest Rate Projection'!AF104)</f>
        <v>254.5091424</v>
      </c>
      <c r="AG104" s="10">
        <f>AG103*(1+'Interest Rate Projection'!AG104)</f>
        <v>141.6408235</v>
      </c>
      <c r="AH104" s="10">
        <f>AH103*(1+'Interest Rate Projection'!AH104)</f>
        <v>206.2894263</v>
      </c>
      <c r="AI104" s="10">
        <f>AI103*(1+'Interest Rate Projection'!AI104)</f>
        <v>238.6177135</v>
      </c>
      <c r="AJ104" s="10">
        <f>AJ103*(1+'Interest Rate Projection'!AJ104)</f>
        <v>139.4465451</v>
      </c>
      <c r="AK104" s="10">
        <f>AK103*(1+'Interest Rate Projection'!AK104)</f>
        <v>160.8337174</v>
      </c>
      <c r="AL104" s="10">
        <f>AL103*(1+'Interest Rate Projection'!AL104)</f>
        <v>180.163073</v>
      </c>
      <c r="AM104" s="10">
        <f>AM103*(1+'Interest Rate Projection'!AM104)</f>
        <v>89.91710695</v>
      </c>
      <c r="AN104" s="10">
        <f>AN103*(1+'Interest Rate Projection'!AN104)</f>
        <v>114.5194601</v>
      </c>
      <c r="AO104" s="10">
        <f>AO103*(1+'Interest Rate Projection'!AO104)</f>
        <v>98.40307915</v>
      </c>
      <c r="AP104" s="10">
        <f>AP103*(1+'Interest Rate Projection'!AP104)</f>
        <v>392.2929443</v>
      </c>
      <c r="AQ104" s="10">
        <f>AQ103*(1+'Interest Rate Projection'!AQ104)</f>
        <v>345.4796056</v>
      </c>
      <c r="AR104" s="10">
        <f>AR103*(1+'Interest Rate Projection'!AR104)</f>
        <v>229.4742379</v>
      </c>
      <c r="AS104" s="10">
        <f>AS103*(1+'Interest Rate Projection'!AS104)</f>
        <v>649.9223992</v>
      </c>
      <c r="AT104" s="10">
        <f>AT103*(1+'Interest Rate Projection'!AT104)</f>
        <v>335.4134325</v>
      </c>
      <c r="AU104" s="10">
        <f>AU103*(1+'Interest Rate Projection'!AU104)</f>
        <v>266.9953348</v>
      </c>
      <c r="AV104" s="10">
        <f>AV103*(1+'Interest Rate Projection'!AV104)</f>
        <v>318.0785293</v>
      </c>
      <c r="AW104" s="10">
        <f>AW103*(1+'Interest Rate Projection'!AW104)</f>
        <v>120.358328</v>
      </c>
      <c r="AX104" s="10">
        <f>AX103*(1+'Interest Rate Projection'!AX104)</f>
        <v>250.5511265</v>
      </c>
      <c r="AY104" s="10">
        <f>AY103*(1+'Interest Rate Projection'!AY104)</f>
        <v>180.2678718</v>
      </c>
      <c r="AZ104" s="10">
        <f>AZ103*(1+'Interest Rate Projection'!AZ104)</f>
        <v>215.9600999</v>
      </c>
      <c r="BA104" s="10">
        <f>BA103*(1+'Interest Rate Projection'!BA104)</f>
        <v>286.0811008</v>
      </c>
      <c r="BB104" s="10">
        <f>BB103*(1+'Interest Rate Projection'!BB104)</f>
        <v>183.0200532</v>
      </c>
      <c r="BC104" s="10">
        <f>BC103*(1+'Interest Rate Projection'!BC104)</f>
        <v>241.7366968</v>
      </c>
      <c r="BD104" s="10">
        <f>BD103*(1+'Interest Rate Projection'!BD104)</f>
        <v>278.6097689</v>
      </c>
      <c r="BE104" s="10">
        <f>BE103*(1+'Interest Rate Projection'!BE104)</f>
        <v>209.2023111</v>
      </c>
      <c r="BF104" s="10">
        <f>BF103*(1+'Interest Rate Projection'!BF104)</f>
        <v>297.0200292</v>
      </c>
      <c r="BG104" s="10">
        <f>BG103*(1+'Interest Rate Projection'!BG104)</f>
        <v>361.108815</v>
      </c>
      <c r="BH104" s="10">
        <f>BH103*(1+'Interest Rate Projection'!BH104)</f>
        <v>304.1203522</v>
      </c>
      <c r="BI104" s="10">
        <f>BI103*(1+'Interest Rate Projection'!BI104)</f>
        <v>291.6432572</v>
      </c>
      <c r="BJ104" s="10">
        <f>BJ103*(1+'Interest Rate Projection'!BJ104)</f>
        <v>313.9359216</v>
      </c>
      <c r="BK104" s="10">
        <f>BK103*(1+'Interest Rate Projection'!BK104)</f>
        <v>181.0319483</v>
      </c>
      <c r="BL104" s="10">
        <f>BL103*(1+'Interest Rate Projection'!BL104)</f>
        <v>246.713537</v>
      </c>
      <c r="BM104" s="10">
        <f>BM103*(1+'Interest Rate Projection'!BM104)</f>
        <v>126.1953738</v>
      </c>
      <c r="BN104" s="10">
        <f>BN103*(1+'Interest Rate Projection'!BN104)</f>
        <v>244.8715831</v>
      </c>
      <c r="BO104" s="10">
        <f>BO103*(1+'Interest Rate Projection'!BO104)</f>
        <v>192.6881442</v>
      </c>
      <c r="BP104" s="10">
        <f>BP103*(1+'Interest Rate Projection'!BP104)</f>
        <v>194.0880997</v>
      </c>
      <c r="BQ104" s="10">
        <f>BQ103*(1+'Interest Rate Projection'!BQ104)</f>
        <v>555.1623426</v>
      </c>
      <c r="BR104" s="10">
        <f>BR103*(1+'Interest Rate Projection'!BR104)</f>
        <v>285.2967518</v>
      </c>
      <c r="BS104" s="10">
        <f>BS103*(1+'Interest Rate Projection'!BS104)</f>
        <v>212.1752305</v>
      </c>
      <c r="BT104" s="10">
        <f>BT103*(1+'Interest Rate Projection'!BT104)</f>
        <v>103.887827</v>
      </c>
      <c r="BU104" s="10">
        <f>BU103*(1+'Interest Rate Projection'!BU104)</f>
        <v>282.2007011</v>
      </c>
      <c r="BV104" s="10">
        <f>BV103*(1+'Interest Rate Projection'!BV104)</f>
        <v>211.1653198</v>
      </c>
      <c r="BW104" s="10">
        <f>BW103*(1+'Interest Rate Projection'!BW104)</f>
        <v>111.4680676</v>
      </c>
      <c r="BX104" s="10">
        <f>BX103*(1+'Interest Rate Projection'!BX104)</f>
        <v>204.2180784</v>
      </c>
      <c r="BY104" s="10">
        <f>BY103*(1+'Interest Rate Projection'!BY104)</f>
        <v>184.1986477</v>
      </c>
      <c r="BZ104" s="10">
        <f>BZ103*(1+'Interest Rate Projection'!BZ104)</f>
        <v>170.7491907</v>
      </c>
      <c r="CA104" s="10">
        <f>CA103*(1+'Interest Rate Projection'!CA104)</f>
        <v>177.4098204</v>
      </c>
      <c r="CB104" s="10">
        <f>CB103*(1+'Interest Rate Projection'!CB104)</f>
        <v>173.206259</v>
      </c>
      <c r="CC104" s="10">
        <f>CC103*(1+'Interest Rate Projection'!CC104)</f>
        <v>350.1402428</v>
      </c>
      <c r="CD104" s="10">
        <f>CD103*(1+'Interest Rate Projection'!CD104)</f>
        <v>313.7672933</v>
      </c>
      <c r="CE104" s="10">
        <f>CE103*(1+'Interest Rate Projection'!CE104)</f>
        <v>258.2934981</v>
      </c>
      <c r="CF104" s="10">
        <f>CF103*(1+'Interest Rate Projection'!CF104)</f>
        <v>196.8078673</v>
      </c>
      <c r="CG104" s="10">
        <f>CG103*(1+'Interest Rate Projection'!CG104)</f>
        <v>236.0735183</v>
      </c>
      <c r="CH104" s="10">
        <f>CH103*(1+'Interest Rate Projection'!CH104)</f>
        <v>196.541076</v>
      </c>
      <c r="CI104" s="10">
        <f>CI103*(1+'Interest Rate Projection'!CI104)</f>
        <v>87.11891721</v>
      </c>
      <c r="CJ104" s="10">
        <f>CJ103*(1+'Interest Rate Projection'!CJ104)</f>
        <v>252.3202549</v>
      </c>
      <c r="CK104" s="10">
        <f>CK103*(1+'Interest Rate Projection'!CK104)</f>
        <v>253.4511855</v>
      </c>
      <c r="CL104" s="10">
        <f>CL103*(1+'Interest Rate Projection'!CL104)</f>
        <v>181.9134316</v>
      </c>
      <c r="CM104" s="10">
        <f>CM103*(1+'Interest Rate Projection'!CM104)</f>
        <v>205.899542</v>
      </c>
      <c r="CN104" s="10">
        <f>CN103*(1+'Interest Rate Projection'!CN104)</f>
        <v>168.2172778</v>
      </c>
      <c r="CO104" s="10">
        <f>CO103*(1+'Interest Rate Projection'!CO104)</f>
        <v>206.1732483</v>
      </c>
      <c r="CP104" s="10">
        <f>CP103*(1+'Interest Rate Projection'!CP104)</f>
        <v>255.4563788</v>
      </c>
      <c r="CQ104" s="10">
        <f>CQ103*(1+'Interest Rate Projection'!CQ104)</f>
        <v>122.5827341</v>
      </c>
      <c r="CR104" s="10">
        <f>CR103*(1+'Interest Rate Projection'!CR104)</f>
        <v>433.8309408</v>
      </c>
      <c r="CS104" s="10">
        <f>CS103*(1+'Interest Rate Projection'!CS104)</f>
        <v>275.6839405</v>
      </c>
      <c r="CT104" s="10">
        <f>CT103*(1+'Interest Rate Projection'!CT104)</f>
        <v>283.6027017</v>
      </c>
      <c r="CU104" s="10">
        <f>CU103*(1+'Interest Rate Projection'!CU104)</f>
        <v>333.9877471</v>
      </c>
      <c r="CV104" s="10">
        <f>CV103*(1+'Interest Rate Projection'!CV104)</f>
        <v>321.1139716</v>
      </c>
      <c r="CW104" s="10">
        <f>CW103*(1+'Interest Rate Projection'!CW104)</f>
        <v>138.2959657</v>
      </c>
    </row>
    <row r="105" ht="15.75" customHeight="1">
      <c r="A105" s="8">
        <v>2126.0</v>
      </c>
      <c r="B105" s="10">
        <f>B104*(1+'Interest Rate Projection'!B105)</f>
        <v>331.7675496</v>
      </c>
      <c r="C105" s="10">
        <f>C104*(1+'Interest Rate Projection'!C105)</f>
        <v>581.6624779</v>
      </c>
      <c r="D105" s="10">
        <f>D104*(1+'Interest Rate Projection'!D105)</f>
        <v>343.9532849</v>
      </c>
      <c r="E105" s="10">
        <f>E104*(1+'Interest Rate Projection'!E105)</f>
        <v>179.1566875</v>
      </c>
      <c r="F105" s="10">
        <f>F104*(1+'Interest Rate Projection'!F105)</f>
        <v>229.6239173</v>
      </c>
      <c r="G105" s="10">
        <f>G104*(1+'Interest Rate Projection'!G105)</f>
        <v>454.2952633</v>
      </c>
      <c r="H105" s="10">
        <f>H104*(1+'Interest Rate Projection'!H105)</f>
        <v>316.3041075</v>
      </c>
      <c r="I105" s="10">
        <f>I104*(1+'Interest Rate Projection'!I105)</f>
        <v>340.1301406</v>
      </c>
      <c r="J105" s="10">
        <f>J104*(1+'Interest Rate Projection'!J105)</f>
        <v>305.3099476</v>
      </c>
      <c r="K105" s="10">
        <f>K104*(1+'Interest Rate Projection'!K105)</f>
        <v>295.6781</v>
      </c>
      <c r="L105" s="10">
        <f>L104*(1+'Interest Rate Projection'!L105)</f>
        <v>185.67421</v>
      </c>
      <c r="M105" s="10">
        <f>M104*(1+'Interest Rate Projection'!M105)</f>
        <v>361.3825849</v>
      </c>
      <c r="N105" s="10">
        <f>N104*(1+'Interest Rate Projection'!N105)</f>
        <v>151.2846088</v>
      </c>
      <c r="O105" s="10">
        <f>O104*(1+'Interest Rate Projection'!O105)</f>
        <v>191.5796081</v>
      </c>
      <c r="P105" s="10">
        <f>P104*(1+'Interest Rate Projection'!P105)</f>
        <v>186.0989437</v>
      </c>
      <c r="Q105" s="10">
        <f>Q104*(1+'Interest Rate Projection'!Q105)</f>
        <v>610.5223797</v>
      </c>
      <c r="R105" s="10">
        <f>R104*(1+'Interest Rate Projection'!R105)</f>
        <v>120.3147432</v>
      </c>
      <c r="S105" s="10">
        <f>S104*(1+'Interest Rate Projection'!S105)</f>
        <v>95.67590092</v>
      </c>
      <c r="T105" s="10">
        <f>T104*(1+'Interest Rate Projection'!T105)</f>
        <v>210.9692367</v>
      </c>
      <c r="U105" s="10">
        <f>U104*(1+'Interest Rate Projection'!U105)</f>
        <v>283.8281977</v>
      </c>
      <c r="V105" s="10">
        <f>V104*(1+'Interest Rate Projection'!V105)</f>
        <v>301.3401531</v>
      </c>
      <c r="W105" s="10">
        <f>W104*(1+'Interest Rate Projection'!W105)</f>
        <v>383.4727704</v>
      </c>
      <c r="X105" s="10">
        <f>X104*(1+'Interest Rate Projection'!X105)</f>
        <v>332.7729837</v>
      </c>
      <c r="Y105" s="10">
        <f>Y104*(1+'Interest Rate Projection'!Y105)</f>
        <v>179.5431436</v>
      </c>
      <c r="Z105" s="10">
        <f>Z104*(1+'Interest Rate Projection'!Z105)</f>
        <v>206.1484204</v>
      </c>
      <c r="AA105" s="10">
        <f>AA104*(1+'Interest Rate Projection'!AA105)</f>
        <v>164.336033</v>
      </c>
      <c r="AB105" s="10">
        <f>AB104*(1+'Interest Rate Projection'!AB105)</f>
        <v>358.0683537</v>
      </c>
      <c r="AC105" s="10">
        <f>AC104*(1+'Interest Rate Projection'!AC105)</f>
        <v>157.2243552</v>
      </c>
      <c r="AD105" s="10">
        <f>AD104*(1+'Interest Rate Projection'!AD105)</f>
        <v>203.9286327</v>
      </c>
      <c r="AE105" s="10">
        <f>AE104*(1+'Interest Rate Projection'!AE105)</f>
        <v>323.8716943</v>
      </c>
      <c r="AF105" s="10">
        <f>AF104*(1+'Interest Rate Projection'!AF105)</f>
        <v>273.4567586</v>
      </c>
      <c r="AG105" s="10">
        <f>AG104*(1+'Interest Rate Projection'!AG105)</f>
        <v>154.293412</v>
      </c>
      <c r="AH105" s="10">
        <f>AH104*(1+'Interest Rate Projection'!AH105)</f>
        <v>211.4333214</v>
      </c>
      <c r="AI105" s="10">
        <f>AI104*(1+'Interest Rate Projection'!AI105)</f>
        <v>258.6661503</v>
      </c>
      <c r="AJ105" s="10">
        <f>AJ104*(1+'Interest Rate Projection'!AJ105)</f>
        <v>153.2817248</v>
      </c>
      <c r="AK105" s="10">
        <f>AK104*(1+'Interest Rate Projection'!AK105)</f>
        <v>178.4361094</v>
      </c>
      <c r="AL105" s="10">
        <f>AL104*(1+'Interest Rate Projection'!AL105)</f>
        <v>183.1420438</v>
      </c>
      <c r="AM105" s="10">
        <f>AM104*(1+'Interest Rate Projection'!AM105)</f>
        <v>100.6505805</v>
      </c>
      <c r="AN105" s="10">
        <f>AN104*(1+'Interest Rate Projection'!AN105)</f>
        <v>116.0497905</v>
      </c>
      <c r="AO105" s="10">
        <f>AO104*(1+'Interest Rate Projection'!AO105)</f>
        <v>107.1436914</v>
      </c>
      <c r="AP105" s="10">
        <f>AP104*(1+'Interest Rate Projection'!AP105)</f>
        <v>422.5163716</v>
      </c>
      <c r="AQ105" s="10">
        <f>AQ104*(1+'Interest Rate Projection'!AQ105)</f>
        <v>367.8516492</v>
      </c>
      <c r="AR105" s="10">
        <f>AR104*(1+'Interest Rate Projection'!AR105)</f>
        <v>233.104004</v>
      </c>
      <c r="AS105" s="10">
        <f>AS104*(1+'Interest Rate Projection'!AS105)</f>
        <v>697.0148572</v>
      </c>
      <c r="AT105" s="10">
        <f>AT104*(1+'Interest Rate Projection'!AT105)</f>
        <v>358.2646883</v>
      </c>
      <c r="AU105" s="10">
        <f>AU104*(1+'Interest Rate Projection'!AU105)</f>
        <v>274.7661712</v>
      </c>
      <c r="AV105" s="10">
        <f>AV104*(1+'Interest Rate Projection'!AV105)</f>
        <v>343.4606716</v>
      </c>
      <c r="AW105" s="10">
        <f>AW104*(1+'Interest Rate Projection'!AW105)</f>
        <v>120.5549874</v>
      </c>
      <c r="AX105" s="10">
        <f>AX104*(1+'Interest Rate Projection'!AX105)</f>
        <v>288.4077851</v>
      </c>
      <c r="AY105" s="10">
        <f>AY104*(1+'Interest Rate Projection'!AY105)</f>
        <v>186.6082029</v>
      </c>
      <c r="AZ105" s="10">
        <f>AZ104*(1+'Interest Rate Projection'!AZ105)</f>
        <v>216.0162437</v>
      </c>
      <c r="BA105" s="10">
        <f>BA104*(1+'Interest Rate Projection'!BA105)</f>
        <v>293.6745963</v>
      </c>
      <c r="BB105" s="10">
        <f>BB104*(1+'Interest Rate Projection'!BB105)</f>
        <v>196.892003</v>
      </c>
      <c r="BC105" s="10">
        <f>BC104*(1+'Interest Rate Projection'!BC105)</f>
        <v>256.3536783</v>
      </c>
      <c r="BD105" s="10">
        <f>BD104*(1+'Interest Rate Projection'!BD105)</f>
        <v>283.5412549</v>
      </c>
      <c r="BE105" s="10">
        <f>BE104*(1+'Interest Rate Projection'!BE105)</f>
        <v>218.2505786</v>
      </c>
      <c r="BF105" s="10">
        <f>BF104*(1+'Interest Rate Projection'!BF105)</f>
        <v>309.9758026</v>
      </c>
      <c r="BG105" s="10">
        <f>BG104*(1+'Interest Rate Projection'!BG105)</f>
        <v>363.4222682</v>
      </c>
      <c r="BH105" s="10">
        <f>BH104*(1+'Interest Rate Projection'!BH105)</f>
        <v>341.7437599</v>
      </c>
      <c r="BI105" s="10">
        <f>BI104*(1+'Interest Rate Projection'!BI105)</f>
        <v>311.7168233</v>
      </c>
      <c r="BJ105" s="10">
        <f>BJ104*(1+'Interest Rate Projection'!BJ105)</f>
        <v>350.2531932</v>
      </c>
      <c r="BK105" s="10">
        <f>BK104*(1+'Interest Rate Projection'!BK105)</f>
        <v>202.7270327</v>
      </c>
      <c r="BL105" s="10">
        <f>BL104*(1+'Interest Rate Projection'!BL105)</f>
        <v>246.8273021</v>
      </c>
      <c r="BM105" s="10">
        <f>BM104*(1+'Interest Rate Projection'!BM105)</f>
        <v>129.7799535</v>
      </c>
      <c r="BN105" s="10">
        <f>BN104*(1+'Interest Rate Projection'!BN105)</f>
        <v>275.3792124</v>
      </c>
      <c r="BO105" s="10">
        <f>BO104*(1+'Interest Rate Projection'!BO105)</f>
        <v>206.365591</v>
      </c>
      <c r="BP105" s="10">
        <f>BP104*(1+'Interest Rate Projection'!BP105)</f>
        <v>202.897501</v>
      </c>
      <c r="BQ105" s="10">
        <f>BQ104*(1+'Interest Rate Projection'!BQ105)</f>
        <v>687.3353272</v>
      </c>
      <c r="BR105" s="10">
        <f>BR104*(1+'Interest Rate Projection'!BR105)</f>
        <v>307.1623323</v>
      </c>
      <c r="BS105" s="10">
        <f>BS104*(1+'Interest Rate Projection'!BS105)</f>
        <v>216.4647298</v>
      </c>
      <c r="BT105" s="10">
        <f>BT104*(1+'Interest Rate Projection'!BT105)</f>
        <v>112.1864708</v>
      </c>
      <c r="BU105" s="10">
        <f>BU104*(1+'Interest Rate Projection'!BU105)</f>
        <v>297.791388</v>
      </c>
      <c r="BV105" s="10">
        <f>BV104*(1+'Interest Rate Projection'!BV105)</f>
        <v>230.8741644</v>
      </c>
      <c r="BW105" s="10">
        <f>BW104*(1+'Interest Rate Projection'!BW105)</f>
        <v>115.9145417</v>
      </c>
      <c r="BX105" s="10">
        <f>BX104*(1+'Interest Rate Projection'!BX105)</f>
        <v>210.3852032</v>
      </c>
      <c r="BY105" s="10">
        <f>BY104*(1+'Interest Rate Projection'!BY105)</f>
        <v>188.556821</v>
      </c>
      <c r="BZ105" s="10">
        <f>BZ104*(1+'Interest Rate Projection'!BZ105)</f>
        <v>188.1990459</v>
      </c>
      <c r="CA105" s="10">
        <f>CA104*(1+'Interest Rate Projection'!CA105)</f>
        <v>188.5803188</v>
      </c>
      <c r="CB105" s="10">
        <f>CB104*(1+'Interest Rate Projection'!CB105)</f>
        <v>174.5029561</v>
      </c>
      <c r="CC105" s="10">
        <f>CC104*(1+'Interest Rate Projection'!CC105)</f>
        <v>361.9953838</v>
      </c>
      <c r="CD105" s="10">
        <f>CD104*(1+'Interest Rate Projection'!CD105)</f>
        <v>340.5564139</v>
      </c>
      <c r="CE105" s="10">
        <f>CE104*(1+'Interest Rate Projection'!CE105)</f>
        <v>266.2439156</v>
      </c>
      <c r="CF105" s="10">
        <f>CF104*(1+'Interest Rate Projection'!CF105)</f>
        <v>197.1168886</v>
      </c>
      <c r="CG105" s="10">
        <f>CG104*(1+'Interest Rate Projection'!CG105)</f>
        <v>248.9918066</v>
      </c>
      <c r="CH105" s="10">
        <f>CH104*(1+'Interest Rate Projection'!CH105)</f>
        <v>214.5477948</v>
      </c>
      <c r="CI105" s="10">
        <f>CI104*(1+'Interest Rate Projection'!CI105)</f>
        <v>89.36314994</v>
      </c>
      <c r="CJ105" s="10">
        <f>CJ104*(1+'Interest Rate Projection'!CJ105)</f>
        <v>263.2180889</v>
      </c>
      <c r="CK105" s="10">
        <f>CK104*(1+'Interest Rate Projection'!CK105)</f>
        <v>273.9176597</v>
      </c>
      <c r="CL105" s="10">
        <f>CL104*(1+'Interest Rate Projection'!CL105)</f>
        <v>188.1816134</v>
      </c>
      <c r="CM105" s="10">
        <f>CM104*(1+'Interest Rate Projection'!CM105)</f>
        <v>214.8602931</v>
      </c>
      <c r="CN105" s="10">
        <f>CN104*(1+'Interest Rate Projection'!CN105)</f>
        <v>169.5876861</v>
      </c>
      <c r="CO105" s="10">
        <f>CO104*(1+'Interest Rate Projection'!CO105)</f>
        <v>207.4404266</v>
      </c>
      <c r="CP105" s="10">
        <f>CP104*(1+'Interest Rate Projection'!CP105)</f>
        <v>260.2558407</v>
      </c>
      <c r="CQ105" s="10">
        <f>CQ104*(1+'Interest Rate Projection'!CQ105)</f>
        <v>124.8634322</v>
      </c>
      <c r="CR105" s="10">
        <f>CR104*(1+'Interest Rate Projection'!CR105)</f>
        <v>457.8572881</v>
      </c>
      <c r="CS105" s="10">
        <f>CS104*(1+'Interest Rate Projection'!CS105)</f>
        <v>301.2517363</v>
      </c>
      <c r="CT105" s="10">
        <f>CT104*(1+'Interest Rate Projection'!CT105)</f>
        <v>288.9545039</v>
      </c>
      <c r="CU105" s="10">
        <f>CU104*(1+'Interest Rate Projection'!CU105)</f>
        <v>380.384449</v>
      </c>
      <c r="CV105" s="10">
        <f>CV104*(1+'Interest Rate Projection'!CV105)</f>
        <v>325.1046779</v>
      </c>
      <c r="CW105" s="10">
        <f>CW104*(1+'Interest Rate Projection'!CW105)</f>
        <v>148.3711597</v>
      </c>
    </row>
    <row r="106" ht="15.75" customHeight="1">
      <c r="A106" s="8">
        <v>2127.0</v>
      </c>
      <c r="B106" s="10">
        <f>B105*(1+'Interest Rate Projection'!B106)</f>
        <v>337.5541835</v>
      </c>
      <c r="C106" s="10">
        <f>C105*(1+'Interest Rate Projection'!C106)</f>
        <v>645.1814392</v>
      </c>
      <c r="D106" s="10">
        <f>D105*(1+'Interest Rate Projection'!D106)</f>
        <v>348.4367257</v>
      </c>
      <c r="E106" s="10">
        <f>E105*(1+'Interest Rate Projection'!E106)</f>
        <v>212.3900235</v>
      </c>
      <c r="F106" s="10">
        <f>F105*(1+'Interest Rate Projection'!F106)</f>
        <v>248.0799493</v>
      </c>
      <c r="G106" s="10">
        <f>G105*(1+'Interest Rate Projection'!G106)</f>
        <v>459.8703794</v>
      </c>
      <c r="H106" s="10">
        <f>H105*(1+'Interest Rate Projection'!H106)</f>
        <v>379.8624164</v>
      </c>
      <c r="I106" s="10">
        <f>I105*(1+'Interest Rate Projection'!I106)</f>
        <v>358.6333526</v>
      </c>
      <c r="J106" s="10">
        <f>J105*(1+'Interest Rate Projection'!J106)</f>
        <v>317.7140098</v>
      </c>
      <c r="K106" s="10">
        <f>K105*(1+'Interest Rate Projection'!K106)</f>
        <v>306.7288951</v>
      </c>
      <c r="L106" s="10">
        <f>L105*(1+'Interest Rate Projection'!L106)</f>
        <v>196.2644185</v>
      </c>
      <c r="M106" s="10">
        <f>M105*(1+'Interest Rate Projection'!M106)</f>
        <v>375.4964267</v>
      </c>
      <c r="N106" s="10">
        <f>N105*(1+'Interest Rate Projection'!N106)</f>
        <v>160.4550891</v>
      </c>
      <c r="O106" s="10">
        <f>O105*(1+'Interest Rate Projection'!O106)</f>
        <v>195.4296679</v>
      </c>
      <c r="P106" s="10">
        <f>P105*(1+'Interest Rate Projection'!P106)</f>
        <v>194.5092184</v>
      </c>
      <c r="Q106" s="10">
        <f>Q105*(1+'Interest Rate Projection'!Q106)</f>
        <v>617.0614253</v>
      </c>
      <c r="R106" s="10">
        <f>R105*(1+'Interest Rate Projection'!R106)</f>
        <v>136.2740035</v>
      </c>
      <c r="S106" s="10">
        <f>S105*(1+'Interest Rate Projection'!S106)</f>
        <v>97.45731932</v>
      </c>
      <c r="T106" s="10">
        <f>T105*(1+'Interest Rate Projection'!T106)</f>
        <v>218.7594376</v>
      </c>
      <c r="U106" s="10">
        <f>U105*(1+'Interest Rate Projection'!U106)</f>
        <v>293.5529511</v>
      </c>
      <c r="V106" s="10">
        <f>V105*(1+'Interest Rate Projection'!V106)</f>
        <v>307.3333414</v>
      </c>
      <c r="W106" s="10">
        <f>W105*(1+'Interest Rate Projection'!W106)</f>
        <v>393.8734757</v>
      </c>
      <c r="X106" s="10">
        <f>X105*(1+'Interest Rate Projection'!X106)</f>
        <v>343.1594718</v>
      </c>
      <c r="Y106" s="10">
        <f>Y105*(1+'Interest Rate Projection'!Y106)</f>
        <v>185.2296062</v>
      </c>
      <c r="Z106" s="10">
        <f>Z105*(1+'Interest Rate Projection'!Z106)</f>
        <v>218.0972092</v>
      </c>
      <c r="AA106" s="10">
        <f>AA105*(1+'Interest Rate Projection'!AA106)</f>
        <v>176.2672056</v>
      </c>
      <c r="AB106" s="10">
        <f>AB105*(1+'Interest Rate Projection'!AB106)</f>
        <v>376.4779384</v>
      </c>
      <c r="AC106" s="10">
        <f>AC105*(1+'Interest Rate Projection'!AC106)</f>
        <v>161.787067</v>
      </c>
      <c r="AD106" s="10">
        <f>AD105*(1+'Interest Rate Projection'!AD106)</f>
        <v>213.2359501</v>
      </c>
      <c r="AE106" s="10">
        <f>AE105*(1+'Interest Rate Projection'!AE106)</f>
        <v>359.6920829</v>
      </c>
      <c r="AF106" s="10">
        <f>AF105*(1+'Interest Rate Projection'!AF106)</f>
        <v>286.916268</v>
      </c>
      <c r="AG106" s="10">
        <f>AG105*(1+'Interest Rate Projection'!AG106)</f>
        <v>170.0624926</v>
      </c>
      <c r="AH106" s="10">
        <f>AH105*(1+'Interest Rate Projection'!AH106)</f>
        <v>221.2390172</v>
      </c>
      <c r="AI106" s="10">
        <f>AI105*(1+'Interest Rate Projection'!AI106)</f>
        <v>269.8878078</v>
      </c>
      <c r="AJ106" s="10">
        <f>AJ105*(1+'Interest Rate Projection'!AJ106)</f>
        <v>154.1454185</v>
      </c>
      <c r="AK106" s="10">
        <f>AK105*(1+'Interest Rate Projection'!AK106)</f>
        <v>192.7391525</v>
      </c>
      <c r="AL106" s="10">
        <f>AL105*(1+'Interest Rate Projection'!AL106)</f>
        <v>191.6182988</v>
      </c>
      <c r="AM106" s="10">
        <f>AM105*(1+'Interest Rate Projection'!AM106)</f>
        <v>104.7767372</v>
      </c>
      <c r="AN106" s="10">
        <f>AN105*(1+'Interest Rate Projection'!AN106)</f>
        <v>116.9771267</v>
      </c>
      <c r="AO106" s="10">
        <f>AO105*(1+'Interest Rate Projection'!AO106)</f>
        <v>108.3253423</v>
      </c>
      <c r="AP106" s="10">
        <f>AP105*(1+'Interest Rate Projection'!AP106)</f>
        <v>447.7280067</v>
      </c>
      <c r="AQ106" s="10">
        <f>AQ105*(1+'Interest Rate Projection'!AQ106)</f>
        <v>368.1696009</v>
      </c>
      <c r="AR106" s="10">
        <f>AR105*(1+'Interest Rate Projection'!AR106)</f>
        <v>257.8559035</v>
      </c>
      <c r="AS106" s="10">
        <f>AS105*(1+'Interest Rate Projection'!AS106)</f>
        <v>709.9767285</v>
      </c>
      <c r="AT106" s="10">
        <f>AT105*(1+'Interest Rate Projection'!AT106)</f>
        <v>366.0554609</v>
      </c>
      <c r="AU106" s="10">
        <f>AU105*(1+'Interest Rate Projection'!AU106)</f>
        <v>288.2246433</v>
      </c>
      <c r="AV106" s="10">
        <f>AV105*(1+'Interest Rate Projection'!AV106)</f>
        <v>392.3536992</v>
      </c>
      <c r="AW106" s="10">
        <f>AW105*(1+'Interest Rate Projection'!AW106)</f>
        <v>127.4177775</v>
      </c>
      <c r="AX106" s="10">
        <f>AX105*(1+'Interest Rate Projection'!AX106)</f>
        <v>335.6989333</v>
      </c>
      <c r="AY106" s="10">
        <f>AY105*(1+'Interest Rate Projection'!AY106)</f>
        <v>201.7019644</v>
      </c>
      <c r="AZ106" s="10">
        <f>AZ105*(1+'Interest Rate Projection'!AZ106)</f>
        <v>217.2832944</v>
      </c>
      <c r="BA106" s="10">
        <f>BA105*(1+'Interest Rate Projection'!BA106)</f>
        <v>297.7673269</v>
      </c>
      <c r="BB106" s="10">
        <f>BB105*(1+'Interest Rate Projection'!BB106)</f>
        <v>210.276455</v>
      </c>
      <c r="BC106" s="10">
        <f>BC105*(1+'Interest Rate Projection'!BC106)</f>
        <v>271.435782</v>
      </c>
      <c r="BD106" s="10">
        <f>BD105*(1+'Interest Rate Projection'!BD106)</f>
        <v>288.1794518</v>
      </c>
      <c r="BE106" s="10">
        <f>BE105*(1+'Interest Rate Projection'!BE106)</f>
        <v>241.113864</v>
      </c>
      <c r="BF106" s="10">
        <f>BF105*(1+'Interest Rate Projection'!BF106)</f>
        <v>324.9464419</v>
      </c>
      <c r="BG106" s="10">
        <f>BG105*(1+'Interest Rate Projection'!BG106)</f>
        <v>372.9539796</v>
      </c>
      <c r="BH106" s="10">
        <f>BH105*(1+'Interest Rate Projection'!BH106)</f>
        <v>359.8501933</v>
      </c>
      <c r="BI106" s="10">
        <f>BI105*(1+'Interest Rate Projection'!BI106)</f>
        <v>314.8234405</v>
      </c>
      <c r="BJ106" s="10">
        <f>BJ105*(1+'Interest Rate Projection'!BJ106)</f>
        <v>387.2969431</v>
      </c>
      <c r="BK106" s="10">
        <f>BK105*(1+'Interest Rate Projection'!BK106)</f>
        <v>206.7910315</v>
      </c>
      <c r="BL106" s="10">
        <f>BL105*(1+'Interest Rate Projection'!BL106)</f>
        <v>266.1614411</v>
      </c>
      <c r="BM106" s="10">
        <f>BM105*(1+'Interest Rate Projection'!BM106)</f>
        <v>134.2166503</v>
      </c>
      <c r="BN106" s="10">
        <f>BN105*(1+'Interest Rate Projection'!BN106)</f>
        <v>283.3807002</v>
      </c>
      <c r="BO106" s="10">
        <f>BO105*(1+'Interest Rate Projection'!BO106)</f>
        <v>208.2505789</v>
      </c>
      <c r="BP106" s="10">
        <f>BP105*(1+'Interest Rate Projection'!BP106)</f>
        <v>211.2060341</v>
      </c>
      <c r="BQ106" s="10">
        <f>BQ105*(1+'Interest Rate Projection'!BQ106)</f>
        <v>722.5491924</v>
      </c>
      <c r="BR106" s="10">
        <f>BR105*(1+'Interest Rate Projection'!BR106)</f>
        <v>332.9131874</v>
      </c>
      <c r="BS106" s="10">
        <f>BS105*(1+'Interest Rate Projection'!BS106)</f>
        <v>236.8449058</v>
      </c>
      <c r="BT106" s="10">
        <f>BT105*(1+'Interest Rate Projection'!BT106)</f>
        <v>119.878914</v>
      </c>
      <c r="BU106" s="10">
        <f>BU105*(1+'Interest Rate Projection'!BU106)</f>
        <v>317.3134455</v>
      </c>
      <c r="BV106" s="10">
        <f>BV105*(1+'Interest Rate Projection'!BV106)</f>
        <v>238.1979663</v>
      </c>
      <c r="BW106" s="10">
        <f>BW105*(1+'Interest Rate Projection'!BW106)</f>
        <v>122.9953283</v>
      </c>
      <c r="BX106" s="10">
        <f>BX105*(1+'Interest Rate Projection'!BX106)</f>
        <v>225.2166524</v>
      </c>
      <c r="BY106" s="10">
        <f>BY105*(1+'Interest Rate Projection'!BY106)</f>
        <v>189.601634</v>
      </c>
      <c r="BZ106" s="10">
        <f>BZ105*(1+'Interest Rate Projection'!BZ106)</f>
        <v>195.4221256</v>
      </c>
      <c r="CA106" s="10">
        <f>CA105*(1+'Interest Rate Projection'!CA106)</f>
        <v>217.4257984</v>
      </c>
      <c r="CB106" s="10">
        <f>CB105*(1+'Interest Rate Projection'!CB106)</f>
        <v>174.6367385</v>
      </c>
      <c r="CC106" s="10">
        <f>CC105*(1+'Interest Rate Projection'!CC106)</f>
        <v>369.6058691</v>
      </c>
      <c r="CD106" s="10">
        <f>CD105*(1+'Interest Rate Projection'!CD106)</f>
        <v>360.8783998</v>
      </c>
      <c r="CE106" s="10">
        <f>CE105*(1+'Interest Rate Projection'!CE106)</f>
        <v>277.3869034</v>
      </c>
      <c r="CF106" s="10">
        <f>CF105*(1+'Interest Rate Projection'!CF106)</f>
        <v>202.7041171</v>
      </c>
      <c r="CG106" s="10">
        <f>CG105*(1+'Interest Rate Projection'!CG106)</f>
        <v>250.5185461</v>
      </c>
      <c r="CH106" s="10">
        <f>CH105*(1+'Interest Rate Projection'!CH106)</f>
        <v>234.572542</v>
      </c>
      <c r="CI106" s="10">
        <f>CI105*(1+'Interest Rate Projection'!CI106)</f>
        <v>90.38634194</v>
      </c>
      <c r="CJ106" s="10">
        <f>CJ105*(1+'Interest Rate Projection'!CJ106)</f>
        <v>280.3715508</v>
      </c>
      <c r="CK106" s="10">
        <f>CK105*(1+'Interest Rate Projection'!CK106)</f>
        <v>288.0533064</v>
      </c>
      <c r="CL106" s="10">
        <f>CL105*(1+'Interest Rate Projection'!CL106)</f>
        <v>190.8440241</v>
      </c>
      <c r="CM106" s="10">
        <f>CM105*(1+'Interest Rate Projection'!CM106)</f>
        <v>216.6377781</v>
      </c>
      <c r="CN106" s="10">
        <f>CN105*(1+'Interest Rate Projection'!CN106)</f>
        <v>174.1538074</v>
      </c>
      <c r="CO106" s="10">
        <f>CO105*(1+'Interest Rate Projection'!CO106)</f>
        <v>209.3194948</v>
      </c>
      <c r="CP106" s="10">
        <f>CP105*(1+'Interest Rate Projection'!CP106)</f>
        <v>301.7506956</v>
      </c>
      <c r="CQ106" s="10">
        <f>CQ105*(1+'Interest Rate Projection'!CQ106)</f>
        <v>135.6112535</v>
      </c>
      <c r="CR106" s="10">
        <f>CR105*(1+'Interest Rate Projection'!CR106)</f>
        <v>490.7733436</v>
      </c>
      <c r="CS106" s="10">
        <f>CS105*(1+'Interest Rate Projection'!CS106)</f>
        <v>306.2127348</v>
      </c>
      <c r="CT106" s="10">
        <f>CT105*(1+'Interest Rate Projection'!CT106)</f>
        <v>323.7764633</v>
      </c>
      <c r="CU106" s="10">
        <f>CU105*(1+'Interest Rate Projection'!CU106)</f>
        <v>438.7279625</v>
      </c>
      <c r="CV106" s="10">
        <f>CV105*(1+'Interest Rate Projection'!CV106)</f>
        <v>345.8221731</v>
      </c>
      <c r="CW106" s="10">
        <f>CW105*(1+'Interest Rate Projection'!CW106)</f>
        <v>157.5784196</v>
      </c>
    </row>
    <row r="107" ht="15.75" customHeight="1">
      <c r="A107" s="8">
        <v>2128.0</v>
      </c>
      <c r="B107" s="10">
        <f>B106*(1+'Interest Rate Projection'!B107)</f>
        <v>341.699292</v>
      </c>
      <c r="C107" s="10">
        <f>C106*(1+'Interest Rate Projection'!C107)</f>
        <v>678.9587633</v>
      </c>
      <c r="D107" s="10">
        <f>D106*(1+'Interest Rate Projection'!D107)</f>
        <v>354.2062207</v>
      </c>
      <c r="E107" s="10">
        <f>E106*(1+'Interest Rate Projection'!E107)</f>
        <v>247.1456667</v>
      </c>
      <c r="F107" s="10">
        <f>F106*(1+'Interest Rate Projection'!F107)</f>
        <v>267.3299175</v>
      </c>
      <c r="G107" s="10">
        <f>G106*(1+'Interest Rate Projection'!G107)</f>
        <v>464.616963</v>
      </c>
      <c r="H107" s="10">
        <f>H106*(1+'Interest Rate Projection'!H107)</f>
        <v>392.0975359</v>
      </c>
      <c r="I107" s="10">
        <f>I106*(1+'Interest Rate Projection'!I107)</f>
        <v>382.2202895</v>
      </c>
      <c r="J107" s="10">
        <f>J106*(1+'Interest Rate Projection'!J107)</f>
        <v>359.4234745</v>
      </c>
      <c r="K107" s="10">
        <f>K106*(1+'Interest Rate Projection'!K107)</f>
        <v>333.7802557</v>
      </c>
      <c r="L107" s="10">
        <f>L106*(1+'Interest Rate Projection'!L107)</f>
        <v>211.332544</v>
      </c>
      <c r="M107" s="10">
        <f>M106*(1+'Interest Rate Projection'!M107)</f>
        <v>443.6560206</v>
      </c>
      <c r="N107" s="10">
        <f>N106*(1+'Interest Rate Projection'!N107)</f>
        <v>167.6811523</v>
      </c>
      <c r="O107" s="10">
        <f>O106*(1+'Interest Rate Projection'!O107)</f>
        <v>197.2504107</v>
      </c>
      <c r="P107" s="10">
        <f>P106*(1+'Interest Rate Projection'!P107)</f>
        <v>199.3780796</v>
      </c>
      <c r="Q107" s="10">
        <f>Q106*(1+'Interest Rate Projection'!Q107)</f>
        <v>639.0736319</v>
      </c>
      <c r="R107" s="10">
        <f>R106*(1+'Interest Rate Projection'!R107)</f>
        <v>143.160129</v>
      </c>
      <c r="S107" s="10">
        <f>S106*(1+'Interest Rate Projection'!S107)</f>
        <v>102.8876374</v>
      </c>
      <c r="T107" s="10">
        <f>T106*(1+'Interest Rate Projection'!T107)</f>
        <v>222.5260689</v>
      </c>
      <c r="U107" s="10">
        <f>U106*(1+'Interest Rate Projection'!U107)</f>
        <v>315.2170959</v>
      </c>
      <c r="V107" s="10">
        <f>V106*(1+'Interest Rate Projection'!V107)</f>
        <v>318.871056</v>
      </c>
      <c r="W107" s="10">
        <f>W106*(1+'Interest Rate Projection'!W107)</f>
        <v>402.4679847</v>
      </c>
      <c r="X107" s="10">
        <f>X106*(1+'Interest Rate Projection'!X107)</f>
        <v>386.2237839</v>
      </c>
      <c r="Y107" s="10">
        <f>Y106*(1+'Interest Rate Projection'!Y107)</f>
        <v>218.1263059</v>
      </c>
      <c r="Z107" s="10">
        <f>Z106*(1+'Interest Rate Projection'!Z107)</f>
        <v>233.3474836</v>
      </c>
      <c r="AA107" s="10">
        <f>AA106*(1+'Interest Rate Projection'!AA107)</f>
        <v>179.0428387</v>
      </c>
      <c r="AB107" s="10">
        <f>AB106*(1+'Interest Rate Projection'!AB107)</f>
        <v>383.5056549</v>
      </c>
      <c r="AC107" s="10">
        <f>AC106*(1+'Interest Rate Projection'!AC107)</f>
        <v>167.900555</v>
      </c>
      <c r="AD107" s="10">
        <f>AD106*(1+'Interest Rate Projection'!AD107)</f>
        <v>217.6980455</v>
      </c>
      <c r="AE107" s="10">
        <f>AE106*(1+'Interest Rate Projection'!AE107)</f>
        <v>389.1426679</v>
      </c>
      <c r="AF107" s="10">
        <f>AF106*(1+'Interest Rate Projection'!AF107)</f>
        <v>370.430896</v>
      </c>
      <c r="AG107" s="10">
        <f>AG106*(1+'Interest Rate Projection'!AG107)</f>
        <v>179.6766791</v>
      </c>
      <c r="AH107" s="10">
        <f>AH106*(1+'Interest Rate Projection'!AH107)</f>
        <v>223.4037673</v>
      </c>
      <c r="AI107" s="10">
        <f>AI106*(1+'Interest Rate Projection'!AI107)</f>
        <v>289.2714182</v>
      </c>
      <c r="AJ107" s="10">
        <f>AJ106*(1+'Interest Rate Projection'!AJ107)</f>
        <v>161.2365359</v>
      </c>
      <c r="AK107" s="10">
        <f>AK106*(1+'Interest Rate Projection'!AK107)</f>
        <v>197.6804468</v>
      </c>
      <c r="AL107" s="10">
        <f>AL106*(1+'Interest Rate Projection'!AL107)</f>
        <v>203.0277762</v>
      </c>
      <c r="AM107" s="10">
        <f>AM106*(1+'Interest Rate Projection'!AM107)</f>
        <v>116.7604843</v>
      </c>
      <c r="AN107" s="10">
        <f>AN106*(1+'Interest Rate Projection'!AN107)</f>
        <v>119.2940966</v>
      </c>
      <c r="AO107" s="10">
        <f>AO106*(1+'Interest Rate Projection'!AO107)</f>
        <v>113.1939235</v>
      </c>
      <c r="AP107" s="10">
        <f>AP106*(1+'Interest Rate Projection'!AP107)</f>
        <v>464.7867719</v>
      </c>
      <c r="AQ107" s="10">
        <f>AQ106*(1+'Interest Rate Projection'!AQ107)</f>
        <v>383.2668638</v>
      </c>
      <c r="AR107" s="10">
        <f>AR106*(1+'Interest Rate Projection'!AR107)</f>
        <v>281.741173</v>
      </c>
      <c r="AS107" s="10">
        <f>AS106*(1+'Interest Rate Projection'!AS107)</f>
        <v>743.3728858</v>
      </c>
      <c r="AT107" s="10">
        <f>AT106*(1+'Interest Rate Projection'!AT107)</f>
        <v>376.8744465</v>
      </c>
      <c r="AU107" s="10">
        <f>AU106*(1+'Interest Rate Projection'!AU107)</f>
        <v>314.4898801</v>
      </c>
      <c r="AV107" s="10">
        <f>AV106*(1+'Interest Rate Projection'!AV107)</f>
        <v>402.6842681</v>
      </c>
      <c r="AW107" s="10">
        <f>AW106*(1+'Interest Rate Projection'!AW107)</f>
        <v>141.0830285</v>
      </c>
      <c r="AX107" s="10">
        <f>AX106*(1+'Interest Rate Projection'!AX107)</f>
        <v>348.4740912</v>
      </c>
      <c r="AY107" s="10">
        <f>AY106*(1+'Interest Rate Projection'!AY107)</f>
        <v>213.2916683</v>
      </c>
      <c r="AZ107" s="10">
        <f>AZ106*(1+'Interest Rate Projection'!AZ107)</f>
        <v>238.8757769</v>
      </c>
      <c r="BA107" s="10">
        <f>BA106*(1+'Interest Rate Projection'!BA107)</f>
        <v>306.6759988</v>
      </c>
      <c r="BB107" s="10">
        <f>BB106*(1+'Interest Rate Projection'!BB107)</f>
        <v>211.684996</v>
      </c>
      <c r="BC107" s="10">
        <f>BC106*(1+'Interest Rate Projection'!BC107)</f>
        <v>292.536585</v>
      </c>
      <c r="BD107" s="10">
        <f>BD106*(1+'Interest Rate Projection'!BD107)</f>
        <v>328.997169</v>
      </c>
      <c r="BE107" s="10">
        <f>BE106*(1+'Interest Rate Projection'!BE107)</f>
        <v>274.0695968</v>
      </c>
      <c r="BF107" s="10">
        <f>BF106*(1+'Interest Rate Projection'!BF107)</f>
        <v>353.4881471</v>
      </c>
      <c r="BG107" s="10">
        <f>BG106*(1+'Interest Rate Projection'!BG107)</f>
        <v>385.5314249</v>
      </c>
      <c r="BH107" s="10">
        <f>BH106*(1+'Interest Rate Projection'!BH107)</f>
        <v>369.4571774</v>
      </c>
      <c r="BI107" s="10">
        <f>BI106*(1+'Interest Rate Projection'!BI107)</f>
        <v>360.9520463</v>
      </c>
      <c r="BJ107" s="10">
        <f>BJ106*(1+'Interest Rate Projection'!BJ107)</f>
        <v>404.9309867</v>
      </c>
      <c r="BK107" s="10">
        <f>BK106*(1+'Interest Rate Projection'!BK107)</f>
        <v>231.6562122</v>
      </c>
      <c r="BL107" s="10">
        <f>BL106*(1+'Interest Rate Projection'!BL107)</f>
        <v>294.8819974</v>
      </c>
      <c r="BM107" s="10">
        <f>BM106*(1+'Interest Rate Projection'!BM107)</f>
        <v>150.0966744</v>
      </c>
      <c r="BN107" s="10">
        <f>BN106*(1+'Interest Rate Projection'!BN107)</f>
        <v>289.9637737</v>
      </c>
      <c r="BO107" s="10">
        <f>BO106*(1+'Interest Rate Projection'!BO107)</f>
        <v>247.1839829</v>
      </c>
      <c r="BP107" s="10">
        <f>BP106*(1+'Interest Rate Projection'!BP107)</f>
        <v>234.895998</v>
      </c>
      <c r="BQ107" s="10">
        <f>BQ106*(1+'Interest Rate Projection'!BQ107)</f>
        <v>760.5859092</v>
      </c>
      <c r="BR107" s="10">
        <f>BR106*(1+'Interest Rate Projection'!BR107)</f>
        <v>344.5622758</v>
      </c>
      <c r="BS107" s="10">
        <f>BS106*(1+'Interest Rate Projection'!BS107)</f>
        <v>247.501031</v>
      </c>
      <c r="BT107" s="10">
        <f>BT106*(1+'Interest Rate Projection'!BT107)</f>
        <v>130.3631993</v>
      </c>
      <c r="BU107" s="10">
        <f>BU106*(1+'Interest Rate Projection'!BU107)</f>
        <v>377.7125434</v>
      </c>
      <c r="BV107" s="10">
        <f>BV106*(1+'Interest Rate Projection'!BV107)</f>
        <v>249.1290945</v>
      </c>
      <c r="BW107" s="10">
        <f>BW106*(1+'Interest Rate Projection'!BW107)</f>
        <v>130.180332</v>
      </c>
      <c r="BX107" s="10">
        <f>BX106*(1+'Interest Rate Projection'!BX107)</f>
        <v>231.7034695</v>
      </c>
      <c r="BY107" s="10">
        <f>BY106*(1+'Interest Rate Projection'!BY107)</f>
        <v>196.4864473</v>
      </c>
      <c r="BZ107" s="10">
        <f>BZ106*(1+'Interest Rate Projection'!BZ107)</f>
        <v>203.0002623</v>
      </c>
      <c r="CA107" s="10">
        <f>CA106*(1+'Interest Rate Projection'!CA107)</f>
        <v>233.9238696</v>
      </c>
      <c r="CB107" s="10">
        <f>CB106*(1+'Interest Rate Projection'!CB107)</f>
        <v>181.2511382</v>
      </c>
      <c r="CC107" s="10">
        <f>CC106*(1+'Interest Rate Projection'!CC107)</f>
        <v>382.1509898</v>
      </c>
      <c r="CD107" s="10">
        <f>CD106*(1+'Interest Rate Projection'!CD107)</f>
        <v>369.5640081</v>
      </c>
      <c r="CE107" s="10">
        <f>CE106*(1+'Interest Rate Projection'!CE107)</f>
        <v>290.1735733</v>
      </c>
      <c r="CF107" s="10">
        <f>CF106*(1+'Interest Rate Projection'!CF107)</f>
        <v>208.4819279</v>
      </c>
      <c r="CG107" s="10">
        <f>CG106*(1+'Interest Rate Projection'!CG107)</f>
        <v>267.1507656</v>
      </c>
      <c r="CH107" s="10">
        <f>CH106*(1+'Interest Rate Projection'!CH107)</f>
        <v>241.6490483</v>
      </c>
      <c r="CI107" s="10">
        <f>CI106*(1+'Interest Rate Projection'!CI107)</f>
        <v>99.07858791</v>
      </c>
      <c r="CJ107" s="10">
        <f>CJ106*(1+'Interest Rate Projection'!CJ107)</f>
        <v>292.144025</v>
      </c>
      <c r="CK107" s="10">
        <f>CK106*(1+'Interest Rate Projection'!CK107)</f>
        <v>296.284992</v>
      </c>
      <c r="CL107" s="10">
        <f>CL106*(1+'Interest Rate Projection'!CL107)</f>
        <v>195.0783309</v>
      </c>
      <c r="CM107" s="10">
        <f>CM106*(1+'Interest Rate Projection'!CM107)</f>
        <v>239.3230381</v>
      </c>
      <c r="CN107" s="10">
        <f>CN106*(1+'Interest Rate Projection'!CN107)</f>
        <v>183.6734639</v>
      </c>
      <c r="CO107" s="10">
        <f>CO106*(1+'Interest Rate Projection'!CO107)</f>
        <v>220.7720745</v>
      </c>
      <c r="CP107" s="10">
        <f>CP106*(1+'Interest Rate Projection'!CP107)</f>
        <v>329.4411298</v>
      </c>
      <c r="CQ107" s="10">
        <f>CQ106*(1+'Interest Rate Projection'!CQ107)</f>
        <v>135.7934696</v>
      </c>
      <c r="CR107" s="10">
        <f>CR106*(1+'Interest Rate Projection'!CR107)</f>
        <v>520.7476618</v>
      </c>
      <c r="CS107" s="10">
        <f>CS106*(1+'Interest Rate Projection'!CS107)</f>
        <v>306.8061603</v>
      </c>
      <c r="CT107" s="10">
        <f>CT106*(1+'Interest Rate Projection'!CT107)</f>
        <v>328.5313137</v>
      </c>
      <c r="CU107" s="10">
        <f>CU106*(1+'Interest Rate Projection'!CU107)</f>
        <v>489.3157182</v>
      </c>
      <c r="CV107" s="10">
        <f>CV106*(1+'Interest Rate Projection'!CV107)</f>
        <v>379.3335985</v>
      </c>
      <c r="CW107" s="10">
        <f>CW106*(1+'Interest Rate Projection'!CW107)</f>
        <v>162.4880187</v>
      </c>
    </row>
    <row r="108" ht="15.75" customHeight="1">
      <c r="A108" s="8">
        <v>2129.0</v>
      </c>
      <c r="B108" s="10">
        <f>B107*(1+'Interest Rate Projection'!B108)</f>
        <v>372.4994315</v>
      </c>
      <c r="C108" s="10">
        <f>C107*(1+'Interest Rate Projection'!C108)</f>
        <v>758.5627566</v>
      </c>
      <c r="D108" s="10">
        <f>D107*(1+'Interest Rate Projection'!D108)</f>
        <v>373.8870587</v>
      </c>
      <c r="E108" s="10">
        <f>E107*(1+'Interest Rate Projection'!E108)</f>
        <v>251.166213</v>
      </c>
      <c r="F108" s="10">
        <f>F107*(1+'Interest Rate Projection'!F108)</f>
        <v>286.3702075</v>
      </c>
      <c r="G108" s="10">
        <f>G107*(1+'Interest Rate Projection'!G108)</f>
        <v>470.1301792</v>
      </c>
      <c r="H108" s="10">
        <f>H107*(1+'Interest Rate Projection'!H108)</f>
        <v>396.2312231</v>
      </c>
      <c r="I108" s="10">
        <f>I107*(1+'Interest Rate Projection'!I108)</f>
        <v>389.008276</v>
      </c>
      <c r="J108" s="10">
        <f>J107*(1+'Interest Rate Projection'!J108)</f>
        <v>385.7875533</v>
      </c>
      <c r="K108" s="10">
        <f>K107*(1+'Interest Rate Projection'!K108)</f>
        <v>367.9349345</v>
      </c>
      <c r="L108" s="10">
        <f>L107*(1+'Interest Rate Projection'!L108)</f>
        <v>222.1562904</v>
      </c>
      <c r="M108" s="10">
        <f>M107*(1+'Interest Rate Projection'!M108)</f>
        <v>468.8379823</v>
      </c>
      <c r="N108" s="10">
        <f>N107*(1+'Interest Rate Projection'!N108)</f>
        <v>176.970655</v>
      </c>
      <c r="O108" s="10">
        <f>O107*(1+'Interest Rate Projection'!O108)</f>
        <v>223.5278479</v>
      </c>
      <c r="P108" s="10">
        <f>P107*(1+'Interest Rate Projection'!P108)</f>
        <v>218.7539979</v>
      </c>
      <c r="Q108" s="10">
        <f>Q107*(1+'Interest Rate Projection'!Q108)</f>
        <v>658.9823539</v>
      </c>
      <c r="R108" s="10">
        <f>R107*(1+'Interest Rate Projection'!R108)</f>
        <v>147.1874219</v>
      </c>
      <c r="S108" s="10">
        <f>S107*(1+'Interest Rate Projection'!S108)</f>
        <v>106.4851446</v>
      </c>
      <c r="T108" s="10">
        <f>T107*(1+'Interest Rate Projection'!T108)</f>
        <v>224.1678977</v>
      </c>
      <c r="U108" s="10">
        <f>U107*(1+'Interest Rate Projection'!U108)</f>
        <v>333.1925072</v>
      </c>
      <c r="V108" s="10">
        <f>V107*(1+'Interest Rate Projection'!V108)</f>
        <v>323.0888925</v>
      </c>
      <c r="W108" s="10">
        <f>W107*(1+'Interest Rate Projection'!W108)</f>
        <v>422.8227327</v>
      </c>
      <c r="X108" s="10">
        <f>X107*(1+'Interest Rate Projection'!X108)</f>
        <v>407.6938536</v>
      </c>
      <c r="Y108" s="10">
        <f>Y107*(1+'Interest Rate Projection'!Y108)</f>
        <v>237.53213</v>
      </c>
      <c r="Z108" s="10">
        <f>Z107*(1+'Interest Rate Projection'!Z108)</f>
        <v>244.7741421</v>
      </c>
      <c r="AA108" s="10">
        <f>AA107*(1+'Interest Rate Projection'!AA108)</f>
        <v>207.1208234</v>
      </c>
      <c r="AB108" s="10">
        <f>AB107*(1+'Interest Rate Projection'!AB108)</f>
        <v>386.2017638</v>
      </c>
      <c r="AC108" s="10">
        <f>AC107*(1+'Interest Rate Projection'!AC108)</f>
        <v>177.8698746</v>
      </c>
      <c r="AD108" s="10">
        <f>AD107*(1+'Interest Rate Projection'!AD108)</f>
        <v>223.0778486</v>
      </c>
      <c r="AE108" s="10">
        <f>AE107*(1+'Interest Rate Projection'!AE108)</f>
        <v>403.8909975</v>
      </c>
      <c r="AF108" s="10">
        <f>AF107*(1+'Interest Rate Projection'!AF108)</f>
        <v>380.9416648</v>
      </c>
      <c r="AG108" s="10">
        <f>AG107*(1+'Interest Rate Projection'!AG108)</f>
        <v>179.915059</v>
      </c>
      <c r="AH108" s="10">
        <f>AH107*(1+'Interest Rate Projection'!AH108)</f>
        <v>230.1079279</v>
      </c>
      <c r="AI108" s="10">
        <f>AI107*(1+'Interest Rate Projection'!AI108)</f>
        <v>289.8196722</v>
      </c>
      <c r="AJ108" s="10">
        <f>AJ107*(1+'Interest Rate Projection'!AJ108)</f>
        <v>168.4283208</v>
      </c>
      <c r="AK108" s="10">
        <f>AK107*(1+'Interest Rate Projection'!AK108)</f>
        <v>199.9593469</v>
      </c>
      <c r="AL108" s="10">
        <f>AL107*(1+'Interest Rate Projection'!AL108)</f>
        <v>237.5843763</v>
      </c>
      <c r="AM108" s="10">
        <f>AM107*(1+'Interest Rate Projection'!AM108)</f>
        <v>116.9671778</v>
      </c>
      <c r="AN108" s="10">
        <f>AN107*(1+'Interest Rate Projection'!AN108)</f>
        <v>137.6472355</v>
      </c>
      <c r="AO108" s="10">
        <f>AO107*(1+'Interest Rate Projection'!AO108)</f>
        <v>117.0882269</v>
      </c>
      <c r="AP108" s="10">
        <f>AP107*(1+'Interest Rate Projection'!AP108)</f>
        <v>494.916914</v>
      </c>
      <c r="AQ108" s="10">
        <f>AQ107*(1+'Interest Rate Projection'!AQ108)</f>
        <v>455.2133969</v>
      </c>
      <c r="AR108" s="10">
        <f>AR107*(1+'Interest Rate Projection'!AR108)</f>
        <v>289.8661849</v>
      </c>
      <c r="AS108" s="10">
        <f>AS107*(1+'Interest Rate Projection'!AS108)</f>
        <v>777.8276343</v>
      </c>
      <c r="AT108" s="10">
        <f>AT107*(1+'Interest Rate Projection'!AT108)</f>
        <v>383.0171252</v>
      </c>
      <c r="AU108" s="10">
        <f>AU107*(1+'Interest Rate Projection'!AU108)</f>
        <v>338.2462607</v>
      </c>
      <c r="AV108" s="10">
        <f>AV107*(1+'Interest Rate Projection'!AV108)</f>
        <v>419.3445512</v>
      </c>
      <c r="AW108" s="10">
        <f>AW107*(1+'Interest Rate Projection'!AW108)</f>
        <v>146.293101</v>
      </c>
      <c r="AX108" s="10">
        <f>AX107*(1+'Interest Rate Projection'!AX108)</f>
        <v>363.2859246</v>
      </c>
      <c r="AY108" s="10">
        <f>AY107*(1+'Interest Rate Projection'!AY108)</f>
        <v>219.5796249</v>
      </c>
      <c r="AZ108" s="10">
        <f>AZ107*(1+'Interest Rate Projection'!AZ108)</f>
        <v>249.4772781</v>
      </c>
      <c r="BA108" s="10">
        <f>BA107*(1+'Interest Rate Projection'!BA108)</f>
        <v>314.3792856</v>
      </c>
      <c r="BB108" s="10">
        <f>BB107*(1+'Interest Rate Projection'!BB108)</f>
        <v>231.4035627</v>
      </c>
      <c r="BC108" s="10">
        <f>BC107*(1+'Interest Rate Projection'!BC108)</f>
        <v>294.9288042</v>
      </c>
      <c r="BD108" s="10">
        <f>BD107*(1+'Interest Rate Projection'!BD108)</f>
        <v>356.7544397</v>
      </c>
      <c r="BE108" s="10">
        <f>BE107*(1+'Interest Rate Projection'!BE108)</f>
        <v>287.406162</v>
      </c>
      <c r="BF108" s="10">
        <f>BF107*(1+'Interest Rate Projection'!BF108)</f>
        <v>378.6700248</v>
      </c>
      <c r="BG108" s="10">
        <f>BG107*(1+'Interest Rate Projection'!BG108)</f>
        <v>403.368613</v>
      </c>
      <c r="BH108" s="10">
        <f>BH107*(1+'Interest Rate Projection'!BH108)</f>
        <v>424.6199936</v>
      </c>
      <c r="BI108" s="10">
        <f>BI107*(1+'Interest Rate Projection'!BI108)</f>
        <v>398.3890555</v>
      </c>
      <c r="BJ108" s="10">
        <f>BJ107*(1+'Interest Rate Projection'!BJ108)</f>
        <v>449.2043707</v>
      </c>
      <c r="BK108" s="10">
        <f>BK107*(1+'Interest Rate Projection'!BK108)</f>
        <v>241.1534739</v>
      </c>
      <c r="BL108" s="10">
        <f>BL107*(1+'Interest Rate Projection'!BL108)</f>
        <v>326.22229</v>
      </c>
      <c r="BM108" s="10">
        <f>BM107*(1+'Interest Rate Projection'!BM108)</f>
        <v>152.8176472</v>
      </c>
      <c r="BN108" s="10">
        <f>BN107*(1+'Interest Rate Projection'!BN108)</f>
        <v>298.315013</v>
      </c>
      <c r="BO108" s="10">
        <f>BO107*(1+'Interest Rate Projection'!BO108)</f>
        <v>288.842583</v>
      </c>
      <c r="BP108" s="10">
        <f>BP107*(1+'Interest Rate Projection'!BP108)</f>
        <v>249.674855</v>
      </c>
      <c r="BQ108" s="10">
        <f>BQ107*(1+'Interest Rate Projection'!BQ108)</f>
        <v>814.6852042</v>
      </c>
      <c r="BR108" s="10">
        <f>BR107*(1+'Interest Rate Projection'!BR108)</f>
        <v>353.4453953</v>
      </c>
      <c r="BS108" s="10">
        <f>BS107*(1+'Interest Rate Projection'!BS108)</f>
        <v>255.1774625</v>
      </c>
      <c r="BT108" s="10">
        <f>BT107*(1+'Interest Rate Projection'!BT108)</f>
        <v>138.892305</v>
      </c>
      <c r="BU108" s="10">
        <f>BU107*(1+'Interest Rate Projection'!BU108)</f>
        <v>414.7189325</v>
      </c>
      <c r="BV108" s="10">
        <f>BV107*(1+'Interest Rate Projection'!BV108)</f>
        <v>255.0804384</v>
      </c>
      <c r="BW108" s="10">
        <f>BW107*(1+'Interest Rate Projection'!BW108)</f>
        <v>132.1411348</v>
      </c>
      <c r="BX108" s="10">
        <f>BX107*(1+'Interest Rate Projection'!BX108)</f>
        <v>243.195326</v>
      </c>
      <c r="BY108" s="10">
        <f>BY107*(1+'Interest Rate Projection'!BY108)</f>
        <v>201.3001221</v>
      </c>
      <c r="BZ108" s="10">
        <f>BZ107*(1+'Interest Rate Projection'!BZ108)</f>
        <v>203.1922454</v>
      </c>
      <c r="CA108" s="10">
        <f>CA107*(1+'Interest Rate Projection'!CA108)</f>
        <v>238.1458528</v>
      </c>
      <c r="CB108" s="10">
        <f>CB107*(1+'Interest Rate Projection'!CB108)</f>
        <v>183.7227768</v>
      </c>
      <c r="CC108" s="10">
        <f>CC107*(1+'Interest Rate Projection'!CC108)</f>
        <v>432.8304739</v>
      </c>
      <c r="CD108" s="10">
        <f>CD107*(1+'Interest Rate Projection'!CD108)</f>
        <v>385.5670545</v>
      </c>
      <c r="CE108" s="10">
        <f>CE107*(1+'Interest Rate Projection'!CE108)</f>
        <v>303.7715413</v>
      </c>
      <c r="CF108" s="10">
        <f>CF107*(1+'Interest Rate Projection'!CF108)</f>
        <v>219.51057</v>
      </c>
      <c r="CG108" s="10">
        <f>CG107*(1+'Interest Rate Projection'!CG108)</f>
        <v>267.4295796</v>
      </c>
      <c r="CH108" s="10">
        <f>CH107*(1+'Interest Rate Projection'!CH108)</f>
        <v>279.6949348</v>
      </c>
      <c r="CI108" s="10">
        <f>CI107*(1+'Interest Rate Projection'!CI108)</f>
        <v>102.9307642</v>
      </c>
      <c r="CJ108" s="10">
        <f>CJ107*(1+'Interest Rate Projection'!CJ108)</f>
        <v>298.0159308</v>
      </c>
      <c r="CK108" s="10">
        <f>CK107*(1+'Interest Rate Projection'!CK108)</f>
        <v>332.1559802</v>
      </c>
      <c r="CL108" s="10">
        <f>CL107*(1+'Interest Rate Projection'!CL108)</f>
        <v>220.608344</v>
      </c>
      <c r="CM108" s="10">
        <f>CM107*(1+'Interest Rate Projection'!CM108)</f>
        <v>250.2733416</v>
      </c>
      <c r="CN108" s="10">
        <f>CN107*(1+'Interest Rate Projection'!CN108)</f>
        <v>196.2301833</v>
      </c>
      <c r="CO108" s="10">
        <f>CO107*(1+'Interest Rate Projection'!CO108)</f>
        <v>227.4453063</v>
      </c>
      <c r="CP108" s="10">
        <f>CP107*(1+'Interest Rate Projection'!CP108)</f>
        <v>333.6254375</v>
      </c>
      <c r="CQ108" s="10">
        <f>CQ107*(1+'Interest Rate Projection'!CQ108)</f>
        <v>142.3857281</v>
      </c>
      <c r="CR108" s="10">
        <f>CR107*(1+'Interest Rate Projection'!CR108)</f>
        <v>574.8402611</v>
      </c>
      <c r="CS108" s="10">
        <f>CS107*(1+'Interest Rate Projection'!CS108)</f>
        <v>313.1679419</v>
      </c>
      <c r="CT108" s="10">
        <f>CT107*(1+'Interest Rate Projection'!CT108)</f>
        <v>345.0469864</v>
      </c>
      <c r="CU108" s="10">
        <f>CU107*(1+'Interest Rate Projection'!CU108)</f>
        <v>515.2082635</v>
      </c>
      <c r="CV108" s="10">
        <f>CV107*(1+'Interest Rate Projection'!CV108)</f>
        <v>417.2713994</v>
      </c>
      <c r="CW108" s="10">
        <f>CW107*(1+'Interest Rate Projection'!CW108)</f>
        <v>175.0237492</v>
      </c>
    </row>
    <row r="109" ht="15.75" customHeight="1">
      <c r="A109" s="8">
        <v>2130.0</v>
      </c>
      <c r="B109" s="10">
        <f>B108*(1+'Interest Rate Projection'!B109)</f>
        <v>379.6866412</v>
      </c>
      <c r="C109" s="10">
        <f>C108*(1+'Interest Rate Projection'!C109)</f>
        <v>838.9148887</v>
      </c>
      <c r="D109" s="10">
        <f>D108*(1+'Interest Rate Projection'!D109)</f>
        <v>385.6761658</v>
      </c>
      <c r="E109" s="10">
        <f>E108*(1+'Interest Rate Projection'!E109)</f>
        <v>274.0811301</v>
      </c>
      <c r="F109" s="10">
        <f>F108*(1+'Interest Rate Projection'!F109)</f>
        <v>294.319279</v>
      </c>
      <c r="G109" s="10">
        <f>G108*(1+'Interest Rate Projection'!G109)</f>
        <v>513.7067511</v>
      </c>
      <c r="H109" s="10">
        <f>H108*(1+'Interest Rate Projection'!H109)</f>
        <v>404.8633728</v>
      </c>
      <c r="I109" s="10">
        <f>I108*(1+'Interest Rate Projection'!I109)</f>
        <v>401.8071855</v>
      </c>
      <c r="J109" s="10">
        <f>J108*(1+'Interest Rate Projection'!J109)</f>
        <v>439.8547334</v>
      </c>
      <c r="K109" s="10">
        <f>K108*(1+'Interest Rate Projection'!K109)</f>
        <v>388.1058003</v>
      </c>
      <c r="L109" s="10">
        <f>L108*(1+'Interest Rate Projection'!L109)</f>
        <v>245.4707147</v>
      </c>
      <c r="M109" s="10">
        <f>M108*(1+'Interest Rate Projection'!M109)</f>
        <v>479.1173467</v>
      </c>
      <c r="N109" s="10">
        <f>N108*(1+'Interest Rate Projection'!N109)</f>
        <v>178.7854127</v>
      </c>
      <c r="O109" s="10">
        <f>O108*(1+'Interest Rate Projection'!O109)</f>
        <v>240.1988937</v>
      </c>
      <c r="P109" s="10">
        <f>P108*(1+'Interest Rate Projection'!P109)</f>
        <v>225.7037209</v>
      </c>
      <c r="Q109" s="10">
        <f>Q108*(1+'Interest Rate Projection'!Q109)</f>
        <v>666.3234408</v>
      </c>
      <c r="R109" s="10">
        <f>R108*(1+'Interest Rate Projection'!R109)</f>
        <v>147.6865834</v>
      </c>
      <c r="S109" s="10">
        <f>S108*(1+'Interest Rate Projection'!S109)</f>
        <v>107.2042469</v>
      </c>
      <c r="T109" s="10">
        <f>T108*(1+'Interest Rate Projection'!T109)</f>
        <v>226.297161</v>
      </c>
      <c r="U109" s="10">
        <f>U108*(1+'Interest Rate Projection'!U109)</f>
        <v>372.7893338</v>
      </c>
      <c r="V109" s="10">
        <f>V108*(1+'Interest Rate Projection'!V109)</f>
        <v>329.343606</v>
      </c>
      <c r="W109" s="10">
        <f>W108*(1+'Interest Rate Projection'!W109)</f>
        <v>447.6223711</v>
      </c>
      <c r="X109" s="10">
        <f>X108*(1+'Interest Rate Projection'!X109)</f>
        <v>434.4690485</v>
      </c>
      <c r="Y109" s="10">
        <f>Y108*(1+'Interest Rate Projection'!Y109)</f>
        <v>259.1756632</v>
      </c>
      <c r="Z109" s="10">
        <f>Z108*(1+'Interest Rate Projection'!Z109)</f>
        <v>253.66827</v>
      </c>
      <c r="AA109" s="10">
        <f>AA108*(1+'Interest Rate Projection'!AA109)</f>
        <v>222.7477354</v>
      </c>
      <c r="AB109" s="10">
        <f>AB108*(1+'Interest Rate Projection'!AB109)</f>
        <v>471.0324662</v>
      </c>
      <c r="AC109" s="10">
        <f>AC108*(1+'Interest Rate Projection'!AC109)</f>
        <v>182.2568572</v>
      </c>
      <c r="AD109" s="10">
        <f>AD108*(1+'Interest Rate Projection'!AD109)</f>
        <v>236.1019016</v>
      </c>
      <c r="AE109" s="10">
        <f>AE108*(1+'Interest Rate Projection'!AE109)</f>
        <v>466.8877964</v>
      </c>
      <c r="AF109" s="10">
        <f>AF108*(1+'Interest Rate Projection'!AF109)</f>
        <v>386.5980353</v>
      </c>
      <c r="AG109" s="10">
        <f>AG108*(1+'Interest Rate Projection'!AG109)</f>
        <v>209.0325946</v>
      </c>
      <c r="AH109" s="10">
        <f>AH108*(1+'Interest Rate Projection'!AH109)</f>
        <v>232.1861436</v>
      </c>
      <c r="AI109" s="10">
        <f>AI108*(1+'Interest Rate Projection'!AI109)</f>
        <v>292.9127104</v>
      </c>
      <c r="AJ109" s="10">
        <f>AJ108*(1+'Interest Rate Projection'!AJ109)</f>
        <v>176.6852382</v>
      </c>
      <c r="AK109" s="10">
        <f>AK108*(1+'Interest Rate Projection'!AK109)</f>
        <v>218.4719357</v>
      </c>
      <c r="AL109" s="10">
        <f>AL108*(1+'Interest Rate Projection'!AL109)</f>
        <v>243.8486015</v>
      </c>
      <c r="AM109" s="10">
        <f>AM108*(1+'Interest Rate Projection'!AM109)</f>
        <v>119.3200886</v>
      </c>
      <c r="AN109" s="10">
        <f>AN108*(1+'Interest Rate Projection'!AN109)</f>
        <v>148.7606663</v>
      </c>
      <c r="AO109" s="10">
        <f>AO108*(1+'Interest Rate Projection'!AO109)</f>
        <v>117.5626599</v>
      </c>
      <c r="AP109" s="10">
        <f>AP108*(1+'Interest Rate Projection'!AP109)</f>
        <v>495.7659883</v>
      </c>
      <c r="AQ109" s="10">
        <f>AQ108*(1+'Interest Rate Projection'!AQ109)</f>
        <v>481.8548827</v>
      </c>
      <c r="AR109" s="10">
        <f>AR108*(1+'Interest Rate Projection'!AR109)</f>
        <v>310.3310727</v>
      </c>
      <c r="AS109" s="10">
        <f>AS108*(1+'Interest Rate Projection'!AS109)</f>
        <v>779.9920567</v>
      </c>
      <c r="AT109" s="10">
        <f>AT108*(1+'Interest Rate Projection'!AT109)</f>
        <v>390.3679049</v>
      </c>
      <c r="AU109" s="10">
        <f>AU108*(1+'Interest Rate Projection'!AU109)</f>
        <v>373.5652327</v>
      </c>
      <c r="AV109" s="10">
        <f>AV108*(1+'Interest Rate Projection'!AV109)</f>
        <v>437.4495453</v>
      </c>
      <c r="AW109" s="10">
        <f>AW108*(1+'Interest Rate Projection'!AW109)</f>
        <v>152.4101811</v>
      </c>
      <c r="AX109" s="10">
        <f>AX108*(1+'Interest Rate Projection'!AX109)</f>
        <v>368.5371308</v>
      </c>
      <c r="AY109" s="10">
        <f>AY108*(1+'Interest Rate Projection'!AY109)</f>
        <v>237.1168369</v>
      </c>
      <c r="AZ109" s="10">
        <f>AZ108*(1+'Interest Rate Projection'!AZ109)</f>
        <v>259.7764583</v>
      </c>
      <c r="BA109" s="10">
        <f>BA108*(1+'Interest Rate Projection'!BA109)</f>
        <v>323.3727707</v>
      </c>
      <c r="BB109" s="10">
        <f>BB108*(1+'Interest Rate Projection'!BB109)</f>
        <v>238.0610251</v>
      </c>
      <c r="BC109" s="10">
        <f>BC108*(1+'Interest Rate Projection'!BC109)</f>
        <v>304.5427169</v>
      </c>
      <c r="BD109" s="10">
        <f>BD108*(1+'Interest Rate Projection'!BD109)</f>
        <v>365.4231059</v>
      </c>
      <c r="BE109" s="10">
        <f>BE108*(1+'Interest Rate Projection'!BE109)</f>
        <v>310.2532568</v>
      </c>
      <c r="BF109" s="10">
        <f>BF108*(1+'Interest Rate Projection'!BF109)</f>
        <v>394.973164</v>
      </c>
      <c r="BG109" s="10">
        <f>BG108*(1+'Interest Rate Projection'!BG109)</f>
        <v>403.4550992</v>
      </c>
      <c r="BH109" s="10">
        <f>BH108*(1+'Interest Rate Projection'!BH109)</f>
        <v>459.6812481</v>
      </c>
      <c r="BI109" s="10">
        <f>BI108*(1+'Interest Rate Projection'!BI109)</f>
        <v>406.2518592</v>
      </c>
      <c r="BJ109" s="10">
        <f>BJ108*(1+'Interest Rate Projection'!BJ109)</f>
        <v>475.1952623</v>
      </c>
      <c r="BK109" s="10">
        <f>BK108*(1+'Interest Rate Projection'!BK109)</f>
        <v>245.6127519</v>
      </c>
      <c r="BL109" s="10">
        <f>BL108*(1+'Interest Rate Projection'!BL109)</f>
        <v>329.6553238</v>
      </c>
      <c r="BM109" s="10">
        <f>BM108*(1+'Interest Rate Projection'!BM109)</f>
        <v>157.8124603</v>
      </c>
      <c r="BN109" s="10">
        <f>BN108*(1+'Interest Rate Projection'!BN109)</f>
        <v>349.4958343</v>
      </c>
      <c r="BO109" s="10">
        <f>BO108*(1+'Interest Rate Projection'!BO109)</f>
        <v>313.4655756</v>
      </c>
      <c r="BP109" s="10">
        <f>BP108*(1+'Interest Rate Projection'!BP109)</f>
        <v>264.1056252</v>
      </c>
      <c r="BQ109" s="10">
        <f>BQ108*(1+'Interest Rate Projection'!BQ109)</f>
        <v>827.1964078</v>
      </c>
      <c r="BR109" s="10">
        <f>BR108*(1+'Interest Rate Projection'!BR109)</f>
        <v>355.6245388</v>
      </c>
      <c r="BS109" s="10">
        <f>BS108*(1+'Interest Rate Projection'!BS109)</f>
        <v>278.9661276</v>
      </c>
      <c r="BT109" s="10">
        <f>BT108*(1+'Interest Rate Projection'!BT109)</f>
        <v>158.1172628</v>
      </c>
      <c r="BU109" s="10">
        <f>BU108*(1+'Interest Rate Projection'!BU109)</f>
        <v>448.3161284</v>
      </c>
      <c r="BV109" s="10">
        <f>BV108*(1+'Interest Rate Projection'!BV109)</f>
        <v>269.1216906</v>
      </c>
      <c r="BW109" s="10">
        <f>BW108*(1+'Interest Rate Projection'!BW109)</f>
        <v>139.7641892</v>
      </c>
      <c r="BX109" s="10">
        <f>BX108*(1+'Interest Rate Projection'!BX109)</f>
        <v>278.3804602</v>
      </c>
      <c r="BY109" s="10">
        <f>BY108*(1+'Interest Rate Projection'!BY109)</f>
        <v>213.2662331</v>
      </c>
      <c r="BZ109" s="10">
        <f>BZ108*(1+'Interest Rate Projection'!BZ109)</f>
        <v>214.4826975</v>
      </c>
      <c r="CA109" s="10">
        <f>CA108*(1+'Interest Rate Projection'!CA109)</f>
        <v>255.2699819</v>
      </c>
      <c r="CB109" s="10">
        <f>CB108*(1+'Interest Rate Projection'!CB109)</f>
        <v>198.3636754</v>
      </c>
      <c r="CC109" s="10">
        <f>CC108*(1+'Interest Rate Projection'!CC109)</f>
        <v>449.0637835</v>
      </c>
      <c r="CD109" s="10">
        <f>CD108*(1+'Interest Rate Projection'!CD109)</f>
        <v>396.1539326</v>
      </c>
      <c r="CE109" s="10">
        <f>CE108*(1+'Interest Rate Projection'!CE109)</f>
        <v>345.3217489</v>
      </c>
      <c r="CF109" s="10">
        <f>CF108*(1+'Interest Rate Projection'!CF109)</f>
        <v>236.4759797</v>
      </c>
      <c r="CG109" s="10">
        <f>CG108*(1+'Interest Rate Projection'!CG109)</f>
        <v>269.9676406</v>
      </c>
      <c r="CH109" s="10">
        <f>CH108*(1+'Interest Rate Projection'!CH109)</f>
        <v>285.4594238</v>
      </c>
      <c r="CI109" s="10">
        <f>CI108*(1+'Interest Rate Projection'!CI109)</f>
        <v>106.0346427</v>
      </c>
      <c r="CJ109" s="10">
        <f>CJ108*(1+'Interest Rate Projection'!CJ109)</f>
        <v>312.3493914</v>
      </c>
      <c r="CK109" s="10">
        <f>CK108*(1+'Interest Rate Projection'!CK109)</f>
        <v>361.6177676</v>
      </c>
      <c r="CL109" s="10">
        <f>CL108*(1+'Interest Rate Projection'!CL109)</f>
        <v>222.7764058</v>
      </c>
      <c r="CM109" s="10">
        <f>CM108*(1+'Interest Rate Projection'!CM109)</f>
        <v>255.556424</v>
      </c>
      <c r="CN109" s="10">
        <f>CN108*(1+'Interest Rate Projection'!CN109)</f>
        <v>232.7745154</v>
      </c>
      <c r="CO109" s="10">
        <f>CO108*(1+'Interest Rate Projection'!CO109)</f>
        <v>227.9365249</v>
      </c>
      <c r="CP109" s="10">
        <f>CP108*(1+'Interest Rate Projection'!CP109)</f>
        <v>373.3313277</v>
      </c>
      <c r="CQ109" s="10">
        <f>CQ108*(1+'Interest Rate Projection'!CQ109)</f>
        <v>144.6804527</v>
      </c>
      <c r="CR109" s="10">
        <f>CR108*(1+'Interest Rate Projection'!CR109)</f>
        <v>586.3565892</v>
      </c>
      <c r="CS109" s="10">
        <f>CS108*(1+'Interest Rate Projection'!CS109)</f>
        <v>323.770915</v>
      </c>
      <c r="CT109" s="10">
        <f>CT108*(1+'Interest Rate Projection'!CT109)</f>
        <v>386.9990769</v>
      </c>
      <c r="CU109" s="10">
        <f>CU108*(1+'Interest Rate Projection'!CU109)</f>
        <v>596.5905205</v>
      </c>
      <c r="CV109" s="10">
        <f>CV108*(1+'Interest Rate Projection'!CV109)</f>
        <v>441.4261542</v>
      </c>
      <c r="CW109" s="10">
        <f>CW108*(1+'Interest Rate Projection'!CW109)</f>
        <v>193.0562129</v>
      </c>
    </row>
    <row r="110" ht="15.75" customHeight="1">
      <c r="A110" s="8">
        <v>2131.0</v>
      </c>
      <c r="B110" s="10">
        <f>B109*(1+'Interest Rate Projection'!B110)</f>
        <v>395.8028253</v>
      </c>
      <c r="C110" s="10">
        <f>C109*(1+'Interest Rate Projection'!C110)</f>
        <v>855.8997084</v>
      </c>
      <c r="D110" s="10">
        <f>D109*(1+'Interest Rate Projection'!D110)</f>
        <v>387.0914286</v>
      </c>
      <c r="E110" s="10">
        <f>E109*(1+'Interest Rate Projection'!E110)</f>
        <v>274.6159226</v>
      </c>
      <c r="F110" s="10">
        <f>F109*(1+'Interest Rate Projection'!F110)</f>
        <v>326.1295668</v>
      </c>
      <c r="G110" s="10">
        <f>G109*(1+'Interest Rate Projection'!G110)</f>
        <v>576.8677589</v>
      </c>
      <c r="H110" s="10">
        <f>H109*(1+'Interest Rate Projection'!H110)</f>
        <v>480.7860481</v>
      </c>
      <c r="I110" s="10">
        <f>I109*(1+'Interest Rate Projection'!I110)</f>
        <v>420.6188116</v>
      </c>
      <c r="J110" s="10">
        <f>J109*(1+'Interest Rate Projection'!J110)</f>
        <v>461.783496</v>
      </c>
      <c r="K110" s="10">
        <f>K109*(1+'Interest Rate Projection'!K110)</f>
        <v>413.088065</v>
      </c>
      <c r="L110" s="10">
        <f>L109*(1+'Interest Rate Projection'!L110)</f>
        <v>247.0240053</v>
      </c>
      <c r="M110" s="10">
        <f>M109*(1+'Interest Rate Projection'!M110)</f>
        <v>498.9087519</v>
      </c>
      <c r="N110" s="10">
        <f>N109*(1+'Interest Rate Projection'!N110)</f>
        <v>182.6481814</v>
      </c>
      <c r="O110" s="10">
        <f>O109*(1+'Interest Rate Projection'!O110)</f>
        <v>246.4036005</v>
      </c>
      <c r="P110" s="10">
        <f>P109*(1+'Interest Rate Projection'!P110)</f>
        <v>228.3193725</v>
      </c>
      <c r="Q110" s="10">
        <f>Q109*(1+'Interest Rate Projection'!Q110)</f>
        <v>722.3048814</v>
      </c>
      <c r="R110" s="10">
        <f>R109*(1+'Interest Rate Projection'!R110)</f>
        <v>169.4507395</v>
      </c>
      <c r="S110" s="10">
        <f>S109*(1+'Interest Rate Projection'!S110)</f>
        <v>117.9682726</v>
      </c>
      <c r="T110" s="10">
        <f>T109*(1+'Interest Rate Projection'!T110)</f>
        <v>232.2240771</v>
      </c>
      <c r="U110" s="10">
        <f>U109*(1+'Interest Rate Projection'!U110)</f>
        <v>396.9196848</v>
      </c>
      <c r="V110" s="10">
        <f>V109*(1+'Interest Rate Projection'!V110)</f>
        <v>375.4140844</v>
      </c>
      <c r="W110" s="10">
        <f>W109*(1+'Interest Rate Projection'!W110)</f>
        <v>476.6137913</v>
      </c>
      <c r="X110" s="10">
        <f>X109*(1+'Interest Rate Projection'!X110)</f>
        <v>507.1985553</v>
      </c>
      <c r="Y110" s="10">
        <f>Y109*(1+'Interest Rate Projection'!Y110)</f>
        <v>272.3710765</v>
      </c>
      <c r="Z110" s="10">
        <f>Z109*(1+'Interest Rate Projection'!Z110)</f>
        <v>271.7581099</v>
      </c>
      <c r="AA110" s="10">
        <f>AA109*(1+'Interest Rate Projection'!AA110)</f>
        <v>228.7332381</v>
      </c>
      <c r="AB110" s="10">
        <f>AB109*(1+'Interest Rate Projection'!AB110)</f>
        <v>509.3760129</v>
      </c>
      <c r="AC110" s="10">
        <f>AC109*(1+'Interest Rate Projection'!AC110)</f>
        <v>184.7556231</v>
      </c>
      <c r="AD110" s="10">
        <f>AD109*(1+'Interest Rate Projection'!AD110)</f>
        <v>236.6865804</v>
      </c>
      <c r="AE110" s="10">
        <f>AE109*(1+'Interest Rate Projection'!AE110)</f>
        <v>491.3371008</v>
      </c>
      <c r="AF110" s="10">
        <f>AF109*(1+'Interest Rate Projection'!AF110)</f>
        <v>406.9252925</v>
      </c>
      <c r="AG110" s="10">
        <f>AG109*(1+'Interest Rate Projection'!AG110)</f>
        <v>215.6302672</v>
      </c>
      <c r="AH110" s="10">
        <f>AH109*(1+'Interest Rate Projection'!AH110)</f>
        <v>255.0930275</v>
      </c>
      <c r="AI110" s="10">
        <f>AI109*(1+'Interest Rate Projection'!AI110)</f>
        <v>307.135569</v>
      </c>
      <c r="AJ110" s="10">
        <f>AJ109*(1+'Interest Rate Projection'!AJ110)</f>
        <v>184.6339033</v>
      </c>
      <c r="AK110" s="10">
        <f>AK109*(1+'Interest Rate Projection'!AK110)</f>
        <v>226.181907</v>
      </c>
      <c r="AL110" s="10">
        <f>AL109*(1+'Interest Rate Projection'!AL110)</f>
        <v>253.9669413</v>
      </c>
      <c r="AM110" s="10">
        <f>AM109*(1+'Interest Rate Projection'!AM110)</f>
        <v>124.8460108</v>
      </c>
      <c r="AN110" s="10">
        <f>AN109*(1+'Interest Rate Projection'!AN110)</f>
        <v>168.892331</v>
      </c>
      <c r="AO110" s="10">
        <f>AO109*(1+'Interest Rate Projection'!AO110)</f>
        <v>125.834214</v>
      </c>
      <c r="AP110" s="10">
        <f>AP109*(1+'Interest Rate Projection'!AP110)</f>
        <v>512.1374844</v>
      </c>
      <c r="AQ110" s="10">
        <f>AQ109*(1+'Interest Rate Projection'!AQ110)</f>
        <v>485.7057455</v>
      </c>
      <c r="AR110" s="10">
        <f>AR109*(1+'Interest Rate Projection'!AR110)</f>
        <v>324.4407961</v>
      </c>
      <c r="AS110" s="10">
        <f>AS109*(1+'Interest Rate Projection'!AS110)</f>
        <v>907.0868916</v>
      </c>
      <c r="AT110" s="10">
        <f>AT109*(1+'Interest Rate Projection'!AT110)</f>
        <v>401.5525705</v>
      </c>
      <c r="AU110" s="10">
        <f>AU109*(1+'Interest Rate Projection'!AU110)</f>
        <v>374.8305864</v>
      </c>
      <c r="AV110" s="10">
        <f>AV109*(1+'Interest Rate Projection'!AV110)</f>
        <v>441.5049551</v>
      </c>
      <c r="AW110" s="10">
        <f>AW109*(1+'Interest Rate Projection'!AW110)</f>
        <v>154.290384</v>
      </c>
      <c r="AX110" s="10">
        <f>AX109*(1+'Interest Rate Projection'!AX110)</f>
        <v>378.8747399</v>
      </c>
      <c r="AY110" s="10">
        <f>AY109*(1+'Interest Rate Projection'!AY110)</f>
        <v>246.1340094</v>
      </c>
      <c r="AZ110" s="10">
        <f>AZ109*(1+'Interest Rate Projection'!AZ110)</f>
        <v>282.7438832</v>
      </c>
      <c r="BA110" s="10">
        <f>BA109*(1+'Interest Rate Projection'!BA110)</f>
        <v>333.7336009</v>
      </c>
      <c r="BB110" s="10">
        <f>BB109*(1+'Interest Rate Projection'!BB110)</f>
        <v>251.5273859</v>
      </c>
      <c r="BC110" s="10">
        <f>BC109*(1+'Interest Rate Projection'!BC110)</f>
        <v>321.9884711</v>
      </c>
      <c r="BD110" s="10">
        <f>BD109*(1+'Interest Rate Projection'!BD110)</f>
        <v>367.3131341</v>
      </c>
      <c r="BE110" s="10">
        <f>BE109*(1+'Interest Rate Projection'!BE110)</f>
        <v>314.1975315</v>
      </c>
      <c r="BF110" s="10">
        <f>BF109*(1+'Interest Rate Projection'!BF110)</f>
        <v>421.9555074</v>
      </c>
      <c r="BG110" s="10">
        <f>BG109*(1+'Interest Rate Projection'!BG110)</f>
        <v>408.7013157</v>
      </c>
      <c r="BH110" s="10">
        <f>BH109*(1+'Interest Rate Projection'!BH110)</f>
        <v>476.6576799</v>
      </c>
      <c r="BI110" s="10">
        <f>BI109*(1+'Interest Rate Projection'!BI110)</f>
        <v>410.7205528</v>
      </c>
      <c r="BJ110" s="10">
        <f>BJ109*(1+'Interest Rate Projection'!BJ110)</f>
        <v>489.1254658</v>
      </c>
      <c r="BK110" s="10">
        <f>BK109*(1+'Interest Rate Projection'!BK110)</f>
        <v>267.31399</v>
      </c>
      <c r="BL110" s="10">
        <f>BL109*(1+'Interest Rate Projection'!BL110)</f>
        <v>359.7375469</v>
      </c>
      <c r="BM110" s="10">
        <f>BM109*(1+'Interest Rate Projection'!BM110)</f>
        <v>161.2481875</v>
      </c>
      <c r="BN110" s="10">
        <f>BN109*(1+'Interest Rate Projection'!BN110)</f>
        <v>366.0317998</v>
      </c>
      <c r="BO110" s="10">
        <f>BO109*(1+'Interest Rate Projection'!BO110)</f>
        <v>335.0169885</v>
      </c>
      <c r="BP110" s="10">
        <f>BP109*(1+'Interest Rate Projection'!BP110)</f>
        <v>272.6130634</v>
      </c>
      <c r="BQ110" s="10">
        <f>BQ109*(1+'Interest Rate Projection'!BQ110)</f>
        <v>886.9571267</v>
      </c>
      <c r="BR110" s="10">
        <f>BR109*(1+'Interest Rate Projection'!BR110)</f>
        <v>372.3815305</v>
      </c>
      <c r="BS110" s="10">
        <f>BS109*(1+'Interest Rate Projection'!BS110)</f>
        <v>282.3502653</v>
      </c>
      <c r="BT110" s="10">
        <f>BT109*(1+'Interest Rate Projection'!BT110)</f>
        <v>164.2703517</v>
      </c>
      <c r="BU110" s="10">
        <f>BU109*(1+'Interest Rate Projection'!BU110)</f>
        <v>531.9833134</v>
      </c>
      <c r="BV110" s="10">
        <f>BV109*(1+'Interest Rate Projection'!BV110)</f>
        <v>294.4147796</v>
      </c>
      <c r="BW110" s="10">
        <f>BW109*(1+'Interest Rate Projection'!BW110)</f>
        <v>148.342803</v>
      </c>
      <c r="BX110" s="10">
        <f>BX109*(1+'Interest Rate Projection'!BX110)</f>
        <v>296.3432582</v>
      </c>
      <c r="BY110" s="10">
        <f>BY109*(1+'Interest Rate Projection'!BY110)</f>
        <v>228.6600689</v>
      </c>
      <c r="BZ110" s="10">
        <f>BZ109*(1+'Interest Rate Projection'!BZ110)</f>
        <v>218.3919791</v>
      </c>
      <c r="CA110" s="10">
        <f>CA109*(1+'Interest Rate Projection'!CA110)</f>
        <v>257.499496</v>
      </c>
      <c r="CB110" s="10">
        <f>CB109*(1+'Interest Rate Projection'!CB110)</f>
        <v>223.8638194</v>
      </c>
      <c r="CC110" s="10">
        <f>CC109*(1+'Interest Rate Projection'!CC110)</f>
        <v>496.4534701</v>
      </c>
      <c r="CD110" s="10">
        <f>CD109*(1+'Interest Rate Projection'!CD110)</f>
        <v>419.655087</v>
      </c>
      <c r="CE110" s="10">
        <f>CE109*(1+'Interest Rate Projection'!CE110)</f>
        <v>360.6096584</v>
      </c>
      <c r="CF110" s="10">
        <f>CF109*(1+'Interest Rate Projection'!CF110)</f>
        <v>243.6310689</v>
      </c>
      <c r="CG110" s="10">
        <f>CG109*(1+'Interest Rate Projection'!CG110)</f>
        <v>285.9132385</v>
      </c>
      <c r="CH110" s="10">
        <f>CH109*(1+'Interest Rate Projection'!CH110)</f>
        <v>294.9035999</v>
      </c>
      <c r="CI110" s="10">
        <f>CI109*(1+'Interest Rate Projection'!CI110)</f>
        <v>108.0143519</v>
      </c>
      <c r="CJ110" s="10">
        <f>CJ109*(1+'Interest Rate Projection'!CJ110)</f>
        <v>320.5692754</v>
      </c>
      <c r="CK110" s="10">
        <f>CK109*(1+'Interest Rate Projection'!CK110)</f>
        <v>375.2521936</v>
      </c>
      <c r="CL110" s="10">
        <f>CL109*(1+'Interest Rate Projection'!CL110)</f>
        <v>253.5709993</v>
      </c>
      <c r="CM110" s="10">
        <f>CM109*(1+'Interest Rate Projection'!CM110)</f>
        <v>276.2185071</v>
      </c>
      <c r="CN110" s="10">
        <f>CN109*(1+'Interest Rate Projection'!CN110)</f>
        <v>241.2614793</v>
      </c>
      <c r="CO110" s="10">
        <f>CO109*(1+'Interest Rate Projection'!CO110)</f>
        <v>263.3926517</v>
      </c>
      <c r="CP110" s="10">
        <f>CP109*(1+'Interest Rate Projection'!CP110)</f>
        <v>376.5434689</v>
      </c>
      <c r="CQ110" s="10">
        <f>CQ109*(1+'Interest Rate Projection'!CQ110)</f>
        <v>144.9445902</v>
      </c>
      <c r="CR110" s="10">
        <f>CR109*(1+'Interest Rate Projection'!CR110)</f>
        <v>617.1177095</v>
      </c>
      <c r="CS110" s="10">
        <f>CS109*(1+'Interest Rate Projection'!CS110)</f>
        <v>329.0132043</v>
      </c>
      <c r="CT110" s="10">
        <f>CT109*(1+'Interest Rate Projection'!CT110)</f>
        <v>419.8986163</v>
      </c>
      <c r="CU110" s="10">
        <f>CU109*(1+'Interest Rate Projection'!CU110)</f>
        <v>713.9771959</v>
      </c>
      <c r="CV110" s="10">
        <f>CV109*(1+'Interest Rate Projection'!CV110)</f>
        <v>492.3628938</v>
      </c>
      <c r="CW110" s="10">
        <f>CW109*(1+'Interest Rate Projection'!CW110)</f>
        <v>197.3324977</v>
      </c>
    </row>
    <row r="111" ht="15.75" customHeight="1">
      <c r="A111" s="8">
        <v>2132.0</v>
      </c>
      <c r="B111" s="10">
        <f>B110*(1+'Interest Rate Projection'!B111)</f>
        <v>400.8122095</v>
      </c>
      <c r="C111" s="10">
        <f>C110*(1+'Interest Rate Projection'!C111)</f>
        <v>889.2278342</v>
      </c>
      <c r="D111" s="10">
        <f>D110*(1+'Interest Rate Projection'!D111)</f>
        <v>414.7547683</v>
      </c>
      <c r="E111" s="10">
        <f>E110*(1+'Interest Rate Projection'!E111)</f>
        <v>304.2892975</v>
      </c>
      <c r="F111" s="10">
        <f>F110*(1+'Interest Rate Projection'!F111)</f>
        <v>331.2339564</v>
      </c>
      <c r="G111" s="10">
        <f>G110*(1+'Interest Rate Projection'!G111)</f>
        <v>583.5371438</v>
      </c>
      <c r="H111" s="10">
        <f>H110*(1+'Interest Rate Projection'!H111)</f>
        <v>506.0016185</v>
      </c>
      <c r="I111" s="10">
        <f>I110*(1+'Interest Rate Projection'!I111)</f>
        <v>448.8805818</v>
      </c>
      <c r="J111" s="10">
        <f>J110*(1+'Interest Rate Projection'!J111)</f>
        <v>518.5890895</v>
      </c>
      <c r="K111" s="10">
        <f>K110*(1+'Interest Rate Projection'!K111)</f>
        <v>414.4295516</v>
      </c>
      <c r="L111" s="10">
        <f>L110*(1+'Interest Rate Projection'!L111)</f>
        <v>248.954809</v>
      </c>
      <c r="M111" s="10">
        <f>M110*(1+'Interest Rate Projection'!M111)</f>
        <v>518.1347361</v>
      </c>
      <c r="N111" s="10">
        <f>N110*(1+'Interest Rate Projection'!N111)</f>
        <v>198.4955863</v>
      </c>
      <c r="O111" s="10">
        <f>O110*(1+'Interest Rate Projection'!O111)</f>
        <v>249.7753026</v>
      </c>
      <c r="P111" s="10">
        <f>P110*(1+'Interest Rate Projection'!P111)</f>
        <v>246.1557651</v>
      </c>
      <c r="Q111" s="10">
        <f>Q110*(1+'Interest Rate Projection'!Q111)</f>
        <v>737.5971699</v>
      </c>
      <c r="R111" s="10">
        <f>R110*(1+'Interest Rate Projection'!R111)</f>
        <v>176.7307682</v>
      </c>
      <c r="S111" s="10">
        <f>S110*(1+'Interest Rate Projection'!S111)</f>
        <v>126.2352927</v>
      </c>
      <c r="T111" s="10">
        <f>T110*(1+'Interest Rate Projection'!T111)</f>
        <v>240.772249</v>
      </c>
      <c r="U111" s="10">
        <f>U110*(1+'Interest Rate Projection'!U111)</f>
        <v>412.2220866</v>
      </c>
      <c r="V111" s="10">
        <f>V110*(1+'Interest Rate Projection'!V111)</f>
        <v>417.0282308</v>
      </c>
      <c r="W111" s="10">
        <f>W110*(1+'Interest Rate Projection'!W111)</f>
        <v>485.2932608</v>
      </c>
      <c r="X111" s="10">
        <f>X110*(1+'Interest Rate Projection'!X111)</f>
        <v>512.6417867</v>
      </c>
      <c r="Y111" s="10">
        <f>Y110*(1+'Interest Rate Projection'!Y111)</f>
        <v>289.2786625</v>
      </c>
      <c r="Z111" s="10">
        <f>Z110*(1+'Interest Rate Projection'!Z111)</f>
        <v>276.3263069</v>
      </c>
      <c r="AA111" s="10">
        <f>AA110*(1+'Interest Rate Projection'!AA111)</f>
        <v>235.7148872</v>
      </c>
      <c r="AB111" s="10">
        <f>AB110*(1+'Interest Rate Projection'!AB111)</f>
        <v>515.0339654</v>
      </c>
      <c r="AC111" s="10">
        <f>AC110*(1+'Interest Rate Projection'!AC111)</f>
        <v>198.4478747</v>
      </c>
      <c r="AD111" s="10">
        <f>AD110*(1+'Interest Rate Projection'!AD111)</f>
        <v>256.3989186</v>
      </c>
      <c r="AE111" s="10">
        <f>AE110*(1+'Interest Rate Projection'!AE111)</f>
        <v>497.8654659</v>
      </c>
      <c r="AF111" s="10">
        <f>AF110*(1+'Interest Rate Projection'!AF111)</f>
        <v>477.2580005</v>
      </c>
      <c r="AG111" s="10">
        <f>AG110*(1+'Interest Rate Projection'!AG111)</f>
        <v>233.7898298</v>
      </c>
      <c r="AH111" s="10">
        <f>AH110*(1+'Interest Rate Projection'!AH111)</f>
        <v>263.1796631</v>
      </c>
      <c r="AI111" s="10">
        <f>AI110*(1+'Interest Rate Projection'!AI111)</f>
        <v>333.6460923</v>
      </c>
      <c r="AJ111" s="10">
        <f>AJ110*(1+'Interest Rate Projection'!AJ111)</f>
        <v>192.8390017</v>
      </c>
      <c r="AK111" s="10">
        <f>AK110*(1+'Interest Rate Projection'!AK111)</f>
        <v>229.840035</v>
      </c>
      <c r="AL111" s="10">
        <f>AL110*(1+'Interest Rate Projection'!AL111)</f>
        <v>278.2235082</v>
      </c>
      <c r="AM111" s="10">
        <f>AM110*(1+'Interest Rate Projection'!AM111)</f>
        <v>135.9720852</v>
      </c>
      <c r="AN111" s="10">
        <f>AN110*(1+'Interest Rate Projection'!AN111)</f>
        <v>181.0551608</v>
      </c>
      <c r="AO111" s="10">
        <f>AO110*(1+'Interest Rate Projection'!AO111)</f>
        <v>131.3972776</v>
      </c>
      <c r="AP111" s="10">
        <f>AP110*(1+'Interest Rate Projection'!AP111)</f>
        <v>529.0818532</v>
      </c>
      <c r="AQ111" s="10">
        <f>AQ110*(1+'Interest Rate Projection'!AQ111)</f>
        <v>543.315383</v>
      </c>
      <c r="AR111" s="10">
        <f>AR110*(1+'Interest Rate Projection'!AR111)</f>
        <v>367.3195716</v>
      </c>
      <c r="AS111" s="10">
        <f>AS110*(1+'Interest Rate Projection'!AS111)</f>
        <v>958.8926185</v>
      </c>
      <c r="AT111" s="10">
        <f>AT110*(1+'Interest Rate Projection'!AT111)</f>
        <v>415.7284701</v>
      </c>
      <c r="AU111" s="10">
        <f>AU110*(1+'Interest Rate Projection'!AU111)</f>
        <v>377.7099486</v>
      </c>
      <c r="AV111" s="10">
        <f>AV110*(1+'Interest Rate Projection'!AV111)</f>
        <v>471.0758513</v>
      </c>
      <c r="AW111" s="10">
        <f>AW110*(1+'Interest Rate Projection'!AW111)</f>
        <v>163.4216305</v>
      </c>
      <c r="AX111" s="10">
        <f>AX110*(1+'Interest Rate Projection'!AX111)</f>
        <v>399.0768522</v>
      </c>
      <c r="AY111" s="10">
        <f>AY110*(1+'Interest Rate Projection'!AY111)</f>
        <v>257.8710859</v>
      </c>
      <c r="AZ111" s="10">
        <f>AZ110*(1+'Interest Rate Projection'!AZ111)</f>
        <v>305.6017446</v>
      </c>
      <c r="BA111" s="10">
        <f>BA110*(1+'Interest Rate Projection'!BA111)</f>
        <v>372.5962761</v>
      </c>
      <c r="BB111" s="10">
        <f>BB110*(1+'Interest Rate Projection'!BB111)</f>
        <v>275.1730495</v>
      </c>
      <c r="BC111" s="10">
        <f>BC110*(1+'Interest Rate Projection'!BC111)</f>
        <v>347.8804114</v>
      </c>
      <c r="BD111" s="10">
        <f>BD110*(1+'Interest Rate Projection'!BD111)</f>
        <v>374.91818</v>
      </c>
      <c r="BE111" s="10">
        <f>BE110*(1+'Interest Rate Projection'!BE111)</f>
        <v>315.7207741</v>
      </c>
      <c r="BF111" s="10">
        <f>BF110*(1+'Interest Rate Projection'!BF111)</f>
        <v>433.9273656</v>
      </c>
      <c r="BG111" s="10">
        <f>BG110*(1+'Interest Rate Projection'!BG111)</f>
        <v>427.6237391</v>
      </c>
      <c r="BH111" s="10">
        <f>BH110*(1+'Interest Rate Projection'!BH111)</f>
        <v>491.6363727</v>
      </c>
      <c r="BI111" s="10">
        <f>BI110*(1+'Interest Rate Projection'!BI111)</f>
        <v>457.2929039</v>
      </c>
      <c r="BJ111" s="10">
        <f>BJ110*(1+'Interest Rate Projection'!BJ111)</f>
        <v>509.7283213</v>
      </c>
      <c r="BK111" s="10">
        <f>BK110*(1+'Interest Rate Projection'!BK111)</f>
        <v>288.246074</v>
      </c>
      <c r="BL111" s="10">
        <f>BL110*(1+'Interest Rate Projection'!BL111)</f>
        <v>384.6185521</v>
      </c>
      <c r="BM111" s="10">
        <f>BM110*(1+'Interest Rate Projection'!BM111)</f>
        <v>169.7723788</v>
      </c>
      <c r="BN111" s="10">
        <f>BN110*(1+'Interest Rate Projection'!BN111)</f>
        <v>420.3450493</v>
      </c>
      <c r="BO111" s="10">
        <f>BO110*(1+'Interest Rate Projection'!BO111)</f>
        <v>359.1604081</v>
      </c>
      <c r="BP111" s="10">
        <f>BP110*(1+'Interest Rate Projection'!BP111)</f>
        <v>274.2557289</v>
      </c>
      <c r="BQ111" s="10">
        <f>BQ110*(1+'Interest Rate Projection'!BQ111)</f>
        <v>921.4524743</v>
      </c>
      <c r="BR111" s="10">
        <f>BR110*(1+'Interest Rate Projection'!BR111)</f>
        <v>397.3154131</v>
      </c>
      <c r="BS111" s="10">
        <f>BS110*(1+'Interest Rate Projection'!BS111)</f>
        <v>313.6459217</v>
      </c>
      <c r="BT111" s="10">
        <f>BT110*(1+'Interest Rate Projection'!BT111)</f>
        <v>170.8394472</v>
      </c>
      <c r="BU111" s="10">
        <f>BU110*(1+'Interest Rate Projection'!BU111)</f>
        <v>537.2185065</v>
      </c>
      <c r="BV111" s="10">
        <f>BV110*(1+'Interest Rate Projection'!BV111)</f>
        <v>322.264091</v>
      </c>
      <c r="BW111" s="10">
        <f>BW110*(1+'Interest Rate Projection'!BW111)</f>
        <v>180.5660708</v>
      </c>
      <c r="BX111" s="10">
        <f>BX110*(1+'Interest Rate Projection'!BX111)</f>
        <v>301.7805717</v>
      </c>
      <c r="BY111" s="10">
        <f>BY110*(1+'Interest Rate Projection'!BY111)</f>
        <v>236.5770746</v>
      </c>
      <c r="BZ111" s="10">
        <f>BZ110*(1+'Interest Rate Projection'!BZ111)</f>
        <v>238.179494</v>
      </c>
      <c r="CA111" s="10">
        <f>CA110*(1+'Interest Rate Projection'!CA111)</f>
        <v>258.0875183</v>
      </c>
      <c r="CB111" s="10">
        <f>CB110*(1+'Interest Rate Projection'!CB111)</f>
        <v>245.2563003</v>
      </c>
      <c r="CC111" s="10">
        <f>CC110*(1+'Interest Rate Projection'!CC111)</f>
        <v>516.0073705</v>
      </c>
      <c r="CD111" s="10">
        <f>CD110*(1+'Interest Rate Projection'!CD111)</f>
        <v>430.9589449</v>
      </c>
      <c r="CE111" s="10">
        <f>CE110*(1+'Interest Rate Projection'!CE111)</f>
        <v>366.7651994</v>
      </c>
      <c r="CF111" s="10">
        <f>CF110*(1+'Interest Rate Projection'!CF111)</f>
        <v>247.270169</v>
      </c>
      <c r="CG111" s="10">
        <f>CG110*(1+'Interest Rate Projection'!CG111)</f>
        <v>302.0540975</v>
      </c>
      <c r="CH111" s="10">
        <f>CH110*(1+'Interest Rate Projection'!CH111)</f>
        <v>300.7570884</v>
      </c>
      <c r="CI111" s="10">
        <f>CI110*(1+'Interest Rate Projection'!CI111)</f>
        <v>128.9058471</v>
      </c>
      <c r="CJ111" s="10">
        <f>CJ110*(1+'Interest Rate Projection'!CJ111)</f>
        <v>326.5954757</v>
      </c>
      <c r="CK111" s="10">
        <f>CK110*(1+'Interest Rate Projection'!CK111)</f>
        <v>391.3417131</v>
      </c>
      <c r="CL111" s="10">
        <f>CL110*(1+'Interest Rate Projection'!CL111)</f>
        <v>272.0832706</v>
      </c>
      <c r="CM111" s="10">
        <f>CM110*(1+'Interest Rate Projection'!CM111)</f>
        <v>280.1649446</v>
      </c>
      <c r="CN111" s="10">
        <f>CN110*(1+'Interest Rate Projection'!CN111)</f>
        <v>247.1598183</v>
      </c>
      <c r="CO111" s="10">
        <f>CO110*(1+'Interest Rate Projection'!CO111)</f>
        <v>297.5635853</v>
      </c>
      <c r="CP111" s="10">
        <f>CP110*(1+'Interest Rate Projection'!CP111)</f>
        <v>384.7937556</v>
      </c>
      <c r="CQ111" s="10">
        <f>CQ110*(1+'Interest Rate Projection'!CQ111)</f>
        <v>154.0570336</v>
      </c>
      <c r="CR111" s="10">
        <f>CR110*(1+'Interest Rate Projection'!CR111)</f>
        <v>691.3324962</v>
      </c>
      <c r="CS111" s="10">
        <f>CS110*(1+'Interest Rate Projection'!CS111)</f>
        <v>331.1205068</v>
      </c>
      <c r="CT111" s="10">
        <f>CT110*(1+'Interest Rate Projection'!CT111)</f>
        <v>436.3681885</v>
      </c>
      <c r="CU111" s="10">
        <f>CU110*(1+'Interest Rate Projection'!CU111)</f>
        <v>767.7922796</v>
      </c>
      <c r="CV111" s="10">
        <f>CV110*(1+'Interest Rate Projection'!CV111)</f>
        <v>550.505982</v>
      </c>
      <c r="CW111" s="10">
        <f>CW110*(1+'Interest Rate Projection'!CW111)</f>
        <v>201.1962773</v>
      </c>
    </row>
    <row r="112" ht="15.75" customHeight="1">
      <c r="A112" s="8">
        <v>2133.0</v>
      </c>
      <c r="B112" s="10">
        <f>B111*(1+'Interest Rate Projection'!B112)</f>
        <v>406.8073195</v>
      </c>
      <c r="C112" s="10">
        <f>C111*(1+'Interest Rate Projection'!C112)</f>
        <v>970.5105698</v>
      </c>
      <c r="D112" s="10">
        <f>D111*(1+'Interest Rate Projection'!D112)</f>
        <v>445.1769332</v>
      </c>
      <c r="E112" s="10">
        <f>E111*(1+'Interest Rate Projection'!E112)</f>
        <v>332.3166048</v>
      </c>
      <c r="F112" s="10">
        <f>F111*(1+'Interest Rate Projection'!F112)</f>
        <v>351.5305896</v>
      </c>
      <c r="G112" s="10">
        <f>G111*(1+'Interest Rate Projection'!G112)</f>
        <v>600.2553904</v>
      </c>
      <c r="H112" s="10">
        <f>H111*(1+'Interest Rate Projection'!H112)</f>
        <v>533.7537716</v>
      </c>
      <c r="I112" s="10">
        <f>I111*(1+'Interest Rate Projection'!I112)</f>
        <v>485.1366317</v>
      </c>
      <c r="J112" s="10">
        <f>J111*(1+'Interest Rate Projection'!J112)</f>
        <v>560.6561879</v>
      </c>
      <c r="K112" s="10">
        <f>K111*(1+'Interest Rate Projection'!K112)</f>
        <v>419.0403675</v>
      </c>
      <c r="L112" s="10">
        <f>L111*(1+'Interest Rate Projection'!L112)</f>
        <v>277.0960929</v>
      </c>
      <c r="M112" s="10">
        <f>M111*(1+'Interest Rate Projection'!M112)</f>
        <v>565.5951724</v>
      </c>
      <c r="N112" s="10">
        <f>N111*(1+'Interest Rate Projection'!N112)</f>
        <v>201.9630798</v>
      </c>
      <c r="O112" s="10">
        <f>O111*(1+'Interest Rate Projection'!O112)</f>
        <v>277.550336</v>
      </c>
      <c r="P112" s="10">
        <f>P111*(1+'Interest Rate Projection'!P112)</f>
        <v>254.8898161</v>
      </c>
      <c r="Q112" s="10">
        <f>Q111*(1+'Interest Rate Projection'!Q112)</f>
        <v>804.3823809</v>
      </c>
      <c r="R112" s="10">
        <f>R111*(1+'Interest Rate Projection'!R112)</f>
        <v>192.0804402</v>
      </c>
      <c r="S112" s="10">
        <f>S111*(1+'Interest Rate Projection'!S112)</f>
        <v>133.6281824</v>
      </c>
      <c r="T112" s="10">
        <f>T111*(1+'Interest Rate Projection'!T112)</f>
        <v>244.2777139</v>
      </c>
      <c r="U112" s="10">
        <f>U111*(1+'Interest Rate Projection'!U112)</f>
        <v>452.5403503</v>
      </c>
      <c r="V112" s="10">
        <f>V111*(1+'Interest Rate Projection'!V112)</f>
        <v>449.6322632</v>
      </c>
      <c r="W112" s="10">
        <f>W111*(1+'Interest Rate Projection'!W112)</f>
        <v>508.5409617</v>
      </c>
      <c r="X112" s="10">
        <f>X111*(1+'Interest Rate Projection'!X112)</f>
        <v>531.3908671</v>
      </c>
      <c r="Y112" s="10">
        <f>Y111*(1+'Interest Rate Projection'!Y112)</f>
        <v>295.6941942</v>
      </c>
      <c r="Z112" s="10">
        <f>Z111*(1+'Interest Rate Projection'!Z112)</f>
        <v>287.5230765</v>
      </c>
      <c r="AA112" s="10">
        <f>AA111*(1+'Interest Rate Projection'!AA112)</f>
        <v>237.6431729</v>
      </c>
      <c r="AB112" s="10">
        <f>AB111*(1+'Interest Rate Projection'!AB112)</f>
        <v>552.2875267</v>
      </c>
      <c r="AC112" s="10">
        <f>AC111*(1+'Interest Rate Projection'!AC112)</f>
        <v>209.7798147</v>
      </c>
      <c r="AD112" s="10">
        <f>AD111*(1+'Interest Rate Projection'!AD112)</f>
        <v>269.4727605</v>
      </c>
      <c r="AE112" s="10">
        <f>AE111*(1+'Interest Rate Projection'!AE112)</f>
        <v>579.3848693</v>
      </c>
      <c r="AF112" s="10">
        <f>AF111*(1+'Interest Rate Projection'!AF112)</f>
        <v>523.837885</v>
      </c>
      <c r="AG112" s="10">
        <f>AG111*(1+'Interest Rate Projection'!AG112)</f>
        <v>253.0747143</v>
      </c>
      <c r="AH112" s="10">
        <f>AH111*(1+'Interest Rate Projection'!AH112)</f>
        <v>303.7209297</v>
      </c>
      <c r="AI112" s="10">
        <f>AI111*(1+'Interest Rate Projection'!AI112)</f>
        <v>339.2471818</v>
      </c>
      <c r="AJ112" s="10">
        <f>AJ111*(1+'Interest Rate Projection'!AJ112)</f>
        <v>210.1816439</v>
      </c>
      <c r="AK112" s="10">
        <f>AK111*(1+'Interest Rate Projection'!AK112)</f>
        <v>251.7555766</v>
      </c>
      <c r="AL112" s="10">
        <f>AL111*(1+'Interest Rate Projection'!AL112)</f>
        <v>303.458701</v>
      </c>
      <c r="AM112" s="10">
        <f>AM111*(1+'Interest Rate Projection'!AM112)</f>
        <v>152.9468779</v>
      </c>
      <c r="AN112" s="10">
        <f>AN111*(1+'Interest Rate Projection'!AN112)</f>
        <v>202.3789701</v>
      </c>
      <c r="AO112" s="10">
        <f>AO111*(1+'Interest Rate Projection'!AO112)</f>
        <v>133.0090467</v>
      </c>
      <c r="AP112" s="10">
        <f>AP111*(1+'Interest Rate Projection'!AP112)</f>
        <v>554.1590096</v>
      </c>
      <c r="AQ112" s="10">
        <f>AQ111*(1+'Interest Rate Projection'!AQ112)</f>
        <v>577.3029596</v>
      </c>
      <c r="AR112" s="10">
        <f>AR111*(1+'Interest Rate Projection'!AR112)</f>
        <v>389.8714391</v>
      </c>
      <c r="AS112" s="10">
        <f>AS111*(1+'Interest Rate Projection'!AS112)</f>
        <v>979.0190746</v>
      </c>
      <c r="AT112" s="10">
        <f>AT111*(1+'Interest Rate Projection'!AT112)</f>
        <v>447.2913611</v>
      </c>
      <c r="AU112" s="10">
        <f>AU111*(1+'Interest Rate Projection'!AU112)</f>
        <v>381.494425</v>
      </c>
      <c r="AV112" s="10">
        <f>AV111*(1+'Interest Rate Projection'!AV112)</f>
        <v>513.3410514</v>
      </c>
      <c r="AW112" s="10">
        <f>AW111*(1+'Interest Rate Projection'!AW112)</f>
        <v>163.5386901</v>
      </c>
      <c r="AX112" s="10">
        <f>AX111*(1+'Interest Rate Projection'!AX112)</f>
        <v>411.9276321</v>
      </c>
      <c r="AY112" s="10">
        <f>AY111*(1+'Interest Rate Projection'!AY112)</f>
        <v>262.8663279</v>
      </c>
      <c r="AZ112" s="10">
        <f>AZ111*(1+'Interest Rate Projection'!AZ112)</f>
        <v>317.2507113</v>
      </c>
      <c r="BA112" s="10">
        <f>BA111*(1+'Interest Rate Projection'!BA112)</f>
        <v>389.9065542</v>
      </c>
      <c r="BB112" s="10">
        <f>BB111*(1+'Interest Rate Projection'!BB112)</f>
        <v>288.9703516</v>
      </c>
      <c r="BC112" s="10">
        <f>BC111*(1+'Interest Rate Projection'!BC112)</f>
        <v>354.7026076</v>
      </c>
      <c r="BD112" s="10">
        <f>BD111*(1+'Interest Rate Projection'!BD112)</f>
        <v>406.1785389</v>
      </c>
      <c r="BE112" s="10">
        <f>BE111*(1+'Interest Rate Projection'!BE112)</f>
        <v>319.55297</v>
      </c>
      <c r="BF112" s="10">
        <f>BF111*(1+'Interest Rate Projection'!BF112)</f>
        <v>463.8327519</v>
      </c>
      <c r="BG112" s="10">
        <f>BG111*(1+'Interest Rate Projection'!BG112)</f>
        <v>449.9458539</v>
      </c>
      <c r="BH112" s="10">
        <f>BH111*(1+'Interest Rate Projection'!BH112)</f>
        <v>508.4596859</v>
      </c>
      <c r="BI112" s="10">
        <f>BI111*(1+'Interest Rate Projection'!BI112)</f>
        <v>473.5889011</v>
      </c>
      <c r="BJ112" s="10">
        <f>BJ111*(1+'Interest Rate Projection'!BJ112)</f>
        <v>530.4946406</v>
      </c>
      <c r="BK112" s="10">
        <f>BK111*(1+'Interest Rate Projection'!BK112)</f>
        <v>351.0375808</v>
      </c>
      <c r="BL112" s="10">
        <f>BL111*(1+'Interest Rate Projection'!BL112)</f>
        <v>386.2159138</v>
      </c>
      <c r="BM112" s="10">
        <f>BM111*(1+'Interest Rate Projection'!BM112)</f>
        <v>172.9687957</v>
      </c>
      <c r="BN112" s="10">
        <f>BN111*(1+'Interest Rate Projection'!BN112)</f>
        <v>451.9143603</v>
      </c>
      <c r="BO112" s="10">
        <f>BO111*(1+'Interest Rate Projection'!BO112)</f>
        <v>373.199077</v>
      </c>
      <c r="BP112" s="10">
        <f>BP111*(1+'Interest Rate Projection'!BP112)</f>
        <v>294.6200499</v>
      </c>
      <c r="BQ112" s="10">
        <f>BQ111*(1+'Interest Rate Projection'!BQ112)</f>
        <v>974.1424283</v>
      </c>
      <c r="BR112" s="10">
        <f>BR111*(1+'Interest Rate Projection'!BR112)</f>
        <v>423.765349</v>
      </c>
      <c r="BS112" s="10">
        <f>BS111*(1+'Interest Rate Projection'!BS112)</f>
        <v>317.8861793</v>
      </c>
      <c r="BT112" s="10">
        <f>BT111*(1+'Interest Rate Projection'!BT112)</f>
        <v>184.7295856</v>
      </c>
      <c r="BU112" s="10">
        <f>BU111*(1+'Interest Rate Projection'!BU112)</f>
        <v>621.9768911</v>
      </c>
      <c r="BV112" s="10">
        <f>BV111*(1+'Interest Rate Projection'!BV112)</f>
        <v>344.4474419</v>
      </c>
      <c r="BW112" s="10">
        <f>BW111*(1+'Interest Rate Projection'!BW112)</f>
        <v>189.5005312</v>
      </c>
      <c r="BX112" s="10">
        <f>BX111*(1+'Interest Rate Projection'!BX112)</f>
        <v>321.5760764</v>
      </c>
      <c r="BY112" s="10">
        <f>BY111*(1+'Interest Rate Projection'!BY112)</f>
        <v>260.2544902</v>
      </c>
      <c r="BZ112" s="10">
        <f>BZ111*(1+'Interest Rate Projection'!BZ112)</f>
        <v>247.3252443</v>
      </c>
      <c r="CA112" s="10">
        <f>CA111*(1+'Interest Rate Projection'!CA112)</f>
        <v>266.5993632</v>
      </c>
      <c r="CB112" s="10">
        <f>CB111*(1+'Interest Rate Projection'!CB112)</f>
        <v>250.1936914</v>
      </c>
      <c r="CC112" s="10">
        <f>CC111*(1+'Interest Rate Projection'!CC112)</f>
        <v>522.0105833</v>
      </c>
      <c r="CD112" s="10">
        <f>CD111*(1+'Interest Rate Projection'!CD112)</f>
        <v>468.1153454</v>
      </c>
      <c r="CE112" s="10">
        <f>CE111*(1+'Interest Rate Projection'!CE112)</f>
        <v>386.9284707</v>
      </c>
      <c r="CF112" s="10">
        <f>CF111*(1+'Interest Rate Projection'!CF112)</f>
        <v>256.7774548</v>
      </c>
      <c r="CG112" s="10">
        <f>CG111*(1+'Interest Rate Projection'!CG112)</f>
        <v>331.478516</v>
      </c>
      <c r="CH112" s="10">
        <f>CH111*(1+'Interest Rate Projection'!CH112)</f>
        <v>340.4271033</v>
      </c>
      <c r="CI112" s="10">
        <f>CI111*(1+'Interest Rate Projection'!CI112)</f>
        <v>133.6133866</v>
      </c>
      <c r="CJ112" s="10">
        <f>CJ111*(1+'Interest Rate Projection'!CJ112)</f>
        <v>344.6079301</v>
      </c>
      <c r="CK112" s="10">
        <f>CK111*(1+'Interest Rate Projection'!CK112)</f>
        <v>404.2090504</v>
      </c>
      <c r="CL112" s="10">
        <f>CL111*(1+'Interest Rate Projection'!CL112)</f>
        <v>278.1192532</v>
      </c>
      <c r="CM112" s="10">
        <f>CM111*(1+'Interest Rate Projection'!CM112)</f>
        <v>287.671078</v>
      </c>
      <c r="CN112" s="10">
        <f>CN111*(1+'Interest Rate Projection'!CN112)</f>
        <v>252.2467344</v>
      </c>
      <c r="CO112" s="10">
        <f>CO111*(1+'Interest Rate Projection'!CO112)</f>
        <v>305.4187768</v>
      </c>
      <c r="CP112" s="10">
        <f>CP111*(1+'Interest Rate Projection'!CP112)</f>
        <v>398.0053833</v>
      </c>
      <c r="CQ112" s="10">
        <f>CQ111*(1+'Interest Rate Projection'!CQ112)</f>
        <v>179.9799997</v>
      </c>
      <c r="CR112" s="10">
        <f>CR111*(1+'Interest Rate Projection'!CR112)</f>
        <v>698.931224</v>
      </c>
      <c r="CS112" s="10">
        <f>CS111*(1+'Interest Rate Projection'!CS112)</f>
        <v>344.4540647</v>
      </c>
      <c r="CT112" s="10">
        <f>CT111*(1+'Interest Rate Projection'!CT112)</f>
        <v>446.7194138</v>
      </c>
      <c r="CU112" s="10">
        <f>CU111*(1+'Interest Rate Projection'!CU112)</f>
        <v>794.009029</v>
      </c>
      <c r="CV112" s="10">
        <f>CV111*(1+'Interest Rate Projection'!CV112)</f>
        <v>563.5454662</v>
      </c>
      <c r="CW112" s="10">
        <f>CW111*(1+'Interest Rate Projection'!CW112)</f>
        <v>227.8158853</v>
      </c>
    </row>
    <row r="113" ht="15.75" customHeight="1">
      <c r="A113" s="8">
        <v>2134.0</v>
      </c>
      <c r="B113" s="10">
        <f>B112*(1+'Interest Rate Projection'!B113)</f>
        <v>407.5953801</v>
      </c>
      <c r="C113" s="10">
        <f>C112*(1+'Interest Rate Projection'!C113)</f>
        <v>993.3690954</v>
      </c>
      <c r="D113" s="10">
        <f>D112*(1+'Interest Rate Projection'!D113)</f>
        <v>453.6046753</v>
      </c>
      <c r="E113" s="10">
        <f>E112*(1+'Interest Rate Projection'!E113)</f>
        <v>355.8137804</v>
      </c>
      <c r="F113" s="10">
        <f>F112*(1+'Interest Rate Projection'!F113)</f>
        <v>370.8294549</v>
      </c>
      <c r="G113" s="10">
        <f>G112*(1+'Interest Rate Projection'!G113)</f>
        <v>635.1926868</v>
      </c>
      <c r="H113" s="10">
        <f>H112*(1+'Interest Rate Projection'!H113)</f>
        <v>557.7732298</v>
      </c>
      <c r="I113" s="10">
        <f>I112*(1+'Interest Rate Projection'!I113)</f>
        <v>541.0252139</v>
      </c>
      <c r="J113" s="10">
        <f>J112*(1+'Interest Rate Projection'!J113)</f>
        <v>580.8857901</v>
      </c>
      <c r="K113" s="10">
        <f>K112*(1+'Interest Rate Projection'!K113)</f>
        <v>441.8173158</v>
      </c>
      <c r="L113" s="10">
        <f>L112*(1+'Interest Rate Projection'!L113)</f>
        <v>313.176525</v>
      </c>
      <c r="M113" s="10">
        <f>M112*(1+'Interest Rate Projection'!M113)</f>
        <v>626.3086953</v>
      </c>
      <c r="N113" s="10">
        <f>N112*(1+'Interest Rate Projection'!N113)</f>
        <v>220.3470509</v>
      </c>
      <c r="O113" s="10">
        <f>O112*(1+'Interest Rate Projection'!O113)</f>
        <v>280.1438149</v>
      </c>
      <c r="P113" s="10">
        <f>P112*(1+'Interest Rate Projection'!P113)</f>
        <v>296.7746591</v>
      </c>
      <c r="Q113" s="10">
        <f>Q112*(1+'Interest Rate Projection'!Q113)</f>
        <v>858.8528375</v>
      </c>
      <c r="R113" s="10">
        <f>R112*(1+'Interest Rate Projection'!R113)</f>
        <v>199.2508202</v>
      </c>
      <c r="S113" s="10">
        <f>S112*(1+'Interest Rate Projection'!S113)</f>
        <v>137.0632079</v>
      </c>
      <c r="T113" s="10">
        <f>T112*(1+'Interest Rate Projection'!T113)</f>
        <v>251.920872</v>
      </c>
      <c r="U113" s="10">
        <f>U112*(1+'Interest Rate Projection'!U113)</f>
        <v>479.7106784</v>
      </c>
      <c r="V113" s="10">
        <f>V112*(1+'Interest Rate Projection'!V113)</f>
        <v>453.7159558</v>
      </c>
      <c r="W113" s="10">
        <f>W112*(1+'Interest Rate Projection'!W113)</f>
        <v>537.6929038</v>
      </c>
      <c r="X113" s="10">
        <f>X112*(1+'Interest Rate Projection'!X113)</f>
        <v>535.5312947</v>
      </c>
      <c r="Y113" s="10">
        <f>Y112*(1+'Interest Rate Projection'!Y113)</f>
        <v>302.4332097</v>
      </c>
      <c r="Z113" s="10">
        <f>Z112*(1+'Interest Rate Projection'!Z113)</f>
        <v>322.1043377</v>
      </c>
      <c r="AA113" s="10">
        <f>AA112*(1+'Interest Rate Projection'!AA113)</f>
        <v>255.1272911</v>
      </c>
      <c r="AB113" s="10">
        <f>AB112*(1+'Interest Rate Projection'!AB113)</f>
        <v>569.0466892</v>
      </c>
      <c r="AC113" s="10">
        <f>AC112*(1+'Interest Rate Projection'!AC113)</f>
        <v>216.134176</v>
      </c>
      <c r="AD113" s="10">
        <f>AD112*(1+'Interest Rate Projection'!AD113)</f>
        <v>275.641754</v>
      </c>
      <c r="AE113" s="10">
        <f>AE112*(1+'Interest Rate Projection'!AE113)</f>
        <v>608.6363638</v>
      </c>
      <c r="AF113" s="10">
        <f>AF112*(1+'Interest Rate Projection'!AF113)</f>
        <v>557.2700041</v>
      </c>
      <c r="AG113" s="10">
        <f>AG112*(1+'Interest Rate Projection'!AG113)</f>
        <v>289.4232406</v>
      </c>
      <c r="AH113" s="10">
        <f>AH112*(1+'Interest Rate Projection'!AH113)</f>
        <v>326.1318864</v>
      </c>
      <c r="AI113" s="10">
        <f>AI112*(1+'Interest Rate Projection'!AI113)</f>
        <v>347.2052898</v>
      </c>
      <c r="AJ113" s="10">
        <f>AJ112*(1+'Interest Rate Projection'!AJ113)</f>
        <v>226.6899152</v>
      </c>
      <c r="AK113" s="10">
        <f>AK112*(1+'Interest Rate Projection'!AK113)</f>
        <v>259.8420923</v>
      </c>
      <c r="AL113" s="10">
        <f>AL112*(1+'Interest Rate Projection'!AL113)</f>
        <v>308.7685728</v>
      </c>
      <c r="AM113" s="10">
        <f>AM112*(1+'Interest Rate Projection'!AM113)</f>
        <v>156.6555118</v>
      </c>
      <c r="AN113" s="10">
        <f>AN112*(1+'Interest Rate Projection'!AN113)</f>
        <v>213.868344</v>
      </c>
      <c r="AO113" s="10">
        <f>AO112*(1+'Interest Rate Projection'!AO113)</f>
        <v>134.7801585</v>
      </c>
      <c r="AP113" s="10">
        <f>AP112*(1+'Interest Rate Projection'!AP113)</f>
        <v>596.1528034</v>
      </c>
      <c r="AQ113" s="10">
        <f>AQ112*(1+'Interest Rate Projection'!AQ113)</f>
        <v>590.4168202</v>
      </c>
      <c r="AR113" s="10">
        <f>AR112*(1+'Interest Rate Projection'!AR113)</f>
        <v>405.4314344</v>
      </c>
      <c r="AS113" s="10">
        <f>AS112*(1+'Interest Rate Projection'!AS113)</f>
        <v>985.6020187</v>
      </c>
      <c r="AT113" s="10">
        <f>AT112*(1+'Interest Rate Projection'!AT113)</f>
        <v>481.425508</v>
      </c>
      <c r="AU113" s="10">
        <f>AU112*(1+'Interest Rate Projection'!AU113)</f>
        <v>386.2521946</v>
      </c>
      <c r="AV113" s="10">
        <f>AV112*(1+'Interest Rate Projection'!AV113)</f>
        <v>554.5983685</v>
      </c>
      <c r="AW113" s="10">
        <f>AW112*(1+'Interest Rate Projection'!AW113)</f>
        <v>166.2168931</v>
      </c>
      <c r="AX113" s="10">
        <f>AX112*(1+'Interest Rate Projection'!AX113)</f>
        <v>448.2755898</v>
      </c>
      <c r="AY113" s="10">
        <f>AY112*(1+'Interest Rate Projection'!AY113)</f>
        <v>264.6926997</v>
      </c>
      <c r="AZ113" s="10">
        <f>AZ112*(1+'Interest Rate Projection'!AZ113)</f>
        <v>325.3517839</v>
      </c>
      <c r="BA113" s="10">
        <f>BA112*(1+'Interest Rate Projection'!BA113)</f>
        <v>422.3675539</v>
      </c>
      <c r="BB113" s="10">
        <f>BB112*(1+'Interest Rate Projection'!BB113)</f>
        <v>313.0614574</v>
      </c>
      <c r="BC113" s="10">
        <f>BC112*(1+'Interest Rate Projection'!BC113)</f>
        <v>369.7254911</v>
      </c>
      <c r="BD113" s="10">
        <f>BD112*(1+'Interest Rate Projection'!BD113)</f>
        <v>406.2636535</v>
      </c>
      <c r="BE113" s="10">
        <f>BE112*(1+'Interest Rate Projection'!BE113)</f>
        <v>331.4873586</v>
      </c>
      <c r="BF113" s="10">
        <f>BF112*(1+'Interest Rate Projection'!BF113)</f>
        <v>502.4867207</v>
      </c>
      <c r="BG113" s="10">
        <f>BG112*(1+'Interest Rate Projection'!BG113)</f>
        <v>452.3861579</v>
      </c>
      <c r="BH113" s="10">
        <f>BH112*(1+'Interest Rate Projection'!BH113)</f>
        <v>514.829497</v>
      </c>
      <c r="BI113" s="10">
        <f>BI112*(1+'Interest Rate Projection'!BI113)</f>
        <v>527.7937748</v>
      </c>
      <c r="BJ113" s="10">
        <f>BJ112*(1+'Interest Rate Projection'!BJ113)</f>
        <v>538.6605148</v>
      </c>
      <c r="BK113" s="10">
        <f>BK112*(1+'Interest Rate Projection'!BK113)</f>
        <v>374.4004919</v>
      </c>
      <c r="BL113" s="10">
        <f>BL112*(1+'Interest Rate Projection'!BL113)</f>
        <v>392.0785487</v>
      </c>
      <c r="BM113" s="10">
        <f>BM112*(1+'Interest Rate Projection'!BM113)</f>
        <v>176.7638811</v>
      </c>
      <c r="BN113" s="10">
        <f>BN112*(1+'Interest Rate Projection'!BN113)</f>
        <v>473.5706582</v>
      </c>
      <c r="BO113" s="10">
        <f>BO112*(1+'Interest Rate Projection'!BO113)</f>
        <v>392.3828991</v>
      </c>
      <c r="BP113" s="10">
        <f>BP112*(1+'Interest Rate Projection'!BP113)</f>
        <v>322.1743497</v>
      </c>
      <c r="BQ113" s="10">
        <f>BQ112*(1+'Interest Rate Projection'!BQ113)</f>
        <v>1051.538034</v>
      </c>
      <c r="BR113" s="10">
        <f>BR112*(1+'Interest Rate Projection'!BR113)</f>
        <v>456.1424201</v>
      </c>
      <c r="BS113" s="10">
        <f>BS112*(1+'Interest Rate Projection'!BS113)</f>
        <v>321.2827541</v>
      </c>
      <c r="BT113" s="10">
        <f>BT112*(1+'Interest Rate Projection'!BT113)</f>
        <v>186.8561649</v>
      </c>
      <c r="BU113" s="10">
        <f>BU112*(1+'Interest Rate Projection'!BU113)</f>
        <v>783.4851397</v>
      </c>
      <c r="BV113" s="10">
        <f>BV112*(1+'Interest Rate Projection'!BV113)</f>
        <v>386.1201471</v>
      </c>
      <c r="BW113" s="10">
        <f>BW112*(1+'Interest Rate Projection'!BW113)</f>
        <v>222.9068408</v>
      </c>
      <c r="BX113" s="10">
        <f>BX112*(1+'Interest Rate Projection'!BX113)</f>
        <v>328.8254997</v>
      </c>
      <c r="BY113" s="10">
        <f>BY112*(1+'Interest Rate Projection'!BY113)</f>
        <v>279.8383209</v>
      </c>
      <c r="BZ113" s="10">
        <f>BZ112*(1+'Interest Rate Projection'!BZ113)</f>
        <v>255.7825451</v>
      </c>
      <c r="CA113" s="10">
        <f>CA112*(1+'Interest Rate Projection'!CA113)</f>
        <v>269.396904</v>
      </c>
      <c r="CB113" s="10">
        <f>CB112*(1+'Interest Rate Projection'!CB113)</f>
        <v>268.3213297</v>
      </c>
      <c r="CC113" s="10">
        <f>CC112*(1+'Interest Rate Projection'!CC113)</f>
        <v>524.4855071</v>
      </c>
      <c r="CD113" s="10">
        <f>CD112*(1+'Interest Rate Projection'!CD113)</f>
        <v>507.3524953</v>
      </c>
      <c r="CE113" s="10">
        <f>CE112*(1+'Interest Rate Projection'!CE113)</f>
        <v>410.8365232</v>
      </c>
      <c r="CF113" s="10">
        <f>CF112*(1+'Interest Rate Projection'!CF113)</f>
        <v>262.6725203</v>
      </c>
      <c r="CG113" s="10">
        <f>CG112*(1+'Interest Rate Projection'!CG113)</f>
        <v>337.1792686</v>
      </c>
      <c r="CH113" s="10">
        <f>CH112*(1+'Interest Rate Projection'!CH113)</f>
        <v>390.8785137</v>
      </c>
      <c r="CI113" s="10">
        <f>CI112*(1+'Interest Rate Projection'!CI113)</f>
        <v>134.2339041</v>
      </c>
      <c r="CJ113" s="10">
        <f>CJ112*(1+'Interest Rate Projection'!CJ113)</f>
        <v>377.8471833</v>
      </c>
      <c r="CK113" s="10">
        <f>CK112*(1+'Interest Rate Projection'!CK113)</f>
        <v>433.983476</v>
      </c>
      <c r="CL113" s="10">
        <f>CL112*(1+'Interest Rate Projection'!CL113)</f>
        <v>278.643773</v>
      </c>
      <c r="CM113" s="10">
        <f>CM112*(1+'Interest Rate Projection'!CM113)</f>
        <v>325.8557606</v>
      </c>
      <c r="CN113" s="10">
        <f>CN112*(1+'Interest Rate Projection'!CN113)</f>
        <v>269.8149974</v>
      </c>
      <c r="CO113" s="10">
        <f>CO112*(1+'Interest Rate Projection'!CO113)</f>
        <v>317.9354462</v>
      </c>
      <c r="CP113" s="10">
        <f>CP112*(1+'Interest Rate Projection'!CP113)</f>
        <v>408.6724176</v>
      </c>
      <c r="CQ113" s="10">
        <f>CQ112*(1+'Interest Rate Projection'!CQ113)</f>
        <v>184.2246055</v>
      </c>
      <c r="CR113" s="10">
        <f>CR112*(1+'Interest Rate Projection'!CR113)</f>
        <v>719.2311541</v>
      </c>
      <c r="CS113" s="10">
        <f>CS112*(1+'Interest Rate Projection'!CS113)</f>
        <v>357.551652</v>
      </c>
      <c r="CT113" s="10">
        <f>CT112*(1+'Interest Rate Projection'!CT113)</f>
        <v>464.2956291</v>
      </c>
      <c r="CU113" s="10">
        <f>CU112*(1+'Interest Rate Projection'!CU113)</f>
        <v>808.3351064</v>
      </c>
      <c r="CV113" s="10">
        <f>CV112*(1+'Interest Rate Projection'!CV113)</f>
        <v>586.0691912</v>
      </c>
      <c r="CW113" s="10">
        <f>CW112*(1+'Interest Rate Projection'!CW113)</f>
        <v>257.5071049</v>
      </c>
    </row>
    <row r="114" ht="15.75" customHeight="1">
      <c r="A114" s="8">
        <v>2135.0</v>
      </c>
      <c r="B114" s="10">
        <f>B113*(1+'Interest Rate Projection'!B114)</f>
        <v>465.3123318</v>
      </c>
      <c r="C114" s="10">
        <f>C113*(1+'Interest Rate Projection'!C114)</f>
        <v>1006.673944</v>
      </c>
      <c r="D114" s="10">
        <f>D113*(1+'Interest Rate Projection'!D114)</f>
        <v>494.7935369</v>
      </c>
      <c r="E114" s="10">
        <f>E113*(1+'Interest Rate Projection'!E114)</f>
        <v>376.6865134</v>
      </c>
      <c r="F114" s="10">
        <f>F113*(1+'Interest Rate Projection'!F114)</f>
        <v>373.3432656</v>
      </c>
      <c r="G114" s="10">
        <f>G113*(1+'Interest Rate Projection'!G114)</f>
        <v>662.3780069</v>
      </c>
      <c r="H114" s="10">
        <f>H113*(1+'Interest Rate Projection'!H114)</f>
        <v>564.029972</v>
      </c>
      <c r="I114" s="10">
        <f>I113*(1+'Interest Rate Projection'!I114)</f>
        <v>543.2202911</v>
      </c>
      <c r="J114" s="10">
        <f>J113*(1+'Interest Rate Projection'!J114)</f>
        <v>590.5182711</v>
      </c>
      <c r="K114" s="10">
        <f>K113*(1+'Interest Rate Projection'!K114)</f>
        <v>455.6368439</v>
      </c>
      <c r="L114" s="10">
        <f>L113*(1+'Interest Rate Projection'!L114)</f>
        <v>319.6195867</v>
      </c>
      <c r="M114" s="10">
        <f>M113*(1+'Interest Rate Projection'!M114)</f>
        <v>643.5876209</v>
      </c>
      <c r="N114" s="10">
        <f>N113*(1+'Interest Rate Projection'!N114)</f>
        <v>278.54022</v>
      </c>
      <c r="O114" s="10">
        <f>O113*(1+'Interest Rate Projection'!O114)</f>
        <v>293.1641971</v>
      </c>
      <c r="P114" s="10">
        <f>P113*(1+'Interest Rate Projection'!P114)</f>
        <v>351.8174714</v>
      </c>
      <c r="Q114" s="10">
        <f>Q113*(1+'Interest Rate Projection'!Q114)</f>
        <v>885.4971454</v>
      </c>
      <c r="R114" s="10">
        <f>R113*(1+'Interest Rate Projection'!R114)</f>
        <v>207.2557631</v>
      </c>
      <c r="S114" s="10">
        <f>S113*(1+'Interest Rate Projection'!S114)</f>
        <v>159.3980571</v>
      </c>
      <c r="T114" s="10">
        <f>T113*(1+'Interest Rate Projection'!T114)</f>
        <v>261.7744268</v>
      </c>
      <c r="U114" s="10">
        <f>U113*(1+'Interest Rate Projection'!U114)</f>
        <v>491.6463818</v>
      </c>
      <c r="V114" s="10">
        <f>V113*(1+'Interest Rate Projection'!V114)</f>
        <v>488.4679107</v>
      </c>
      <c r="W114" s="10">
        <f>W113*(1+'Interest Rate Projection'!W114)</f>
        <v>623.3068582</v>
      </c>
      <c r="X114" s="10">
        <f>X113*(1+'Interest Rate Projection'!X114)</f>
        <v>604.2282265</v>
      </c>
      <c r="Y114" s="10">
        <f>Y113*(1+'Interest Rate Projection'!Y114)</f>
        <v>315.1442948</v>
      </c>
      <c r="Z114" s="10">
        <f>Z113*(1+'Interest Rate Projection'!Z114)</f>
        <v>330.9979858</v>
      </c>
      <c r="AA114" s="10">
        <f>AA113*(1+'Interest Rate Projection'!AA114)</f>
        <v>255.7144286</v>
      </c>
      <c r="AB114" s="10">
        <f>AB113*(1+'Interest Rate Projection'!AB114)</f>
        <v>569.4189124</v>
      </c>
      <c r="AC114" s="10">
        <f>AC113*(1+'Interest Rate Projection'!AC114)</f>
        <v>227.2196699</v>
      </c>
      <c r="AD114" s="10">
        <f>AD113*(1+'Interest Rate Projection'!AD114)</f>
        <v>302.7548943</v>
      </c>
      <c r="AE114" s="10">
        <f>AE113*(1+'Interest Rate Projection'!AE114)</f>
        <v>671.381365</v>
      </c>
      <c r="AF114" s="10">
        <f>AF113*(1+'Interest Rate Projection'!AF114)</f>
        <v>581.0565758</v>
      </c>
      <c r="AG114" s="10">
        <f>AG113*(1+'Interest Rate Projection'!AG114)</f>
        <v>300.2744986</v>
      </c>
      <c r="AH114" s="10">
        <f>AH113*(1+'Interest Rate Projection'!AH114)</f>
        <v>334.507588</v>
      </c>
      <c r="AI114" s="10">
        <f>AI113*(1+'Interest Rate Projection'!AI114)</f>
        <v>363.5304769</v>
      </c>
      <c r="AJ114" s="10">
        <f>AJ113*(1+'Interest Rate Projection'!AJ114)</f>
        <v>235.3583681</v>
      </c>
      <c r="AK114" s="10">
        <f>AK113*(1+'Interest Rate Projection'!AK114)</f>
        <v>264.4897334</v>
      </c>
      <c r="AL114" s="10">
        <f>AL113*(1+'Interest Rate Projection'!AL114)</f>
        <v>338.055599</v>
      </c>
      <c r="AM114" s="10">
        <f>AM113*(1+'Interest Rate Projection'!AM114)</f>
        <v>160.0979465</v>
      </c>
      <c r="AN114" s="10">
        <f>AN113*(1+'Interest Rate Projection'!AN114)</f>
        <v>217.4232874</v>
      </c>
      <c r="AO114" s="10">
        <f>AO113*(1+'Interest Rate Projection'!AO114)</f>
        <v>137.7554986</v>
      </c>
      <c r="AP114" s="10">
        <f>AP113*(1+'Interest Rate Projection'!AP114)</f>
        <v>670.6679675</v>
      </c>
      <c r="AQ114" s="10">
        <f>AQ113*(1+'Interest Rate Projection'!AQ114)</f>
        <v>618.8942757</v>
      </c>
      <c r="AR114" s="10">
        <f>AR113*(1+'Interest Rate Projection'!AR114)</f>
        <v>415.5087336</v>
      </c>
      <c r="AS114" s="10">
        <f>AS113*(1+'Interest Rate Projection'!AS114)</f>
        <v>1004.612118</v>
      </c>
      <c r="AT114" s="10">
        <f>AT113*(1+'Interest Rate Projection'!AT114)</f>
        <v>491.8929683</v>
      </c>
      <c r="AU114" s="10">
        <f>AU113*(1+'Interest Rate Projection'!AU114)</f>
        <v>391.657497</v>
      </c>
      <c r="AV114" s="10">
        <f>AV113*(1+'Interest Rate Projection'!AV114)</f>
        <v>582.6943013</v>
      </c>
      <c r="AW114" s="10">
        <f>AW113*(1+'Interest Rate Projection'!AW114)</f>
        <v>193.3554583</v>
      </c>
      <c r="AX114" s="10">
        <f>AX113*(1+'Interest Rate Projection'!AX114)</f>
        <v>482.1291473</v>
      </c>
      <c r="AY114" s="10">
        <f>AY113*(1+'Interest Rate Projection'!AY114)</f>
        <v>267.0373042</v>
      </c>
      <c r="AZ114" s="10">
        <f>AZ113*(1+'Interest Rate Projection'!AZ114)</f>
        <v>327.9932007</v>
      </c>
      <c r="BA114" s="10">
        <f>BA113*(1+'Interest Rate Projection'!BA114)</f>
        <v>448.561113</v>
      </c>
      <c r="BB114" s="10">
        <f>BB113*(1+'Interest Rate Projection'!BB114)</f>
        <v>330.7525746</v>
      </c>
      <c r="BC114" s="10">
        <f>BC113*(1+'Interest Rate Projection'!BC114)</f>
        <v>390.370973</v>
      </c>
      <c r="BD114" s="10">
        <f>BD113*(1+'Interest Rate Projection'!BD114)</f>
        <v>412.1219539</v>
      </c>
      <c r="BE114" s="10">
        <f>BE113*(1+'Interest Rate Projection'!BE114)</f>
        <v>351.2766394</v>
      </c>
      <c r="BF114" s="10">
        <f>BF113*(1+'Interest Rate Projection'!BF114)</f>
        <v>515.1593933</v>
      </c>
      <c r="BG114" s="10">
        <f>BG113*(1+'Interest Rate Projection'!BG114)</f>
        <v>460.8773451</v>
      </c>
      <c r="BH114" s="10">
        <f>BH113*(1+'Interest Rate Projection'!BH114)</f>
        <v>530.762223</v>
      </c>
      <c r="BI114" s="10">
        <f>BI113*(1+'Interest Rate Projection'!BI114)</f>
        <v>553.921218</v>
      </c>
      <c r="BJ114" s="10">
        <f>BJ113*(1+'Interest Rate Projection'!BJ114)</f>
        <v>560.8369195</v>
      </c>
      <c r="BK114" s="10">
        <f>BK113*(1+'Interest Rate Projection'!BK114)</f>
        <v>397.5195666</v>
      </c>
      <c r="BL114" s="10">
        <f>BL113*(1+'Interest Rate Projection'!BL114)</f>
        <v>409.4580246</v>
      </c>
      <c r="BM114" s="10">
        <f>BM113*(1+'Interest Rate Projection'!BM114)</f>
        <v>181.0126756</v>
      </c>
      <c r="BN114" s="10">
        <f>BN113*(1+'Interest Rate Projection'!BN114)</f>
        <v>478.019949</v>
      </c>
      <c r="BO114" s="10">
        <f>BO113*(1+'Interest Rate Projection'!BO114)</f>
        <v>444.7218269</v>
      </c>
      <c r="BP114" s="10">
        <f>BP113*(1+'Interest Rate Projection'!BP114)</f>
        <v>342.1440216</v>
      </c>
      <c r="BQ114" s="10">
        <f>BQ113*(1+'Interest Rate Projection'!BQ114)</f>
        <v>1190.987861</v>
      </c>
      <c r="BR114" s="10">
        <f>BR113*(1+'Interest Rate Projection'!BR114)</f>
        <v>470.188345</v>
      </c>
      <c r="BS114" s="10">
        <f>BS113*(1+'Interest Rate Projection'!BS114)</f>
        <v>330.3774609</v>
      </c>
      <c r="BT114" s="10">
        <f>BT113*(1+'Interest Rate Projection'!BT114)</f>
        <v>189.231587</v>
      </c>
      <c r="BU114" s="10">
        <f>BU113*(1+'Interest Rate Projection'!BU114)</f>
        <v>880.496426</v>
      </c>
      <c r="BV114" s="10">
        <f>BV113*(1+'Interest Rate Projection'!BV114)</f>
        <v>412.2440646</v>
      </c>
      <c r="BW114" s="10">
        <f>BW113*(1+'Interest Rate Projection'!BW114)</f>
        <v>229.0106513</v>
      </c>
      <c r="BX114" s="10">
        <f>BX113*(1+'Interest Rate Projection'!BX114)</f>
        <v>343.5989287</v>
      </c>
      <c r="BY114" s="10">
        <f>BY113*(1+'Interest Rate Projection'!BY114)</f>
        <v>307.6517782</v>
      </c>
      <c r="BZ114" s="10">
        <f>BZ113*(1+'Interest Rate Projection'!BZ114)</f>
        <v>278.0637263</v>
      </c>
      <c r="CA114" s="10">
        <f>CA113*(1+'Interest Rate Projection'!CA114)</f>
        <v>286.3505278</v>
      </c>
      <c r="CB114" s="10">
        <f>CB113*(1+'Interest Rate Projection'!CB114)</f>
        <v>282.8006205</v>
      </c>
      <c r="CC114" s="10">
        <f>CC113*(1+'Interest Rate Projection'!CC114)</f>
        <v>554.4614888</v>
      </c>
      <c r="CD114" s="10">
        <f>CD113*(1+'Interest Rate Projection'!CD114)</f>
        <v>537.0483811</v>
      </c>
      <c r="CE114" s="10">
        <f>CE113*(1+'Interest Rate Projection'!CE114)</f>
        <v>424.0136379</v>
      </c>
      <c r="CF114" s="10">
        <f>CF113*(1+'Interest Rate Projection'!CF114)</f>
        <v>273.0101583</v>
      </c>
      <c r="CG114" s="10">
        <f>CG113*(1+'Interest Rate Projection'!CG114)</f>
        <v>347.0060006</v>
      </c>
      <c r="CH114" s="10">
        <f>CH113*(1+'Interest Rate Projection'!CH114)</f>
        <v>402.9003274</v>
      </c>
      <c r="CI114" s="10">
        <f>CI113*(1+'Interest Rate Projection'!CI114)</f>
        <v>143.3128688</v>
      </c>
      <c r="CJ114" s="10">
        <f>CJ113*(1+'Interest Rate Projection'!CJ114)</f>
        <v>391.1221422</v>
      </c>
      <c r="CK114" s="10">
        <f>CK113*(1+'Interest Rate Projection'!CK114)</f>
        <v>448.7657342</v>
      </c>
      <c r="CL114" s="10">
        <f>CL113*(1+'Interest Rate Projection'!CL114)</f>
        <v>289.0322923</v>
      </c>
      <c r="CM114" s="10">
        <f>CM113*(1+'Interest Rate Projection'!CM114)</f>
        <v>330.1672827</v>
      </c>
      <c r="CN114" s="10">
        <f>CN113*(1+'Interest Rate Projection'!CN114)</f>
        <v>270.5036694</v>
      </c>
      <c r="CO114" s="10">
        <f>CO113*(1+'Interest Rate Projection'!CO114)</f>
        <v>329.4362481</v>
      </c>
      <c r="CP114" s="10">
        <f>CP113*(1+'Interest Rate Projection'!CP114)</f>
        <v>428.4235927</v>
      </c>
      <c r="CQ114" s="10">
        <f>CQ113*(1+'Interest Rate Projection'!CQ114)</f>
        <v>191.6739122</v>
      </c>
      <c r="CR114" s="10">
        <f>CR113*(1+'Interest Rate Projection'!CR114)</f>
        <v>727.1350784</v>
      </c>
      <c r="CS114" s="10">
        <f>CS113*(1+'Interest Rate Projection'!CS114)</f>
        <v>366.4718671</v>
      </c>
      <c r="CT114" s="10">
        <f>CT113*(1+'Interest Rate Projection'!CT114)</f>
        <v>491.6805652</v>
      </c>
      <c r="CU114" s="10">
        <f>CU113*(1+'Interest Rate Projection'!CU114)</f>
        <v>859.2968653</v>
      </c>
      <c r="CV114" s="10">
        <f>CV113*(1+'Interest Rate Projection'!CV114)</f>
        <v>631.0118484</v>
      </c>
      <c r="CW114" s="10">
        <f>CW113*(1+'Interest Rate Projection'!CW114)</f>
        <v>260.71888</v>
      </c>
    </row>
    <row r="115" ht="15.75" customHeight="1">
      <c r="A115" s="8">
        <v>2136.0</v>
      </c>
      <c r="B115" s="10">
        <f>B114*(1+'Interest Rate Projection'!B115)</f>
        <v>466.1680827</v>
      </c>
      <c r="C115" s="10">
        <f>C114*(1+'Interest Rate Projection'!C115)</f>
        <v>1019.956154</v>
      </c>
      <c r="D115" s="10">
        <f>D114*(1+'Interest Rate Projection'!D115)</f>
        <v>529.4088692</v>
      </c>
      <c r="E115" s="10">
        <f>E114*(1+'Interest Rate Projection'!E115)</f>
        <v>385.6430429</v>
      </c>
      <c r="F115" s="10">
        <f>F114*(1+'Interest Rate Projection'!F115)</f>
        <v>380.3019076</v>
      </c>
      <c r="G115" s="10">
        <f>G114*(1+'Interest Rate Projection'!G115)</f>
        <v>711.9646585</v>
      </c>
      <c r="H115" s="10">
        <f>H114*(1+'Interest Rate Projection'!H115)</f>
        <v>635.4220813</v>
      </c>
      <c r="I115" s="10">
        <f>I114*(1+'Interest Rate Projection'!I115)</f>
        <v>577.6602567</v>
      </c>
      <c r="J115" s="10">
        <f>J114*(1+'Interest Rate Projection'!J115)</f>
        <v>629.4713162</v>
      </c>
      <c r="K115" s="10">
        <f>K114*(1+'Interest Rate Projection'!K115)</f>
        <v>478.2651591</v>
      </c>
      <c r="L115" s="10">
        <f>L114*(1+'Interest Rate Projection'!L115)</f>
        <v>340.3981695</v>
      </c>
      <c r="M115" s="10">
        <f>M114*(1+'Interest Rate Projection'!M115)</f>
        <v>660.4003087</v>
      </c>
      <c r="N115" s="10">
        <f>N114*(1+'Interest Rate Projection'!N115)</f>
        <v>290.8993965</v>
      </c>
      <c r="O115" s="10">
        <f>O114*(1+'Interest Rate Projection'!O115)</f>
        <v>298.3942925</v>
      </c>
      <c r="P115" s="10">
        <f>P114*(1+'Interest Rate Projection'!P115)</f>
        <v>356.5254859</v>
      </c>
      <c r="Q115" s="10">
        <f>Q114*(1+'Interest Rate Projection'!Q115)</f>
        <v>996.3559449</v>
      </c>
      <c r="R115" s="10">
        <f>R114*(1+'Interest Rate Projection'!R115)</f>
        <v>241.064505</v>
      </c>
      <c r="S115" s="10">
        <f>S114*(1+'Interest Rate Projection'!S115)</f>
        <v>167.3260998</v>
      </c>
      <c r="T115" s="10">
        <f>T114*(1+'Interest Rate Projection'!T115)</f>
        <v>282.3503275</v>
      </c>
      <c r="U115" s="10">
        <f>U114*(1+'Interest Rate Projection'!U115)</f>
        <v>515.4505638</v>
      </c>
      <c r="V115" s="10">
        <f>V114*(1+'Interest Rate Projection'!V115)</f>
        <v>519.2745324</v>
      </c>
      <c r="W115" s="10">
        <f>W114*(1+'Interest Rate Projection'!W115)</f>
        <v>669.9192081</v>
      </c>
      <c r="X115" s="10">
        <f>X114*(1+'Interest Rate Projection'!X115)</f>
        <v>616.1872682</v>
      </c>
      <c r="Y115" s="10">
        <f>Y114*(1+'Interest Rate Projection'!Y115)</f>
        <v>325.9233972</v>
      </c>
      <c r="Z115" s="10">
        <f>Z114*(1+'Interest Rate Projection'!Z115)</f>
        <v>341.8613686</v>
      </c>
      <c r="AA115" s="10">
        <f>AA114*(1+'Interest Rate Projection'!AA115)</f>
        <v>258.9788107</v>
      </c>
      <c r="AB115" s="10">
        <f>AB114*(1+'Interest Rate Projection'!AB115)</f>
        <v>592.3252443</v>
      </c>
      <c r="AC115" s="10">
        <f>AC114*(1+'Interest Rate Projection'!AC115)</f>
        <v>268.6803723</v>
      </c>
      <c r="AD115" s="10">
        <f>AD114*(1+'Interest Rate Projection'!AD115)</f>
        <v>307.8080441</v>
      </c>
      <c r="AE115" s="10">
        <f>AE114*(1+'Interest Rate Projection'!AE115)</f>
        <v>692.3566409</v>
      </c>
      <c r="AF115" s="10">
        <f>AF114*(1+'Interest Rate Projection'!AF115)</f>
        <v>617.5183582</v>
      </c>
      <c r="AG115" s="10">
        <f>AG114*(1+'Interest Rate Projection'!AG115)</f>
        <v>302.3176917</v>
      </c>
      <c r="AH115" s="10">
        <f>AH114*(1+'Interest Rate Projection'!AH115)</f>
        <v>345.8039928</v>
      </c>
      <c r="AI115" s="10">
        <f>AI114*(1+'Interest Rate Projection'!AI115)</f>
        <v>372.7627421</v>
      </c>
      <c r="AJ115" s="10">
        <f>AJ114*(1+'Interest Rate Projection'!AJ115)</f>
        <v>240.7584927</v>
      </c>
      <c r="AK115" s="10">
        <f>AK114*(1+'Interest Rate Projection'!AK115)</f>
        <v>279.9792706</v>
      </c>
      <c r="AL115" s="10">
        <f>AL114*(1+'Interest Rate Projection'!AL115)</f>
        <v>355.0399595</v>
      </c>
      <c r="AM115" s="10">
        <f>AM114*(1+'Interest Rate Projection'!AM115)</f>
        <v>161.0027384</v>
      </c>
      <c r="AN115" s="10">
        <f>AN114*(1+'Interest Rate Projection'!AN115)</f>
        <v>247.7109713</v>
      </c>
      <c r="AO115" s="10">
        <f>AO114*(1+'Interest Rate Projection'!AO115)</f>
        <v>155.1348531</v>
      </c>
      <c r="AP115" s="10">
        <f>AP114*(1+'Interest Rate Projection'!AP115)</f>
        <v>700.2561135</v>
      </c>
      <c r="AQ115" s="10">
        <f>AQ114*(1+'Interest Rate Projection'!AQ115)</f>
        <v>620.0904</v>
      </c>
      <c r="AR115" s="10">
        <f>AR114*(1+'Interest Rate Projection'!AR115)</f>
        <v>441.5830419</v>
      </c>
      <c r="AS115" s="10">
        <f>AS114*(1+'Interest Rate Projection'!AS115)</f>
        <v>1045.138771</v>
      </c>
      <c r="AT115" s="10">
        <f>AT114*(1+'Interest Rate Projection'!AT115)</f>
        <v>503.7825466</v>
      </c>
      <c r="AU115" s="10">
        <f>AU114*(1+'Interest Rate Projection'!AU115)</f>
        <v>425.7546869</v>
      </c>
      <c r="AV115" s="10">
        <f>AV114*(1+'Interest Rate Projection'!AV115)</f>
        <v>613.5515171</v>
      </c>
      <c r="AW115" s="10">
        <f>AW114*(1+'Interest Rate Projection'!AW115)</f>
        <v>225.6922377</v>
      </c>
      <c r="AX115" s="10">
        <f>AX114*(1+'Interest Rate Projection'!AX115)</f>
        <v>490.8302262</v>
      </c>
      <c r="AY115" s="10">
        <f>AY114*(1+'Interest Rate Projection'!AY115)</f>
        <v>273.9492898</v>
      </c>
      <c r="AZ115" s="10">
        <f>AZ114*(1+'Interest Rate Projection'!AZ115)</f>
        <v>332.559122</v>
      </c>
      <c r="BA115" s="10">
        <f>BA114*(1+'Interest Rate Projection'!BA115)</f>
        <v>467.3159736</v>
      </c>
      <c r="BB115" s="10">
        <f>BB114*(1+'Interest Rate Projection'!BB115)</f>
        <v>361.7045321</v>
      </c>
      <c r="BC115" s="10">
        <f>BC114*(1+'Interest Rate Projection'!BC115)</f>
        <v>412.5842827</v>
      </c>
      <c r="BD115" s="10">
        <f>BD114*(1+'Interest Rate Projection'!BD115)</f>
        <v>414.4060057</v>
      </c>
      <c r="BE115" s="10">
        <f>BE114*(1+'Interest Rate Projection'!BE115)</f>
        <v>357.7673855</v>
      </c>
      <c r="BF115" s="10">
        <f>BF114*(1+'Interest Rate Projection'!BF115)</f>
        <v>609.9876322</v>
      </c>
      <c r="BG115" s="10">
        <f>BG114*(1+'Interest Rate Projection'!BG115)</f>
        <v>466.6541364</v>
      </c>
      <c r="BH115" s="10">
        <f>BH114*(1+'Interest Rate Projection'!BH115)</f>
        <v>541.1920425</v>
      </c>
      <c r="BI115" s="10">
        <f>BI114*(1+'Interest Rate Projection'!BI115)</f>
        <v>589.1428381</v>
      </c>
      <c r="BJ115" s="10">
        <f>BJ114*(1+'Interest Rate Projection'!BJ115)</f>
        <v>601.0176858</v>
      </c>
      <c r="BK115" s="10">
        <f>BK114*(1+'Interest Rate Projection'!BK115)</f>
        <v>414.03054</v>
      </c>
      <c r="BL115" s="10">
        <f>BL114*(1+'Interest Rate Projection'!BL115)</f>
        <v>449.2463328</v>
      </c>
      <c r="BM115" s="10">
        <f>BM114*(1+'Interest Rate Projection'!BM115)</f>
        <v>191.1296608</v>
      </c>
      <c r="BN115" s="10">
        <f>BN114*(1+'Interest Rate Projection'!BN115)</f>
        <v>492.4901861</v>
      </c>
      <c r="BO115" s="10">
        <f>BO114*(1+'Interest Rate Projection'!BO115)</f>
        <v>464.9166399</v>
      </c>
      <c r="BP115" s="10">
        <f>BP114*(1+'Interest Rate Projection'!BP115)</f>
        <v>353.0305292</v>
      </c>
      <c r="BQ115" s="10">
        <f>BQ114*(1+'Interest Rate Projection'!BQ115)</f>
        <v>1194.686277</v>
      </c>
      <c r="BR115" s="10">
        <f>BR114*(1+'Interest Rate Projection'!BR115)</f>
        <v>487.8968688</v>
      </c>
      <c r="BS115" s="10">
        <f>BS114*(1+'Interest Rate Projection'!BS115)</f>
        <v>341.0441333</v>
      </c>
      <c r="BT115" s="10">
        <f>BT114*(1+'Interest Rate Projection'!BT115)</f>
        <v>196.968772</v>
      </c>
      <c r="BU115" s="10">
        <f>BU114*(1+'Interest Rate Projection'!BU115)</f>
        <v>894.3224074</v>
      </c>
      <c r="BV115" s="10">
        <f>BV114*(1+'Interest Rate Projection'!BV115)</f>
        <v>446.1699938</v>
      </c>
      <c r="BW115" s="10">
        <f>BW114*(1+'Interest Rate Projection'!BW115)</f>
        <v>237.5699166</v>
      </c>
      <c r="BX115" s="10">
        <f>BX114*(1+'Interest Rate Projection'!BX115)</f>
        <v>346.4655009</v>
      </c>
      <c r="BY115" s="10">
        <f>BY114*(1+'Interest Rate Projection'!BY115)</f>
        <v>322.6743823</v>
      </c>
      <c r="BZ115" s="10">
        <f>BZ114*(1+'Interest Rate Projection'!BZ115)</f>
        <v>289.2482494</v>
      </c>
      <c r="CA115" s="10">
        <f>CA114*(1+'Interest Rate Projection'!CA115)</f>
        <v>293.9698412</v>
      </c>
      <c r="CB115" s="10">
        <f>CB114*(1+'Interest Rate Projection'!CB115)</f>
        <v>292.6076552</v>
      </c>
      <c r="CC115" s="10">
        <f>CC114*(1+'Interest Rate Projection'!CC115)</f>
        <v>616.2331199</v>
      </c>
      <c r="CD115" s="10">
        <f>CD114*(1+'Interest Rate Projection'!CD115)</f>
        <v>580.7214304</v>
      </c>
      <c r="CE115" s="10">
        <f>CE114*(1+'Interest Rate Projection'!CE115)</f>
        <v>468.848064</v>
      </c>
      <c r="CF115" s="10">
        <f>CF114*(1+'Interest Rate Projection'!CF115)</f>
        <v>300.2312456</v>
      </c>
      <c r="CG115" s="10">
        <f>CG114*(1+'Interest Rate Projection'!CG115)</f>
        <v>353.7279471</v>
      </c>
      <c r="CH115" s="10">
        <f>CH114*(1+'Interest Rate Projection'!CH115)</f>
        <v>413.2692647</v>
      </c>
      <c r="CI115" s="10">
        <f>CI114*(1+'Interest Rate Projection'!CI115)</f>
        <v>146.6532886</v>
      </c>
      <c r="CJ115" s="10">
        <f>CJ114*(1+'Interest Rate Projection'!CJ115)</f>
        <v>396.2642718</v>
      </c>
      <c r="CK115" s="10">
        <f>CK114*(1+'Interest Rate Projection'!CK115)</f>
        <v>484.2636183</v>
      </c>
      <c r="CL115" s="10">
        <f>CL114*(1+'Interest Rate Projection'!CL115)</f>
        <v>315.6171895</v>
      </c>
      <c r="CM115" s="10">
        <f>CM114*(1+'Interest Rate Projection'!CM115)</f>
        <v>362.2296219</v>
      </c>
      <c r="CN115" s="10">
        <f>CN114*(1+'Interest Rate Projection'!CN115)</f>
        <v>275.0464822</v>
      </c>
      <c r="CO115" s="10">
        <f>CO114*(1+'Interest Rate Projection'!CO115)</f>
        <v>330.8198921</v>
      </c>
      <c r="CP115" s="10">
        <f>CP114*(1+'Interest Rate Projection'!CP115)</f>
        <v>444.5747942</v>
      </c>
      <c r="CQ115" s="10">
        <f>CQ114*(1+'Interest Rate Projection'!CQ115)</f>
        <v>195.8172263</v>
      </c>
      <c r="CR115" s="10">
        <f>CR114*(1+'Interest Rate Projection'!CR115)</f>
        <v>739.014874</v>
      </c>
      <c r="CS115" s="10">
        <f>CS114*(1+'Interest Rate Projection'!CS115)</f>
        <v>396.4304241</v>
      </c>
      <c r="CT115" s="10">
        <f>CT114*(1+'Interest Rate Projection'!CT115)</f>
        <v>509.8482263</v>
      </c>
      <c r="CU115" s="10">
        <f>CU114*(1+'Interest Rate Projection'!CU115)</f>
        <v>884.1335286</v>
      </c>
      <c r="CV115" s="10">
        <f>CV114*(1+'Interest Rate Projection'!CV115)</f>
        <v>662.8395774</v>
      </c>
      <c r="CW115" s="10">
        <f>CW114*(1+'Interest Rate Projection'!CW115)</f>
        <v>314.309126</v>
      </c>
    </row>
    <row r="116" ht="15.75" customHeight="1">
      <c r="A116" s="8">
        <v>2137.0</v>
      </c>
      <c r="B116" s="10">
        <f>B115*(1+'Interest Rate Projection'!B116)</f>
        <v>482.3073618</v>
      </c>
      <c r="C116" s="10">
        <f>C115*(1+'Interest Rate Projection'!C116)</f>
        <v>1054.63736</v>
      </c>
      <c r="D116" s="10">
        <f>D115*(1+'Interest Rate Projection'!D116)</f>
        <v>538.0167915</v>
      </c>
      <c r="E116" s="10">
        <f>E115*(1+'Interest Rate Projection'!E116)</f>
        <v>400.5464577</v>
      </c>
      <c r="F116" s="10">
        <f>F115*(1+'Interest Rate Projection'!F116)</f>
        <v>388.5731803</v>
      </c>
      <c r="G116" s="10">
        <f>G115*(1+'Interest Rate Projection'!G116)</f>
        <v>714.2902815</v>
      </c>
      <c r="H116" s="10">
        <f>H115*(1+'Interest Rate Projection'!H116)</f>
        <v>670.1274588</v>
      </c>
      <c r="I116" s="10">
        <f>I115*(1+'Interest Rate Projection'!I116)</f>
        <v>585.4143842</v>
      </c>
      <c r="J116" s="10">
        <f>J115*(1+'Interest Rate Projection'!J116)</f>
        <v>642.4850406</v>
      </c>
      <c r="K116" s="10">
        <f>K115*(1+'Interest Rate Projection'!K116)</f>
        <v>520.1462026</v>
      </c>
      <c r="L116" s="10">
        <f>L115*(1+'Interest Rate Projection'!L116)</f>
        <v>346.0427472</v>
      </c>
      <c r="M116" s="10">
        <f>M115*(1+'Interest Rate Projection'!M116)</f>
        <v>664.1052611</v>
      </c>
      <c r="N116" s="10">
        <f>N115*(1+'Interest Rate Projection'!N116)</f>
        <v>303.2248146</v>
      </c>
      <c r="O116" s="10">
        <f>O115*(1+'Interest Rate Projection'!O116)</f>
        <v>334.8897752</v>
      </c>
      <c r="P116" s="10">
        <f>P115*(1+'Interest Rate Projection'!P116)</f>
        <v>362.5293134</v>
      </c>
      <c r="Q116" s="10">
        <f>Q115*(1+'Interest Rate Projection'!Q116)</f>
        <v>1038.037887</v>
      </c>
      <c r="R116" s="10">
        <f>R115*(1+'Interest Rate Projection'!R116)</f>
        <v>248.6710197</v>
      </c>
      <c r="S116" s="10">
        <f>S115*(1+'Interest Rate Projection'!S116)</f>
        <v>181.6494837</v>
      </c>
      <c r="T116" s="10">
        <f>T115*(1+'Interest Rate Projection'!T116)</f>
        <v>285.2153943</v>
      </c>
      <c r="U116" s="10">
        <f>U115*(1+'Interest Rate Projection'!U116)</f>
        <v>603.3053224</v>
      </c>
      <c r="V116" s="10">
        <f>V115*(1+'Interest Rate Projection'!V116)</f>
        <v>542.4130037</v>
      </c>
      <c r="W116" s="10">
        <f>W115*(1+'Interest Rate Projection'!W116)</f>
        <v>678.1149334</v>
      </c>
      <c r="X116" s="10">
        <f>X115*(1+'Interest Rate Projection'!X116)</f>
        <v>656.7465874</v>
      </c>
      <c r="Y116" s="10">
        <f>Y115*(1+'Interest Rate Projection'!Y116)</f>
        <v>336.3818899</v>
      </c>
      <c r="Z116" s="10">
        <f>Z115*(1+'Interest Rate Projection'!Z116)</f>
        <v>369.374876</v>
      </c>
      <c r="AA116" s="10">
        <f>AA115*(1+'Interest Rate Projection'!AA116)</f>
        <v>283.9952933</v>
      </c>
      <c r="AB116" s="10">
        <f>AB115*(1+'Interest Rate Projection'!AB116)</f>
        <v>665.2816108</v>
      </c>
      <c r="AC116" s="10">
        <f>AC115*(1+'Interest Rate Projection'!AC116)</f>
        <v>287.4316469</v>
      </c>
      <c r="AD116" s="10">
        <f>AD115*(1+'Interest Rate Projection'!AD116)</f>
        <v>315.677453</v>
      </c>
      <c r="AE116" s="10">
        <f>AE115*(1+'Interest Rate Projection'!AE116)</f>
        <v>701.1395911</v>
      </c>
      <c r="AF116" s="10">
        <f>AF115*(1+'Interest Rate Projection'!AF116)</f>
        <v>621.9125053</v>
      </c>
      <c r="AG116" s="10">
        <f>AG115*(1+'Interest Rate Projection'!AG116)</f>
        <v>310.3749782</v>
      </c>
      <c r="AH116" s="10">
        <f>AH115*(1+'Interest Rate Projection'!AH116)</f>
        <v>359.0433455</v>
      </c>
      <c r="AI116" s="10">
        <f>AI115*(1+'Interest Rate Projection'!AI116)</f>
        <v>386.7071029</v>
      </c>
      <c r="AJ116" s="10">
        <f>AJ115*(1+'Interest Rate Projection'!AJ116)</f>
        <v>254.564286</v>
      </c>
      <c r="AK116" s="10">
        <f>AK115*(1+'Interest Rate Projection'!AK116)</f>
        <v>300.0655722</v>
      </c>
      <c r="AL116" s="10">
        <f>AL115*(1+'Interest Rate Projection'!AL116)</f>
        <v>388.1393014</v>
      </c>
      <c r="AM116" s="10">
        <f>AM115*(1+'Interest Rate Projection'!AM116)</f>
        <v>166.8430067</v>
      </c>
      <c r="AN116" s="10">
        <f>AN115*(1+'Interest Rate Projection'!AN116)</f>
        <v>254.628728</v>
      </c>
      <c r="AO116" s="10">
        <f>AO115*(1+'Interest Rate Projection'!AO116)</f>
        <v>167.4222887</v>
      </c>
      <c r="AP116" s="10">
        <f>AP115*(1+'Interest Rate Projection'!AP116)</f>
        <v>721.1933428</v>
      </c>
      <c r="AQ116" s="10">
        <f>AQ115*(1+'Interest Rate Projection'!AQ116)</f>
        <v>622.4580287</v>
      </c>
      <c r="AR116" s="10">
        <f>AR115*(1+'Interest Rate Projection'!AR116)</f>
        <v>448.6440631</v>
      </c>
      <c r="AS116" s="10">
        <f>AS115*(1+'Interest Rate Projection'!AS116)</f>
        <v>1091.09715</v>
      </c>
      <c r="AT116" s="10">
        <f>AT115*(1+'Interest Rate Projection'!AT116)</f>
        <v>508.785442</v>
      </c>
      <c r="AU116" s="10">
        <f>AU115*(1+'Interest Rate Projection'!AU116)</f>
        <v>442.8663911</v>
      </c>
      <c r="AV116" s="10">
        <f>AV115*(1+'Interest Rate Projection'!AV116)</f>
        <v>636.293473</v>
      </c>
      <c r="AW116" s="10">
        <f>AW115*(1+'Interest Rate Projection'!AW116)</f>
        <v>230.2713189</v>
      </c>
      <c r="AX116" s="10">
        <f>AX115*(1+'Interest Rate Projection'!AX116)</f>
        <v>511.1252116</v>
      </c>
      <c r="AY116" s="10">
        <f>AY115*(1+'Interest Rate Projection'!AY116)</f>
        <v>277.4184465</v>
      </c>
      <c r="AZ116" s="10">
        <f>AZ115*(1+'Interest Rate Projection'!AZ116)</f>
        <v>349.8106499</v>
      </c>
      <c r="BA116" s="10">
        <f>BA115*(1+'Interest Rate Projection'!BA116)</f>
        <v>488.8344582</v>
      </c>
      <c r="BB116" s="10">
        <f>BB115*(1+'Interest Rate Projection'!BB116)</f>
        <v>364.6603806</v>
      </c>
      <c r="BC116" s="10">
        <f>BC115*(1+'Interest Rate Projection'!BC116)</f>
        <v>443.4631396</v>
      </c>
      <c r="BD116" s="10">
        <f>BD115*(1+'Interest Rate Projection'!BD116)</f>
        <v>427.3705501</v>
      </c>
      <c r="BE116" s="10">
        <f>BE115*(1+'Interest Rate Projection'!BE116)</f>
        <v>363.5301873</v>
      </c>
      <c r="BF116" s="10">
        <f>BF115*(1+'Interest Rate Projection'!BF116)</f>
        <v>662.2543668</v>
      </c>
      <c r="BG116" s="10">
        <f>BG115*(1+'Interest Rate Projection'!BG116)</f>
        <v>475.6303946</v>
      </c>
      <c r="BH116" s="10">
        <f>BH115*(1+'Interest Rate Projection'!BH116)</f>
        <v>586.6664535</v>
      </c>
      <c r="BI116" s="10">
        <f>BI115*(1+'Interest Rate Projection'!BI116)</f>
        <v>602.7739727</v>
      </c>
      <c r="BJ116" s="10">
        <f>BJ115*(1+'Interest Rate Projection'!BJ116)</f>
        <v>647.0181643</v>
      </c>
      <c r="BK116" s="10">
        <f>BK115*(1+'Interest Rate Projection'!BK116)</f>
        <v>445.168948</v>
      </c>
      <c r="BL116" s="10">
        <f>BL115*(1+'Interest Rate Projection'!BL116)</f>
        <v>453.9963631</v>
      </c>
      <c r="BM116" s="10">
        <f>BM115*(1+'Interest Rate Projection'!BM116)</f>
        <v>192.861673</v>
      </c>
      <c r="BN116" s="10">
        <f>BN115*(1+'Interest Rate Projection'!BN116)</f>
        <v>505.6917239</v>
      </c>
      <c r="BO116" s="10">
        <f>BO115*(1+'Interest Rate Projection'!BO116)</f>
        <v>501.1260866</v>
      </c>
      <c r="BP116" s="10">
        <f>BP115*(1+'Interest Rate Projection'!BP116)</f>
        <v>384.2614732</v>
      </c>
      <c r="BQ116" s="10">
        <f>BQ115*(1+'Interest Rate Projection'!BQ116)</f>
        <v>1217.693103</v>
      </c>
      <c r="BR116" s="10">
        <f>BR115*(1+'Interest Rate Projection'!BR116)</f>
        <v>492.4874504</v>
      </c>
      <c r="BS116" s="10">
        <f>BS115*(1+'Interest Rate Projection'!BS116)</f>
        <v>387.9402419</v>
      </c>
      <c r="BT116" s="10">
        <f>BT115*(1+'Interest Rate Projection'!BT116)</f>
        <v>209.0111913</v>
      </c>
      <c r="BU116" s="10">
        <f>BU115*(1+'Interest Rate Projection'!BU116)</f>
        <v>929.5384009</v>
      </c>
      <c r="BV116" s="10">
        <f>BV115*(1+'Interest Rate Projection'!BV116)</f>
        <v>523.5564819</v>
      </c>
      <c r="BW116" s="10">
        <f>BW115*(1+'Interest Rate Projection'!BW116)</f>
        <v>242.6685747</v>
      </c>
      <c r="BX116" s="10">
        <f>BX115*(1+'Interest Rate Projection'!BX116)</f>
        <v>366.2267543</v>
      </c>
      <c r="BY116" s="10">
        <f>BY115*(1+'Interest Rate Projection'!BY116)</f>
        <v>354.6884091</v>
      </c>
      <c r="BZ116" s="10">
        <f>BZ115*(1+'Interest Rate Projection'!BZ116)</f>
        <v>291.9026424</v>
      </c>
      <c r="CA116" s="10">
        <f>CA115*(1+'Interest Rate Projection'!CA116)</f>
        <v>321.4336247</v>
      </c>
      <c r="CB116" s="10">
        <f>CB115*(1+'Interest Rate Projection'!CB116)</f>
        <v>336.4604019</v>
      </c>
      <c r="CC116" s="10">
        <f>CC115*(1+'Interest Rate Projection'!CC116)</f>
        <v>662.1572902</v>
      </c>
      <c r="CD116" s="10">
        <f>CD115*(1+'Interest Rate Projection'!CD116)</f>
        <v>630.4063959</v>
      </c>
      <c r="CE116" s="10">
        <f>CE115*(1+'Interest Rate Projection'!CE116)</f>
        <v>475.4382508</v>
      </c>
      <c r="CF116" s="10">
        <f>CF115*(1+'Interest Rate Projection'!CF116)</f>
        <v>305.2652046</v>
      </c>
      <c r="CG116" s="10">
        <f>CG115*(1+'Interest Rate Projection'!CG116)</f>
        <v>376.023502</v>
      </c>
      <c r="CH116" s="10">
        <f>CH115*(1+'Interest Rate Projection'!CH116)</f>
        <v>443.0177837</v>
      </c>
      <c r="CI116" s="10">
        <f>CI115*(1+'Interest Rate Projection'!CI116)</f>
        <v>162.4351134</v>
      </c>
      <c r="CJ116" s="10">
        <f>CJ115*(1+'Interest Rate Projection'!CJ116)</f>
        <v>397.7328623</v>
      </c>
      <c r="CK116" s="10">
        <f>CK115*(1+'Interest Rate Projection'!CK116)</f>
        <v>502.6577561</v>
      </c>
      <c r="CL116" s="10">
        <f>CL115*(1+'Interest Rate Projection'!CL116)</f>
        <v>339.1999545</v>
      </c>
      <c r="CM116" s="10">
        <f>CM115*(1+'Interest Rate Projection'!CM116)</f>
        <v>416.6757577</v>
      </c>
      <c r="CN116" s="10">
        <f>CN115*(1+'Interest Rate Projection'!CN116)</f>
        <v>287.1671487</v>
      </c>
      <c r="CO116" s="10">
        <f>CO115*(1+'Interest Rate Projection'!CO116)</f>
        <v>334.6137863</v>
      </c>
      <c r="CP116" s="10">
        <f>CP115*(1+'Interest Rate Projection'!CP116)</f>
        <v>515.1519805</v>
      </c>
      <c r="CQ116" s="10">
        <f>CQ115*(1+'Interest Rate Projection'!CQ116)</f>
        <v>206.075777</v>
      </c>
      <c r="CR116" s="10">
        <f>CR115*(1+'Interest Rate Projection'!CR116)</f>
        <v>808.5458061</v>
      </c>
      <c r="CS116" s="10">
        <f>CS115*(1+'Interest Rate Projection'!CS116)</f>
        <v>397.5464843</v>
      </c>
      <c r="CT116" s="10">
        <f>CT115*(1+'Interest Rate Projection'!CT116)</f>
        <v>552.4279633</v>
      </c>
      <c r="CU116" s="10">
        <f>CU115*(1+'Interest Rate Projection'!CU116)</f>
        <v>897.1591325</v>
      </c>
      <c r="CV116" s="10">
        <f>CV115*(1+'Interest Rate Projection'!CV116)</f>
        <v>694.818838</v>
      </c>
      <c r="CW116" s="10">
        <f>CW115*(1+'Interest Rate Projection'!CW116)</f>
        <v>336.0773668</v>
      </c>
    </row>
    <row r="117" ht="15.75" customHeight="1">
      <c r="A117" s="8">
        <v>2138.0</v>
      </c>
      <c r="B117" s="10">
        <f>B116*(1+'Interest Rate Projection'!B117)</f>
        <v>487.4475556</v>
      </c>
      <c r="C117" s="10">
        <f>C116*(1+'Interest Rate Projection'!C117)</f>
        <v>1100.258159</v>
      </c>
      <c r="D117" s="10">
        <f>D116*(1+'Interest Rate Projection'!D117)</f>
        <v>551.3844137</v>
      </c>
      <c r="E117" s="10">
        <f>E116*(1+'Interest Rate Projection'!E117)</f>
        <v>403.600042</v>
      </c>
      <c r="F117" s="10">
        <f>F116*(1+'Interest Rate Projection'!F117)</f>
        <v>402.636484</v>
      </c>
      <c r="G117" s="10">
        <f>G116*(1+'Interest Rate Projection'!G117)</f>
        <v>784.3201626</v>
      </c>
      <c r="H117" s="10">
        <f>H116*(1+'Interest Rate Projection'!H117)</f>
        <v>744.2418273</v>
      </c>
      <c r="I117" s="10">
        <f>I116*(1+'Interest Rate Projection'!I117)</f>
        <v>587.5082314</v>
      </c>
      <c r="J117" s="10">
        <f>J116*(1+'Interest Rate Projection'!J117)</f>
        <v>690.0804554</v>
      </c>
      <c r="K117" s="10">
        <f>K116*(1+'Interest Rate Projection'!K117)</f>
        <v>540.9896037</v>
      </c>
      <c r="L117" s="10">
        <f>L116*(1+'Interest Rate Projection'!L117)</f>
        <v>365.939324</v>
      </c>
      <c r="M117" s="10">
        <f>M116*(1+'Interest Rate Projection'!M117)</f>
        <v>702.6273758</v>
      </c>
      <c r="N117" s="10">
        <f>N116*(1+'Interest Rate Projection'!N117)</f>
        <v>332.9052034</v>
      </c>
      <c r="O117" s="10">
        <f>O116*(1+'Interest Rate Projection'!O117)</f>
        <v>355.7129929</v>
      </c>
      <c r="P117" s="10">
        <f>P116*(1+'Interest Rate Projection'!P117)</f>
        <v>374.3661702</v>
      </c>
      <c r="Q117" s="10">
        <f>Q116*(1+'Interest Rate Projection'!Q117)</f>
        <v>1067.270511</v>
      </c>
      <c r="R117" s="10">
        <f>R116*(1+'Interest Rate Projection'!R117)</f>
        <v>269.5063025</v>
      </c>
      <c r="S117" s="10">
        <f>S116*(1+'Interest Rate Projection'!S117)</f>
        <v>182.4674944</v>
      </c>
      <c r="T117" s="10">
        <f>T116*(1+'Interest Rate Projection'!T117)</f>
        <v>293.1055212</v>
      </c>
      <c r="U117" s="10">
        <f>U116*(1+'Interest Rate Projection'!U117)</f>
        <v>662.4370924</v>
      </c>
      <c r="V117" s="10">
        <f>V116*(1+'Interest Rate Projection'!V117)</f>
        <v>593.4263071</v>
      </c>
      <c r="W117" s="10">
        <f>W116*(1+'Interest Rate Projection'!W117)</f>
        <v>704.8118807</v>
      </c>
      <c r="X117" s="10">
        <f>X116*(1+'Interest Rate Projection'!X117)</f>
        <v>721.2723627</v>
      </c>
      <c r="Y117" s="10">
        <f>Y116*(1+'Interest Rate Projection'!Y117)</f>
        <v>341.6517475</v>
      </c>
      <c r="Z117" s="10">
        <f>Z116*(1+'Interest Rate Projection'!Z117)</f>
        <v>386.4297179</v>
      </c>
      <c r="AA117" s="10">
        <f>AA116*(1+'Interest Rate Projection'!AA117)</f>
        <v>335.0190295</v>
      </c>
      <c r="AB117" s="10">
        <f>AB116*(1+'Interest Rate Projection'!AB117)</f>
        <v>704.5401141</v>
      </c>
      <c r="AC117" s="10">
        <f>AC116*(1+'Interest Rate Projection'!AC117)</f>
        <v>300.2611277</v>
      </c>
      <c r="AD117" s="10">
        <f>AD116*(1+'Interest Rate Projection'!AD117)</f>
        <v>333.9393736</v>
      </c>
      <c r="AE117" s="10">
        <f>AE116*(1+'Interest Rate Projection'!AE117)</f>
        <v>827.2005623</v>
      </c>
      <c r="AF117" s="10">
        <f>AF116*(1+'Interest Rate Projection'!AF117)</f>
        <v>653.7368264</v>
      </c>
      <c r="AG117" s="10">
        <f>AG116*(1+'Interest Rate Projection'!AG117)</f>
        <v>318.9858661</v>
      </c>
      <c r="AH117" s="10">
        <f>AH116*(1+'Interest Rate Projection'!AH117)</f>
        <v>364.8248079</v>
      </c>
      <c r="AI117" s="10">
        <f>AI116*(1+'Interest Rate Projection'!AI117)</f>
        <v>388.6512456</v>
      </c>
      <c r="AJ117" s="10">
        <f>AJ116*(1+'Interest Rate Projection'!AJ117)</f>
        <v>276.9848248</v>
      </c>
      <c r="AK117" s="10">
        <f>AK116*(1+'Interest Rate Projection'!AK117)</f>
        <v>308.7923289</v>
      </c>
      <c r="AL117" s="10">
        <f>AL116*(1+'Interest Rate Projection'!AL117)</f>
        <v>403.8490271</v>
      </c>
      <c r="AM117" s="10">
        <f>AM116*(1+'Interest Rate Projection'!AM117)</f>
        <v>167.0390701</v>
      </c>
      <c r="AN117" s="10">
        <f>AN116*(1+'Interest Rate Projection'!AN117)</f>
        <v>275.0126794</v>
      </c>
      <c r="AO117" s="10">
        <f>AO116*(1+'Interest Rate Projection'!AO117)</f>
        <v>175.1772946</v>
      </c>
      <c r="AP117" s="10">
        <f>AP116*(1+'Interest Rate Projection'!AP117)</f>
        <v>722.2931334</v>
      </c>
      <c r="AQ117" s="10">
        <f>AQ116*(1+'Interest Rate Projection'!AQ117)</f>
        <v>720.6947773</v>
      </c>
      <c r="AR117" s="10">
        <f>AR116*(1+'Interest Rate Projection'!AR117)</f>
        <v>453.1978267</v>
      </c>
      <c r="AS117" s="10">
        <f>AS116*(1+'Interest Rate Projection'!AS117)</f>
        <v>1101.36913</v>
      </c>
      <c r="AT117" s="10">
        <f>AT116*(1+'Interest Rate Projection'!AT117)</f>
        <v>537.1098378</v>
      </c>
      <c r="AU117" s="10">
        <f>AU116*(1+'Interest Rate Projection'!AU117)</f>
        <v>453.4415888</v>
      </c>
      <c r="AV117" s="10">
        <f>AV116*(1+'Interest Rate Projection'!AV117)</f>
        <v>681.2625367</v>
      </c>
      <c r="AW117" s="10">
        <f>AW116*(1+'Interest Rate Projection'!AW117)</f>
        <v>241.040813</v>
      </c>
      <c r="AX117" s="10">
        <f>AX116*(1+'Interest Rate Projection'!AX117)</f>
        <v>523.3814604</v>
      </c>
      <c r="AY117" s="10">
        <f>AY116*(1+'Interest Rate Projection'!AY117)</f>
        <v>289.9907021</v>
      </c>
      <c r="AZ117" s="10">
        <f>AZ116*(1+'Interest Rate Projection'!AZ117)</f>
        <v>377.3047697</v>
      </c>
      <c r="BA117" s="10">
        <f>BA116*(1+'Interest Rate Projection'!BA117)</f>
        <v>512.0354688</v>
      </c>
      <c r="BB117" s="10">
        <f>BB116*(1+'Interest Rate Projection'!BB117)</f>
        <v>374.2022429</v>
      </c>
      <c r="BC117" s="10">
        <f>BC116*(1+'Interest Rate Projection'!BC117)</f>
        <v>464.3528702</v>
      </c>
      <c r="BD117" s="10">
        <f>BD116*(1+'Interest Rate Projection'!BD117)</f>
        <v>453.6519889</v>
      </c>
      <c r="BE117" s="10">
        <f>BE116*(1+'Interest Rate Projection'!BE117)</f>
        <v>366.6010246</v>
      </c>
      <c r="BF117" s="10">
        <f>BF116*(1+'Interest Rate Projection'!BF117)</f>
        <v>675.0034546</v>
      </c>
      <c r="BG117" s="10">
        <f>BG116*(1+'Interest Rate Projection'!BG117)</f>
        <v>492.9302247</v>
      </c>
      <c r="BH117" s="10">
        <f>BH116*(1+'Interest Rate Projection'!BH117)</f>
        <v>589.226599</v>
      </c>
      <c r="BI117" s="10">
        <f>BI116*(1+'Interest Rate Projection'!BI117)</f>
        <v>623.5766652</v>
      </c>
      <c r="BJ117" s="10">
        <f>BJ116*(1+'Interest Rate Projection'!BJ117)</f>
        <v>702.7045629</v>
      </c>
      <c r="BK117" s="10">
        <f>BK116*(1+'Interest Rate Projection'!BK117)</f>
        <v>465.9920445</v>
      </c>
      <c r="BL117" s="10">
        <f>BL116*(1+'Interest Rate Projection'!BL117)</f>
        <v>495.9260038</v>
      </c>
      <c r="BM117" s="10">
        <f>BM116*(1+'Interest Rate Projection'!BM117)</f>
        <v>219.157869</v>
      </c>
      <c r="BN117" s="10">
        <f>BN116*(1+'Interest Rate Projection'!BN117)</f>
        <v>510.11271</v>
      </c>
      <c r="BO117" s="10">
        <f>BO116*(1+'Interest Rate Projection'!BO117)</f>
        <v>520.4671394</v>
      </c>
      <c r="BP117" s="10">
        <f>BP116*(1+'Interest Rate Projection'!BP117)</f>
        <v>390.553446</v>
      </c>
      <c r="BQ117" s="10">
        <f>BQ116*(1+'Interest Rate Projection'!BQ117)</f>
        <v>1264.788285</v>
      </c>
      <c r="BR117" s="10">
        <f>BR116*(1+'Interest Rate Projection'!BR117)</f>
        <v>507.6237299</v>
      </c>
      <c r="BS117" s="10">
        <f>BS116*(1+'Interest Rate Projection'!BS117)</f>
        <v>388.6616985</v>
      </c>
      <c r="BT117" s="10">
        <f>BT116*(1+'Interest Rate Projection'!BT117)</f>
        <v>218.2052125</v>
      </c>
      <c r="BU117" s="10">
        <f>BU116*(1+'Interest Rate Projection'!BU117)</f>
        <v>1023.472824</v>
      </c>
      <c r="BV117" s="10">
        <f>BV116*(1+'Interest Rate Projection'!BV117)</f>
        <v>530.3152719</v>
      </c>
      <c r="BW117" s="10">
        <f>BW116*(1+'Interest Rate Projection'!BW117)</f>
        <v>249.6881833</v>
      </c>
      <c r="BX117" s="10">
        <f>BX116*(1+'Interest Rate Projection'!BX117)</f>
        <v>380.252798</v>
      </c>
      <c r="BY117" s="10">
        <f>BY116*(1+'Interest Rate Projection'!BY117)</f>
        <v>367.5938911</v>
      </c>
      <c r="BZ117" s="10">
        <f>BZ116*(1+'Interest Rate Projection'!BZ117)</f>
        <v>297.4788759</v>
      </c>
      <c r="CA117" s="10">
        <f>CA116*(1+'Interest Rate Projection'!CA117)</f>
        <v>345.7288402</v>
      </c>
      <c r="CB117" s="10">
        <f>CB116*(1+'Interest Rate Projection'!CB117)</f>
        <v>376.1394635</v>
      </c>
      <c r="CC117" s="10">
        <f>CC116*(1+'Interest Rate Projection'!CC117)</f>
        <v>697.3382859</v>
      </c>
      <c r="CD117" s="10">
        <f>CD116*(1+'Interest Rate Projection'!CD117)</f>
        <v>666.4614732</v>
      </c>
      <c r="CE117" s="10">
        <f>CE116*(1+'Interest Rate Projection'!CE117)</f>
        <v>521.0077729</v>
      </c>
      <c r="CF117" s="10">
        <f>CF116*(1+'Interest Rate Projection'!CF117)</f>
        <v>307.4041282</v>
      </c>
      <c r="CG117" s="10">
        <f>CG116*(1+'Interest Rate Projection'!CG117)</f>
        <v>378.9122152</v>
      </c>
      <c r="CH117" s="10">
        <f>CH116*(1+'Interest Rate Projection'!CH117)</f>
        <v>468.9649052</v>
      </c>
      <c r="CI117" s="10">
        <f>CI116*(1+'Interest Rate Projection'!CI117)</f>
        <v>169.1215032</v>
      </c>
      <c r="CJ117" s="10">
        <f>CJ116*(1+'Interest Rate Projection'!CJ117)</f>
        <v>408.6108814</v>
      </c>
      <c r="CK117" s="10">
        <f>CK116*(1+'Interest Rate Projection'!CK117)</f>
        <v>553.2747159</v>
      </c>
      <c r="CL117" s="10">
        <f>CL116*(1+'Interest Rate Projection'!CL117)</f>
        <v>366.8795869</v>
      </c>
      <c r="CM117" s="10">
        <f>CM116*(1+'Interest Rate Projection'!CM117)</f>
        <v>446.4145573</v>
      </c>
      <c r="CN117" s="10">
        <f>CN116*(1+'Interest Rate Projection'!CN117)</f>
        <v>294.9461196</v>
      </c>
      <c r="CO117" s="10">
        <f>CO116*(1+'Interest Rate Projection'!CO117)</f>
        <v>339.572716</v>
      </c>
      <c r="CP117" s="10">
        <f>CP116*(1+'Interest Rate Projection'!CP117)</f>
        <v>565.3660143</v>
      </c>
      <c r="CQ117" s="10">
        <f>CQ116*(1+'Interest Rate Projection'!CQ117)</f>
        <v>233.1418106</v>
      </c>
      <c r="CR117" s="10">
        <f>CR116*(1+'Interest Rate Projection'!CR117)</f>
        <v>930.5241947</v>
      </c>
      <c r="CS117" s="10">
        <f>CS116*(1+'Interest Rate Projection'!CS117)</f>
        <v>412.9297943</v>
      </c>
      <c r="CT117" s="10">
        <f>CT116*(1+'Interest Rate Projection'!CT117)</f>
        <v>609.7460295</v>
      </c>
      <c r="CU117" s="10">
        <f>CU116*(1+'Interest Rate Projection'!CU117)</f>
        <v>960.5873878</v>
      </c>
      <c r="CV117" s="10">
        <f>CV116*(1+'Interest Rate Projection'!CV117)</f>
        <v>720.5674118</v>
      </c>
      <c r="CW117" s="10">
        <f>CW116*(1+'Interest Rate Projection'!CW117)</f>
        <v>348.6013772</v>
      </c>
    </row>
    <row r="118" ht="15.75" customHeight="1">
      <c r="A118" s="8">
        <v>2139.0</v>
      </c>
      <c r="B118" s="10">
        <f>B117*(1+'Interest Rate Projection'!B118)</f>
        <v>505.7354231</v>
      </c>
      <c r="C118" s="10">
        <f>C117*(1+'Interest Rate Projection'!C118)</f>
        <v>1161.145769</v>
      </c>
      <c r="D118" s="10">
        <f>D117*(1+'Interest Rate Projection'!D118)</f>
        <v>567.7614925</v>
      </c>
      <c r="E118" s="10">
        <f>E117*(1+'Interest Rate Projection'!E118)</f>
        <v>435.8125814</v>
      </c>
      <c r="F118" s="10">
        <f>F117*(1+'Interest Rate Projection'!F118)</f>
        <v>407.8722837</v>
      </c>
      <c r="G118" s="10">
        <f>G117*(1+'Interest Rate Projection'!G118)</f>
        <v>860.8223312</v>
      </c>
      <c r="H118" s="10">
        <f>H117*(1+'Interest Rate Projection'!H118)</f>
        <v>772.964334</v>
      </c>
      <c r="I118" s="10">
        <f>I117*(1+'Interest Rate Projection'!I118)</f>
        <v>619.9239975</v>
      </c>
      <c r="J118" s="10">
        <f>J117*(1+'Interest Rate Projection'!J118)</f>
        <v>699.5798026</v>
      </c>
      <c r="K118" s="10">
        <f>K117*(1+'Interest Rate Projection'!K118)</f>
        <v>543.8897975</v>
      </c>
      <c r="L118" s="10">
        <f>L117*(1+'Interest Rate Projection'!L118)</f>
        <v>378.9710903</v>
      </c>
      <c r="M118" s="10">
        <f>M117*(1+'Interest Rate Projection'!M118)</f>
        <v>732.3868895</v>
      </c>
      <c r="N118" s="10">
        <f>N117*(1+'Interest Rate Projection'!N118)</f>
        <v>353.4632909</v>
      </c>
      <c r="O118" s="10">
        <f>O117*(1+'Interest Rate Projection'!O118)</f>
        <v>369.9053759</v>
      </c>
      <c r="P118" s="10">
        <f>P117*(1+'Interest Rate Projection'!P118)</f>
        <v>393.4701003</v>
      </c>
      <c r="Q118" s="10">
        <f>Q117*(1+'Interest Rate Projection'!Q118)</f>
        <v>1157.502005</v>
      </c>
      <c r="R118" s="10">
        <f>R117*(1+'Interest Rate Projection'!R118)</f>
        <v>272.1410774</v>
      </c>
      <c r="S118" s="10">
        <f>S117*(1+'Interest Rate Projection'!S118)</f>
        <v>192.0827721</v>
      </c>
      <c r="T118" s="10">
        <f>T117*(1+'Interest Rate Projection'!T118)</f>
        <v>305.3297406</v>
      </c>
      <c r="U118" s="10">
        <f>U117*(1+'Interest Rate Projection'!U118)</f>
        <v>672.5992167</v>
      </c>
      <c r="V118" s="10">
        <f>V117*(1+'Interest Rate Projection'!V118)</f>
        <v>603.0764823</v>
      </c>
      <c r="W118" s="10">
        <f>W117*(1+'Interest Rate Projection'!W118)</f>
        <v>716.0247673</v>
      </c>
      <c r="X118" s="10">
        <f>X117*(1+'Interest Rate Projection'!X118)</f>
        <v>827.8866934</v>
      </c>
      <c r="Y118" s="10">
        <f>Y117*(1+'Interest Rate Projection'!Y118)</f>
        <v>356.2114137</v>
      </c>
      <c r="Z118" s="10">
        <f>Z117*(1+'Interest Rate Projection'!Z118)</f>
        <v>422.8363626</v>
      </c>
      <c r="AA118" s="10">
        <f>AA117*(1+'Interest Rate Projection'!AA118)</f>
        <v>342.3045213</v>
      </c>
      <c r="AB118" s="10">
        <f>AB117*(1+'Interest Rate Projection'!AB118)</f>
        <v>710.8343767</v>
      </c>
      <c r="AC118" s="10">
        <f>AC117*(1+'Interest Rate Projection'!AC118)</f>
        <v>331.9632787</v>
      </c>
      <c r="AD118" s="10">
        <f>AD117*(1+'Interest Rate Projection'!AD118)</f>
        <v>341.712853</v>
      </c>
      <c r="AE118" s="10">
        <f>AE117*(1+'Interest Rate Projection'!AE118)</f>
        <v>832.0566873</v>
      </c>
      <c r="AF118" s="10">
        <f>AF117*(1+'Interest Rate Projection'!AF118)</f>
        <v>664.4464225</v>
      </c>
      <c r="AG118" s="10">
        <f>AG117*(1+'Interest Rate Projection'!AG118)</f>
        <v>342.021567</v>
      </c>
      <c r="AH118" s="10">
        <f>AH117*(1+'Interest Rate Projection'!AH118)</f>
        <v>407.977641</v>
      </c>
      <c r="AI118" s="10">
        <f>AI117*(1+'Interest Rate Projection'!AI118)</f>
        <v>392.542337</v>
      </c>
      <c r="AJ118" s="10">
        <f>AJ117*(1+'Interest Rate Projection'!AJ118)</f>
        <v>300.9453819</v>
      </c>
      <c r="AK118" s="10">
        <f>AK117*(1+'Interest Rate Projection'!AK118)</f>
        <v>328.1961804</v>
      </c>
      <c r="AL118" s="10">
        <f>AL117*(1+'Interest Rate Projection'!AL118)</f>
        <v>420.3274198</v>
      </c>
      <c r="AM118" s="10">
        <f>AM117*(1+'Interest Rate Projection'!AM118)</f>
        <v>169.3267629</v>
      </c>
      <c r="AN118" s="10">
        <f>AN117*(1+'Interest Rate Projection'!AN118)</f>
        <v>297.3099222</v>
      </c>
      <c r="AO118" s="10">
        <f>AO117*(1+'Interest Rate Projection'!AO118)</f>
        <v>184.1531476</v>
      </c>
      <c r="AP118" s="10">
        <f>AP117*(1+'Interest Rate Projection'!AP118)</f>
        <v>798.0203165</v>
      </c>
      <c r="AQ118" s="10">
        <f>AQ117*(1+'Interest Rate Projection'!AQ118)</f>
        <v>733.3775779</v>
      </c>
      <c r="AR118" s="10">
        <f>AR117*(1+'Interest Rate Projection'!AR118)</f>
        <v>460.1853347</v>
      </c>
      <c r="AS118" s="10">
        <f>AS117*(1+'Interest Rate Projection'!AS118)</f>
        <v>1158.533746</v>
      </c>
      <c r="AT118" s="10">
        <f>AT117*(1+'Interest Rate Projection'!AT118)</f>
        <v>552.4789651</v>
      </c>
      <c r="AU118" s="10">
        <f>AU117*(1+'Interest Rate Projection'!AU118)</f>
        <v>473.6497601</v>
      </c>
      <c r="AV118" s="10">
        <f>AV117*(1+'Interest Rate Projection'!AV118)</f>
        <v>698.9577198</v>
      </c>
      <c r="AW118" s="10">
        <f>AW117*(1+'Interest Rate Projection'!AW118)</f>
        <v>242.5978027</v>
      </c>
      <c r="AX118" s="10">
        <f>AX117*(1+'Interest Rate Projection'!AX118)</f>
        <v>536.0620417</v>
      </c>
      <c r="AY118" s="10">
        <f>AY117*(1+'Interest Rate Projection'!AY118)</f>
        <v>305.2510688</v>
      </c>
      <c r="AZ118" s="10">
        <f>AZ117*(1+'Interest Rate Projection'!AZ118)</f>
        <v>405.2321039</v>
      </c>
      <c r="BA118" s="10">
        <f>BA117*(1+'Interest Rate Projection'!BA118)</f>
        <v>544.237725</v>
      </c>
      <c r="BB118" s="10">
        <f>BB117*(1+'Interest Rate Projection'!BB118)</f>
        <v>387.5175692</v>
      </c>
      <c r="BC118" s="10">
        <f>BC117*(1+'Interest Rate Projection'!BC118)</f>
        <v>471.8332515</v>
      </c>
      <c r="BD118" s="10">
        <f>BD117*(1+'Interest Rate Projection'!BD118)</f>
        <v>465.474622</v>
      </c>
      <c r="BE118" s="10">
        <f>BE117*(1+'Interest Rate Projection'!BE118)</f>
        <v>374.8942043</v>
      </c>
      <c r="BF118" s="10">
        <f>BF117*(1+'Interest Rate Projection'!BF118)</f>
        <v>718.3773038</v>
      </c>
      <c r="BG118" s="10">
        <f>BG117*(1+'Interest Rate Projection'!BG118)</f>
        <v>505.9469945</v>
      </c>
      <c r="BH118" s="10">
        <f>BH117*(1+'Interest Rate Projection'!BH118)</f>
        <v>592.9054655</v>
      </c>
      <c r="BI118" s="10">
        <f>BI117*(1+'Interest Rate Projection'!BI118)</f>
        <v>730.169523</v>
      </c>
      <c r="BJ118" s="10">
        <f>BJ117*(1+'Interest Rate Projection'!BJ118)</f>
        <v>718.5312992</v>
      </c>
      <c r="BK118" s="10">
        <f>BK117*(1+'Interest Rate Projection'!BK118)</f>
        <v>474.9838865</v>
      </c>
      <c r="BL118" s="10">
        <f>BL117*(1+'Interest Rate Projection'!BL118)</f>
        <v>510.1217855</v>
      </c>
      <c r="BM118" s="10">
        <f>BM117*(1+'Interest Rate Projection'!BM118)</f>
        <v>223.2671482</v>
      </c>
      <c r="BN118" s="10">
        <f>BN117*(1+'Interest Rate Projection'!BN118)</f>
        <v>538.7168972</v>
      </c>
      <c r="BO118" s="10">
        <f>BO117*(1+'Interest Rate Projection'!BO118)</f>
        <v>539.5231443</v>
      </c>
      <c r="BP118" s="10">
        <f>BP117*(1+'Interest Rate Projection'!BP118)</f>
        <v>416.3952636</v>
      </c>
      <c r="BQ118" s="10">
        <f>BQ117*(1+'Interest Rate Projection'!BQ118)</f>
        <v>1331.284224</v>
      </c>
      <c r="BR118" s="10">
        <f>BR117*(1+'Interest Rate Projection'!BR118)</f>
        <v>526.2013713</v>
      </c>
      <c r="BS118" s="10">
        <f>BS117*(1+'Interest Rate Projection'!BS118)</f>
        <v>413.7865545</v>
      </c>
      <c r="BT118" s="10">
        <f>BT117*(1+'Interest Rate Projection'!BT118)</f>
        <v>247.4724266</v>
      </c>
      <c r="BU118" s="10">
        <f>BU117*(1+'Interest Rate Projection'!BU118)</f>
        <v>1182.166838</v>
      </c>
      <c r="BV118" s="10">
        <f>BV117*(1+'Interest Rate Projection'!BV118)</f>
        <v>562.0546913</v>
      </c>
      <c r="BW118" s="10">
        <f>BW117*(1+'Interest Rate Projection'!BW118)</f>
        <v>293.4830695</v>
      </c>
      <c r="BX118" s="10">
        <f>BX117*(1+'Interest Rate Projection'!BX118)</f>
        <v>386.1365377</v>
      </c>
      <c r="BY118" s="10">
        <f>BY117*(1+'Interest Rate Projection'!BY118)</f>
        <v>384.1559174</v>
      </c>
      <c r="BZ118" s="10">
        <f>BZ117*(1+'Interest Rate Projection'!BZ118)</f>
        <v>309.3065625</v>
      </c>
      <c r="CA118" s="10">
        <f>CA117*(1+'Interest Rate Projection'!CA118)</f>
        <v>364.8468044</v>
      </c>
      <c r="CB118" s="10">
        <f>CB117*(1+'Interest Rate Projection'!CB118)</f>
        <v>401.035303</v>
      </c>
      <c r="CC118" s="10">
        <f>CC117*(1+'Interest Rate Projection'!CC118)</f>
        <v>734.3588763</v>
      </c>
      <c r="CD118" s="10">
        <f>CD117*(1+'Interest Rate Projection'!CD118)</f>
        <v>684.6217926</v>
      </c>
      <c r="CE118" s="10">
        <f>CE117*(1+'Interest Rate Projection'!CE118)</f>
        <v>523.329966</v>
      </c>
      <c r="CF118" s="10">
        <f>CF117*(1+'Interest Rate Projection'!CF118)</f>
        <v>309.3828682</v>
      </c>
      <c r="CG118" s="10">
        <f>CG117*(1+'Interest Rate Projection'!CG118)</f>
        <v>413.2931163</v>
      </c>
      <c r="CH118" s="10">
        <f>CH117*(1+'Interest Rate Projection'!CH118)</f>
        <v>524.1203815</v>
      </c>
      <c r="CI118" s="10">
        <f>CI117*(1+'Interest Rate Projection'!CI118)</f>
        <v>170.0527419</v>
      </c>
      <c r="CJ118" s="10">
        <f>CJ117*(1+'Interest Rate Projection'!CJ118)</f>
        <v>413.0602775</v>
      </c>
      <c r="CK118" s="10">
        <f>CK117*(1+'Interest Rate Projection'!CK118)</f>
        <v>559.0466461</v>
      </c>
      <c r="CL118" s="10">
        <f>CL117*(1+'Interest Rate Projection'!CL118)</f>
        <v>373.0432511</v>
      </c>
      <c r="CM118" s="10">
        <f>CM117*(1+'Interest Rate Projection'!CM118)</f>
        <v>473.3018002</v>
      </c>
      <c r="CN118" s="10">
        <f>CN117*(1+'Interest Rate Projection'!CN118)</f>
        <v>329.7851318</v>
      </c>
      <c r="CO118" s="10">
        <f>CO117*(1+'Interest Rate Projection'!CO118)</f>
        <v>357.0679506</v>
      </c>
      <c r="CP118" s="10">
        <f>CP117*(1+'Interest Rate Projection'!CP118)</f>
        <v>581.8098058</v>
      </c>
      <c r="CQ118" s="10">
        <f>CQ117*(1+'Interest Rate Projection'!CQ118)</f>
        <v>234.8470165</v>
      </c>
      <c r="CR118" s="10">
        <f>CR117*(1+'Interest Rate Projection'!CR118)</f>
        <v>1005.634327</v>
      </c>
      <c r="CS118" s="10">
        <f>CS117*(1+'Interest Rate Projection'!CS118)</f>
        <v>435.2086042</v>
      </c>
      <c r="CT118" s="10">
        <f>CT117*(1+'Interest Rate Projection'!CT118)</f>
        <v>662.6851503</v>
      </c>
      <c r="CU118" s="10">
        <f>CU117*(1+'Interest Rate Projection'!CU118)</f>
        <v>1052.463042</v>
      </c>
      <c r="CV118" s="10">
        <f>CV117*(1+'Interest Rate Projection'!CV118)</f>
        <v>737.6658162</v>
      </c>
      <c r="CW118" s="10">
        <f>CW117*(1+'Interest Rate Projection'!CW118)</f>
        <v>378.6931992</v>
      </c>
    </row>
    <row r="119" ht="15.75" customHeight="1">
      <c r="A119" s="8">
        <v>2140.0</v>
      </c>
      <c r="B119" s="10">
        <f>B118*(1+'Interest Rate Projection'!B119)</f>
        <v>518.3178407</v>
      </c>
      <c r="C119" s="10">
        <f>C118*(1+'Interest Rate Projection'!C119)</f>
        <v>1271.369643</v>
      </c>
      <c r="D119" s="10">
        <f>D118*(1+'Interest Rate Projection'!D119)</f>
        <v>682.5483241</v>
      </c>
      <c r="E119" s="10">
        <f>E118*(1+'Interest Rate Projection'!E119)</f>
        <v>451.4971201</v>
      </c>
      <c r="F119" s="10">
        <f>F118*(1+'Interest Rate Projection'!F119)</f>
        <v>413.220443</v>
      </c>
      <c r="G119" s="10">
        <f>G118*(1+'Interest Rate Projection'!G119)</f>
        <v>905.4789263</v>
      </c>
      <c r="H119" s="10">
        <f>H118*(1+'Interest Rate Projection'!H119)</f>
        <v>805.9554833</v>
      </c>
      <c r="I119" s="10">
        <f>I118*(1+'Interest Rate Projection'!I119)</f>
        <v>621.3618327</v>
      </c>
      <c r="J119" s="10">
        <f>J118*(1+'Interest Rate Projection'!J119)</f>
        <v>745.360915</v>
      </c>
      <c r="K119" s="10">
        <f>K118*(1+'Interest Rate Projection'!K119)</f>
        <v>560.2636445</v>
      </c>
      <c r="L119" s="10">
        <f>L118*(1+'Interest Rate Projection'!L119)</f>
        <v>387.7912017</v>
      </c>
      <c r="M119" s="10">
        <f>M118*(1+'Interest Rate Projection'!M119)</f>
        <v>736.2398688</v>
      </c>
      <c r="N119" s="10">
        <f>N118*(1+'Interest Rate Projection'!N119)</f>
        <v>376.2767164</v>
      </c>
      <c r="O119" s="10">
        <f>O118*(1+'Interest Rate Projection'!O119)</f>
        <v>386.0302208</v>
      </c>
      <c r="P119" s="10">
        <f>P118*(1+'Interest Rate Projection'!P119)</f>
        <v>401.3778878</v>
      </c>
      <c r="Q119" s="10">
        <f>Q118*(1+'Interest Rate Projection'!Q119)</f>
        <v>1324.566794</v>
      </c>
      <c r="R119" s="10">
        <f>R118*(1+'Interest Rate Projection'!R119)</f>
        <v>275.6541248</v>
      </c>
      <c r="S119" s="10">
        <f>S118*(1+'Interest Rate Projection'!S119)</f>
        <v>202.4644419</v>
      </c>
      <c r="T119" s="10">
        <f>T118*(1+'Interest Rate Projection'!T119)</f>
        <v>319.0951607</v>
      </c>
      <c r="U119" s="10">
        <f>U118*(1+'Interest Rate Projection'!U119)</f>
        <v>698.9391198</v>
      </c>
      <c r="V119" s="10">
        <f>V118*(1+'Interest Rate Projection'!V119)</f>
        <v>620.6678571</v>
      </c>
      <c r="W119" s="10">
        <f>W118*(1+'Interest Rate Projection'!W119)</f>
        <v>745.3795962</v>
      </c>
      <c r="X119" s="10">
        <f>X118*(1+'Interest Rate Projection'!X119)</f>
        <v>864.8716771</v>
      </c>
      <c r="Y119" s="10">
        <f>Y118*(1+'Interest Rate Projection'!Y119)</f>
        <v>371.2049279</v>
      </c>
      <c r="Z119" s="10">
        <f>Z118*(1+'Interest Rate Projection'!Z119)</f>
        <v>458.2389388</v>
      </c>
      <c r="AA119" s="10">
        <f>AA118*(1+'Interest Rate Projection'!AA119)</f>
        <v>348.544558</v>
      </c>
      <c r="AB119" s="10">
        <f>AB118*(1+'Interest Rate Projection'!AB119)</f>
        <v>781.5184442</v>
      </c>
      <c r="AC119" s="10">
        <f>AC118*(1+'Interest Rate Projection'!AC119)</f>
        <v>339.3093532</v>
      </c>
      <c r="AD119" s="10">
        <f>AD118*(1+'Interest Rate Projection'!AD119)</f>
        <v>349.5559278</v>
      </c>
      <c r="AE119" s="10">
        <f>AE118*(1+'Interest Rate Projection'!AE119)</f>
        <v>842.0834082</v>
      </c>
      <c r="AF119" s="10">
        <f>AF118*(1+'Interest Rate Projection'!AF119)</f>
        <v>690.7989111</v>
      </c>
      <c r="AG119" s="10">
        <f>AG118*(1+'Interest Rate Projection'!AG119)</f>
        <v>348.7290211</v>
      </c>
      <c r="AH119" s="10">
        <f>AH118*(1+'Interest Rate Projection'!AH119)</f>
        <v>440.6436986</v>
      </c>
      <c r="AI119" s="10">
        <f>AI118*(1+'Interest Rate Projection'!AI119)</f>
        <v>427.7053061</v>
      </c>
      <c r="AJ119" s="10">
        <f>AJ118*(1+'Interest Rate Projection'!AJ119)</f>
        <v>312.4918774</v>
      </c>
      <c r="AK119" s="10">
        <f>AK118*(1+'Interest Rate Projection'!AK119)</f>
        <v>331.1476392</v>
      </c>
      <c r="AL119" s="10">
        <f>AL118*(1+'Interest Rate Projection'!AL119)</f>
        <v>442.6068104</v>
      </c>
      <c r="AM119" s="10">
        <f>AM118*(1+'Interest Rate Projection'!AM119)</f>
        <v>171.0454574</v>
      </c>
      <c r="AN119" s="10">
        <f>AN118*(1+'Interest Rate Projection'!AN119)</f>
        <v>302.8099212</v>
      </c>
      <c r="AO119" s="10">
        <f>AO118*(1+'Interest Rate Projection'!AO119)</f>
        <v>200.5069779</v>
      </c>
      <c r="AP119" s="10">
        <f>AP118*(1+'Interest Rate Projection'!AP119)</f>
        <v>813.2377298</v>
      </c>
      <c r="AQ119" s="10">
        <f>AQ118*(1+'Interest Rate Projection'!AQ119)</f>
        <v>738.437592</v>
      </c>
      <c r="AR119" s="10">
        <f>AR118*(1+'Interest Rate Projection'!AR119)</f>
        <v>475.9302095</v>
      </c>
      <c r="AS119" s="10">
        <f>AS118*(1+'Interest Rate Projection'!AS119)</f>
        <v>1221.780354</v>
      </c>
      <c r="AT119" s="10">
        <f>AT118*(1+'Interest Rate Projection'!AT119)</f>
        <v>573.2254413</v>
      </c>
      <c r="AU119" s="10">
        <f>AU118*(1+'Interest Rate Projection'!AU119)</f>
        <v>475.4387381</v>
      </c>
      <c r="AV119" s="10">
        <f>AV118*(1+'Interest Rate Projection'!AV119)</f>
        <v>777.5101429</v>
      </c>
      <c r="AW119" s="10">
        <f>AW118*(1+'Interest Rate Projection'!AW119)</f>
        <v>269.4209925</v>
      </c>
      <c r="AX119" s="10">
        <f>AX118*(1+'Interest Rate Projection'!AX119)</f>
        <v>547.9486338</v>
      </c>
      <c r="AY119" s="10">
        <f>AY118*(1+'Interest Rate Projection'!AY119)</f>
        <v>321.4303532</v>
      </c>
      <c r="AZ119" s="10">
        <f>AZ118*(1+'Interest Rate Projection'!AZ119)</f>
        <v>445.1706278</v>
      </c>
      <c r="BA119" s="10">
        <f>BA118*(1+'Interest Rate Projection'!BA119)</f>
        <v>563.2995766</v>
      </c>
      <c r="BB119" s="10">
        <f>BB118*(1+'Interest Rate Projection'!BB119)</f>
        <v>439.7064282</v>
      </c>
      <c r="BC119" s="10">
        <f>BC118*(1+'Interest Rate Projection'!BC119)</f>
        <v>494.9079524</v>
      </c>
      <c r="BD119" s="10">
        <f>BD118*(1+'Interest Rate Projection'!BD119)</f>
        <v>494.4083589</v>
      </c>
      <c r="BE119" s="10">
        <f>BE118*(1+'Interest Rate Projection'!BE119)</f>
        <v>378.1960323</v>
      </c>
      <c r="BF119" s="10">
        <f>BF118*(1+'Interest Rate Projection'!BF119)</f>
        <v>720.1402453</v>
      </c>
      <c r="BG119" s="10">
        <f>BG118*(1+'Interest Rate Projection'!BG119)</f>
        <v>642.4177453</v>
      </c>
      <c r="BH119" s="10">
        <f>BH118*(1+'Interest Rate Projection'!BH119)</f>
        <v>674.8977526</v>
      </c>
      <c r="BI119" s="10">
        <f>BI118*(1+'Interest Rate Projection'!BI119)</f>
        <v>740.1554134</v>
      </c>
      <c r="BJ119" s="10">
        <f>BJ118*(1+'Interest Rate Projection'!BJ119)</f>
        <v>734.2837042</v>
      </c>
      <c r="BK119" s="10">
        <f>BK118*(1+'Interest Rate Projection'!BK119)</f>
        <v>486.4796887</v>
      </c>
      <c r="BL119" s="10">
        <f>BL118*(1+'Interest Rate Projection'!BL119)</f>
        <v>539.4476807</v>
      </c>
      <c r="BM119" s="10">
        <f>BM118*(1+'Interest Rate Projection'!BM119)</f>
        <v>224.1805502</v>
      </c>
      <c r="BN119" s="10">
        <f>BN118*(1+'Interest Rate Projection'!BN119)</f>
        <v>571.6476192</v>
      </c>
      <c r="BO119" s="10">
        <f>BO118*(1+'Interest Rate Projection'!BO119)</f>
        <v>616.4551119</v>
      </c>
      <c r="BP119" s="10">
        <f>BP118*(1+'Interest Rate Projection'!BP119)</f>
        <v>453.3822787</v>
      </c>
      <c r="BQ119" s="10">
        <f>BQ118*(1+'Interest Rate Projection'!BQ119)</f>
        <v>1384.530859</v>
      </c>
      <c r="BR119" s="10">
        <f>BR118*(1+'Interest Rate Projection'!BR119)</f>
        <v>548.61308</v>
      </c>
      <c r="BS119" s="10">
        <f>BS118*(1+'Interest Rate Projection'!BS119)</f>
        <v>455.4271584</v>
      </c>
      <c r="BT119" s="10">
        <f>BT118*(1+'Interest Rate Projection'!BT119)</f>
        <v>277.8019449</v>
      </c>
      <c r="BU119" s="10">
        <f>BU118*(1+'Interest Rate Projection'!BU119)</f>
        <v>1219.794536</v>
      </c>
      <c r="BV119" s="10">
        <f>BV118*(1+'Interest Rate Projection'!BV119)</f>
        <v>575.4631125</v>
      </c>
      <c r="BW119" s="10">
        <f>BW118*(1+'Interest Rate Projection'!BW119)</f>
        <v>295.7636279</v>
      </c>
      <c r="BX119" s="10">
        <f>BX118*(1+'Interest Rate Projection'!BX119)</f>
        <v>406.6146248</v>
      </c>
      <c r="BY119" s="10">
        <f>BY118*(1+'Interest Rate Projection'!BY119)</f>
        <v>444.6343174</v>
      </c>
      <c r="BZ119" s="10">
        <f>BZ118*(1+'Interest Rate Projection'!BZ119)</f>
        <v>334.7008139</v>
      </c>
      <c r="CA119" s="10">
        <f>CA118*(1+'Interest Rate Projection'!CA119)</f>
        <v>410.9791504</v>
      </c>
      <c r="CB119" s="10">
        <f>CB118*(1+'Interest Rate Projection'!CB119)</f>
        <v>427.9223087</v>
      </c>
      <c r="CC119" s="10">
        <f>CC118*(1+'Interest Rate Projection'!CC119)</f>
        <v>786.5996196</v>
      </c>
      <c r="CD119" s="10">
        <f>CD118*(1+'Interest Rate Projection'!CD119)</f>
        <v>686.7751974</v>
      </c>
      <c r="CE119" s="10">
        <f>CE118*(1+'Interest Rate Projection'!CE119)</f>
        <v>645.2061407</v>
      </c>
      <c r="CF119" s="10">
        <f>CF118*(1+'Interest Rate Projection'!CF119)</f>
        <v>319.7945734</v>
      </c>
      <c r="CG119" s="10">
        <f>CG118*(1+'Interest Rate Projection'!CG119)</f>
        <v>424.6650288</v>
      </c>
      <c r="CH119" s="10">
        <f>CH118*(1+'Interest Rate Projection'!CH119)</f>
        <v>536.6455531</v>
      </c>
      <c r="CI119" s="10">
        <f>CI118*(1+'Interest Rate Projection'!CI119)</f>
        <v>171.9336599</v>
      </c>
      <c r="CJ119" s="10">
        <f>CJ118*(1+'Interest Rate Projection'!CJ119)</f>
        <v>415.9168251</v>
      </c>
      <c r="CK119" s="10">
        <f>CK118*(1+'Interest Rate Projection'!CK119)</f>
        <v>599.0016994</v>
      </c>
      <c r="CL119" s="10">
        <f>CL118*(1+'Interest Rate Projection'!CL119)</f>
        <v>374.7670322</v>
      </c>
      <c r="CM119" s="10">
        <f>CM118*(1+'Interest Rate Projection'!CM119)</f>
        <v>487.8862433</v>
      </c>
      <c r="CN119" s="10">
        <f>CN118*(1+'Interest Rate Projection'!CN119)</f>
        <v>340.1912409</v>
      </c>
      <c r="CO119" s="10">
        <f>CO118*(1+'Interest Rate Projection'!CO119)</f>
        <v>361.5432946</v>
      </c>
      <c r="CP119" s="10">
        <f>CP118*(1+'Interest Rate Projection'!CP119)</f>
        <v>587.2600088</v>
      </c>
      <c r="CQ119" s="10">
        <f>CQ118*(1+'Interest Rate Projection'!CQ119)</f>
        <v>236.1827769</v>
      </c>
      <c r="CR119" s="10">
        <f>CR118*(1+'Interest Rate Projection'!CR119)</f>
        <v>1021.832726</v>
      </c>
      <c r="CS119" s="10">
        <f>CS118*(1+'Interest Rate Projection'!CS119)</f>
        <v>435.6328613</v>
      </c>
      <c r="CT119" s="10">
        <f>CT118*(1+'Interest Rate Projection'!CT119)</f>
        <v>688.7534615</v>
      </c>
      <c r="CU119" s="10">
        <f>CU118*(1+'Interest Rate Projection'!CU119)</f>
        <v>1138.970323</v>
      </c>
      <c r="CV119" s="10">
        <f>CV118*(1+'Interest Rate Projection'!CV119)</f>
        <v>782.3282875</v>
      </c>
      <c r="CW119" s="10">
        <f>CW118*(1+'Interest Rate Projection'!CW119)</f>
        <v>380.7480454</v>
      </c>
    </row>
    <row r="120" ht="15.75" customHeight="1">
      <c r="A120" s="8">
        <v>2141.0</v>
      </c>
      <c r="B120" s="10">
        <f>B119*(1+'Interest Rate Projection'!B120)</f>
        <v>526.9521988</v>
      </c>
      <c r="C120" s="10">
        <f>C119*(1+'Interest Rate Projection'!C120)</f>
        <v>1348.383525</v>
      </c>
      <c r="D120" s="10">
        <f>D119*(1+'Interest Rate Projection'!D120)</f>
        <v>731.9156281</v>
      </c>
      <c r="E120" s="10">
        <f>E119*(1+'Interest Rate Projection'!E120)</f>
        <v>517.167956</v>
      </c>
      <c r="F120" s="10">
        <f>F119*(1+'Interest Rate Projection'!F120)</f>
        <v>414.5227842</v>
      </c>
      <c r="G120" s="10">
        <f>G119*(1+'Interest Rate Projection'!G120)</f>
        <v>978.6834203</v>
      </c>
      <c r="H120" s="10">
        <f>H119*(1+'Interest Rate Projection'!H120)</f>
        <v>820.7523752</v>
      </c>
      <c r="I120" s="10">
        <f>I119*(1+'Interest Rate Projection'!I120)</f>
        <v>647.2431426</v>
      </c>
      <c r="J120" s="10">
        <f>J119*(1+'Interest Rate Projection'!J120)</f>
        <v>830.0184229</v>
      </c>
      <c r="K120" s="10">
        <f>K119*(1+'Interest Rate Projection'!K120)</f>
        <v>639.2790306</v>
      </c>
      <c r="L120" s="10">
        <f>L119*(1+'Interest Rate Projection'!L120)</f>
        <v>396.6944024</v>
      </c>
      <c r="M120" s="10">
        <f>M119*(1+'Interest Rate Projection'!M120)</f>
        <v>778.2559247</v>
      </c>
      <c r="N120" s="10">
        <f>N119*(1+'Interest Rate Projection'!N120)</f>
        <v>431.8535955</v>
      </c>
      <c r="O120" s="10">
        <f>O119*(1+'Interest Rate Projection'!O120)</f>
        <v>399.2218238</v>
      </c>
      <c r="P120" s="10">
        <f>P119*(1+'Interest Rate Projection'!P120)</f>
        <v>407.8736785</v>
      </c>
      <c r="Q120" s="10">
        <f>Q119*(1+'Interest Rate Projection'!Q120)</f>
        <v>1420.511095</v>
      </c>
      <c r="R120" s="10">
        <f>R119*(1+'Interest Rate Projection'!R120)</f>
        <v>291.2931699</v>
      </c>
      <c r="S120" s="10">
        <f>S119*(1+'Interest Rate Projection'!S120)</f>
        <v>212.9161941</v>
      </c>
      <c r="T120" s="10">
        <f>T119*(1+'Interest Rate Projection'!T120)</f>
        <v>332.6528744</v>
      </c>
      <c r="U120" s="10">
        <f>U119*(1+'Interest Rate Projection'!U120)</f>
        <v>723.0453504</v>
      </c>
      <c r="V120" s="10">
        <f>V119*(1+'Interest Rate Projection'!V120)</f>
        <v>649.108651</v>
      </c>
      <c r="W120" s="10">
        <f>W119*(1+'Interest Rate Projection'!W120)</f>
        <v>758.6417137</v>
      </c>
      <c r="X120" s="10">
        <f>X119*(1+'Interest Rate Projection'!X120)</f>
        <v>991.8072387</v>
      </c>
      <c r="Y120" s="10">
        <f>Y119*(1+'Interest Rate Projection'!Y120)</f>
        <v>386.6390111</v>
      </c>
      <c r="Z120" s="10">
        <f>Z119*(1+'Interest Rate Projection'!Z120)</f>
        <v>482.058099</v>
      </c>
      <c r="AA120" s="10">
        <f>AA119*(1+'Interest Rate Projection'!AA120)</f>
        <v>356.0855041</v>
      </c>
      <c r="AB120" s="10">
        <f>AB119*(1+'Interest Rate Projection'!AB120)</f>
        <v>828.0467243</v>
      </c>
      <c r="AC120" s="10">
        <f>AC119*(1+'Interest Rate Projection'!AC120)</f>
        <v>341.1136981</v>
      </c>
      <c r="AD120" s="10">
        <f>AD119*(1+'Interest Rate Projection'!AD120)</f>
        <v>396.2228782</v>
      </c>
      <c r="AE120" s="10">
        <f>AE119*(1+'Interest Rate Projection'!AE120)</f>
        <v>950.1267373</v>
      </c>
      <c r="AF120" s="10">
        <f>AF119*(1+'Interest Rate Projection'!AF120)</f>
        <v>749.4894447</v>
      </c>
      <c r="AG120" s="10">
        <f>AG119*(1+'Interest Rate Projection'!AG120)</f>
        <v>362.8760928</v>
      </c>
      <c r="AH120" s="10">
        <f>AH119*(1+'Interest Rate Projection'!AH120)</f>
        <v>441.9694243</v>
      </c>
      <c r="AI120" s="10">
        <f>AI119*(1+'Interest Rate Projection'!AI120)</f>
        <v>458.5720241</v>
      </c>
      <c r="AJ120" s="10">
        <f>AJ119*(1+'Interest Rate Projection'!AJ120)</f>
        <v>360.9197281</v>
      </c>
      <c r="AK120" s="10">
        <f>AK119*(1+'Interest Rate Projection'!AK120)</f>
        <v>340.160907</v>
      </c>
      <c r="AL120" s="10">
        <f>AL119*(1+'Interest Rate Projection'!AL120)</f>
        <v>461.2888997</v>
      </c>
      <c r="AM120" s="10">
        <f>AM119*(1+'Interest Rate Projection'!AM120)</f>
        <v>176.1249714</v>
      </c>
      <c r="AN120" s="10">
        <f>AN119*(1+'Interest Rate Projection'!AN120)</f>
        <v>341.9553538</v>
      </c>
      <c r="AO120" s="10">
        <f>AO119*(1+'Interest Rate Projection'!AO120)</f>
        <v>208.2278875</v>
      </c>
      <c r="AP120" s="10">
        <f>AP119*(1+'Interest Rate Projection'!AP120)</f>
        <v>828.7673475</v>
      </c>
      <c r="AQ120" s="10">
        <f>AQ119*(1+'Interest Rate Projection'!AQ120)</f>
        <v>795.4056623</v>
      </c>
      <c r="AR120" s="10">
        <f>AR119*(1+'Interest Rate Projection'!AR120)</f>
        <v>510.2179206</v>
      </c>
      <c r="AS120" s="10">
        <f>AS119*(1+'Interest Rate Projection'!AS120)</f>
        <v>1385.207883</v>
      </c>
      <c r="AT120" s="10">
        <f>AT119*(1+'Interest Rate Projection'!AT120)</f>
        <v>592.1641802</v>
      </c>
      <c r="AU120" s="10">
        <f>AU119*(1+'Interest Rate Projection'!AU120)</f>
        <v>483.1326962</v>
      </c>
      <c r="AV120" s="10">
        <f>AV119*(1+'Interest Rate Projection'!AV120)</f>
        <v>822.2042146</v>
      </c>
      <c r="AW120" s="10">
        <f>AW119*(1+'Interest Rate Projection'!AW120)</f>
        <v>273.2965882</v>
      </c>
      <c r="AX120" s="10">
        <f>AX119*(1+'Interest Rate Projection'!AX120)</f>
        <v>566.3903296</v>
      </c>
      <c r="AY120" s="10">
        <f>AY119*(1+'Interest Rate Projection'!AY120)</f>
        <v>324.0845609</v>
      </c>
      <c r="AZ120" s="10">
        <f>AZ119*(1+'Interest Rate Projection'!AZ120)</f>
        <v>451.453722</v>
      </c>
      <c r="BA120" s="10">
        <f>BA119*(1+'Interest Rate Projection'!BA120)</f>
        <v>599.9462246</v>
      </c>
      <c r="BB120" s="10">
        <f>BB119*(1+'Interest Rate Projection'!BB120)</f>
        <v>488.2415232</v>
      </c>
      <c r="BC120" s="10">
        <f>BC119*(1+'Interest Rate Projection'!BC120)</f>
        <v>503.1165612</v>
      </c>
      <c r="BD120" s="10">
        <f>BD119*(1+'Interest Rate Projection'!BD120)</f>
        <v>499.3279732</v>
      </c>
      <c r="BE120" s="10">
        <f>BE119*(1+'Interest Rate Projection'!BE120)</f>
        <v>389.6828437</v>
      </c>
      <c r="BF120" s="10">
        <f>BF119*(1+'Interest Rate Projection'!BF120)</f>
        <v>781.1544799</v>
      </c>
      <c r="BG120" s="10">
        <f>BG119*(1+'Interest Rate Projection'!BG120)</f>
        <v>667.7260071</v>
      </c>
      <c r="BH120" s="10">
        <f>BH119*(1+'Interest Rate Projection'!BH120)</f>
        <v>704.5687947</v>
      </c>
      <c r="BI120" s="10">
        <f>BI119*(1+'Interest Rate Projection'!BI120)</f>
        <v>757.5674762</v>
      </c>
      <c r="BJ120" s="10">
        <f>BJ119*(1+'Interest Rate Projection'!BJ120)</f>
        <v>750.724647</v>
      </c>
      <c r="BK120" s="10">
        <f>BK119*(1+'Interest Rate Projection'!BK120)</f>
        <v>491.4643195</v>
      </c>
      <c r="BL120" s="10">
        <f>BL119*(1+'Interest Rate Projection'!BL120)</f>
        <v>570.7049616</v>
      </c>
      <c r="BM120" s="10">
        <f>BM119*(1+'Interest Rate Projection'!BM120)</f>
        <v>242.3098164</v>
      </c>
      <c r="BN120" s="10">
        <f>BN119*(1+'Interest Rate Projection'!BN120)</f>
        <v>608.9065279</v>
      </c>
      <c r="BO120" s="10">
        <f>BO119*(1+'Interest Rate Projection'!BO120)</f>
        <v>651.2495326</v>
      </c>
      <c r="BP120" s="10">
        <f>BP119*(1+'Interest Rate Projection'!BP120)</f>
        <v>453.9129172</v>
      </c>
      <c r="BQ120" s="10">
        <f>BQ119*(1+'Interest Rate Projection'!BQ120)</f>
        <v>1440.509422</v>
      </c>
      <c r="BR120" s="10">
        <f>BR119*(1+'Interest Rate Projection'!BR120)</f>
        <v>587.8125668</v>
      </c>
      <c r="BS120" s="10">
        <f>BS119*(1+'Interest Rate Projection'!BS120)</f>
        <v>485.8670925</v>
      </c>
      <c r="BT120" s="10">
        <f>BT119*(1+'Interest Rate Projection'!BT120)</f>
        <v>288.3029402</v>
      </c>
      <c r="BU120" s="10">
        <f>BU119*(1+'Interest Rate Projection'!BU120)</f>
        <v>1239.155349</v>
      </c>
      <c r="BV120" s="10">
        <f>BV119*(1+'Interest Rate Projection'!BV120)</f>
        <v>589.8504674</v>
      </c>
      <c r="BW120" s="10">
        <f>BW119*(1+'Interest Rate Projection'!BW120)</f>
        <v>303.6849</v>
      </c>
      <c r="BX120" s="10">
        <f>BX119*(1+'Interest Rate Projection'!BX120)</f>
        <v>458.5450906</v>
      </c>
      <c r="BY120" s="10">
        <f>BY119*(1+'Interest Rate Projection'!BY120)</f>
        <v>444.8112508</v>
      </c>
      <c r="BZ120" s="10">
        <f>BZ119*(1+'Interest Rate Projection'!BZ120)</f>
        <v>350.6479427</v>
      </c>
      <c r="CA120" s="10">
        <f>CA119*(1+'Interest Rate Projection'!CA120)</f>
        <v>438.1678698</v>
      </c>
      <c r="CB120" s="10">
        <f>CB119*(1+'Interest Rate Projection'!CB120)</f>
        <v>462.8938555</v>
      </c>
      <c r="CC120" s="10">
        <f>CC119*(1+'Interest Rate Projection'!CC120)</f>
        <v>806.7627119</v>
      </c>
      <c r="CD120" s="10">
        <f>CD119*(1+'Interest Rate Projection'!CD120)</f>
        <v>757.1607242</v>
      </c>
      <c r="CE120" s="10">
        <f>CE119*(1+'Interest Rate Projection'!CE120)</f>
        <v>661.4300403</v>
      </c>
      <c r="CF120" s="10">
        <f>CF119*(1+'Interest Rate Projection'!CF120)</f>
        <v>334.2626863</v>
      </c>
      <c r="CG120" s="10">
        <f>CG119*(1+'Interest Rate Projection'!CG120)</f>
        <v>450.1545339</v>
      </c>
      <c r="CH120" s="10">
        <f>CH119*(1+'Interest Rate Projection'!CH120)</f>
        <v>608.5428872</v>
      </c>
      <c r="CI120" s="10">
        <f>CI119*(1+'Interest Rate Projection'!CI120)</f>
        <v>188.161044</v>
      </c>
      <c r="CJ120" s="10">
        <f>CJ119*(1+'Interest Rate Projection'!CJ120)</f>
        <v>464.1578704</v>
      </c>
      <c r="CK120" s="10">
        <f>CK119*(1+'Interest Rate Projection'!CK120)</f>
        <v>663.582168</v>
      </c>
      <c r="CL120" s="10">
        <f>CL119*(1+'Interest Rate Projection'!CL120)</f>
        <v>398.4629546</v>
      </c>
      <c r="CM120" s="10">
        <f>CM119*(1+'Interest Rate Projection'!CM120)</f>
        <v>500.5619886</v>
      </c>
      <c r="CN120" s="10">
        <f>CN119*(1+'Interest Rate Projection'!CN120)</f>
        <v>411.8213305</v>
      </c>
      <c r="CO120" s="10">
        <f>CO119*(1+'Interest Rate Projection'!CO120)</f>
        <v>365.648269</v>
      </c>
      <c r="CP120" s="10">
        <f>CP119*(1+'Interest Rate Projection'!CP120)</f>
        <v>597.3651713</v>
      </c>
      <c r="CQ120" s="10">
        <f>CQ119*(1+'Interest Rate Projection'!CQ120)</f>
        <v>262.3560102</v>
      </c>
      <c r="CR120" s="10">
        <f>CR119*(1+'Interest Rate Projection'!CR120)</f>
        <v>1028.344724</v>
      </c>
      <c r="CS120" s="10">
        <f>CS119*(1+'Interest Rate Projection'!CS120)</f>
        <v>464.5759624</v>
      </c>
      <c r="CT120" s="10">
        <f>CT119*(1+'Interest Rate Projection'!CT120)</f>
        <v>775.0834826</v>
      </c>
      <c r="CU120" s="10">
        <f>CU119*(1+'Interest Rate Projection'!CU120)</f>
        <v>1148.789105</v>
      </c>
      <c r="CV120" s="10">
        <f>CV119*(1+'Interest Rate Projection'!CV120)</f>
        <v>828.3087377</v>
      </c>
      <c r="CW120" s="10">
        <f>CW119*(1+'Interest Rate Projection'!CW120)</f>
        <v>387.1044101</v>
      </c>
    </row>
    <row r="121" ht="15.75" customHeight="1">
      <c r="A121" s="8">
        <v>2142.0</v>
      </c>
      <c r="B121" s="10">
        <f>B120*(1+'Interest Rate Projection'!B121)</f>
        <v>620.0555743</v>
      </c>
      <c r="C121" s="10">
        <f>C120*(1+'Interest Rate Projection'!C121)</f>
        <v>1456.131129</v>
      </c>
      <c r="D121" s="10">
        <f>D120*(1+'Interest Rate Projection'!D121)</f>
        <v>753.9055288</v>
      </c>
      <c r="E121" s="10">
        <f>E120*(1+'Interest Rate Projection'!E121)</f>
        <v>529.5324326</v>
      </c>
      <c r="F121" s="10">
        <f>F120*(1+'Interest Rate Projection'!F121)</f>
        <v>419.176821</v>
      </c>
      <c r="G121" s="10">
        <f>G120*(1+'Interest Rate Projection'!G121)</f>
        <v>1017.296068</v>
      </c>
      <c r="H121" s="10">
        <f>H120*(1+'Interest Rate Projection'!H121)</f>
        <v>904.2707914</v>
      </c>
      <c r="I121" s="10">
        <f>I120*(1+'Interest Rate Projection'!I121)</f>
        <v>736.3740819</v>
      </c>
      <c r="J121" s="10">
        <f>J120*(1+'Interest Rate Projection'!J121)</f>
        <v>851.897631</v>
      </c>
      <c r="K121" s="10">
        <f>K120*(1+'Interest Rate Projection'!K121)</f>
        <v>670.4016646</v>
      </c>
      <c r="L121" s="10">
        <f>L120*(1+'Interest Rate Projection'!L121)</f>
        <v>406.6343049</v>
      </c>
      <c r="M121" s="10">
        <f>M120*(1+'Interest Rate Projection'!M121)</f>
        <v>790.015116</v>
      </c>
      <c r="N121" s="10">
        <f>N120*(1+'Interest Rate Projection'!N121)</f>
        <v>470.0019932</v>
      </c>
      <c r="O121" s="10">
        <f>O120*(1+'Interest Rate Projection'!O121)</f>
        <v>441.1318283</v>
      </c>
      <c r="P121" s="10">
        <f>P120*(1+'Interest Rate Projection'!P121)</f>
        <v>408.4017909</v>
      </c>
      <c r="Q121" s="10">
        <f>Q120*(1+'Interest Rate Projection'!Q121)</f>
        <v>1572.018222</v>
      </c>
      <c r="R121" s="10">
        <f>R120*(1+'Interest Rate Projection'!R121)</f>
        <v>295.5510517</v>
      </c>
      <c r="S121" s="10">
        <f>S120*(1+'Interest Rate Projection'!S121)</f>
        <v>222.8863155</v>
      </c>
      <c r="T121" s="10">
        <f>T120*(1+'Interest Rate Projection'!T121)</f>
        <v>354.0988214</v>
      </c>
      <c r="U121" s="10">
        <f>U120*(1+'Interest Rate Projection'!U121)</f>
        <v>741.8597993</v>
      </c>
      <c r="V121" s="10">
        <f>V120*(1+'Interest Rate Projection'!V121)</f>
        <v>656.1363968</v>
      </c>
      <c r="W121" s="10">
        <f>W120*(1+'Interest Rate Projection'!W121)</f>
        <v>828.3934114</v>
      </c>
      <c r="X121" s="10">
        <f>X120*(1+'Interest Rate Projection'!X121)</f>
        <v>1007.313067</v>
      </c>
      <c r="Y121" s="10">
        <f>Y120*(1+'Interest Rate Projection'!Y121)</f>
        <v>427.5381371</v>
      </c>
      <c r="Z121" s="10">
        <f>Z120*(1+'Interest Rate Projection'!Z121)</f>
        <v>514.2263083</v>
      </c>
      <c r="AA121" s="10">
        <f>AA120*(1+'Interest Rate Projection'!AA121)</f>
        <v>367.1296408</v>
      </c>
      <c r="AB121" s="10">
        <f>AB120*(1+'Interest Rate Projection'!AB121)</f>
        <v>878.3049153</v>
      </c>
      <c r="AC121" s="10">
        <f>AC120*(1+'Interest Rate Projection'!AC121)</f>
        <v>350.5597204</v>
      </c>
      <c r="AD121" s="10">
        <f>AD120*(1+'Interest Rate Projection'!AD121)</f>
        <v>402.0224036</v>
      </c>
      <c r="AE121" s="10">
        <f>AE120*(1+'Interest Rate Projection'!AE121)</f>
        <v>1082.660311</v>
      </c>
      <c r="AF121" s="10">
        <f>AF120*(1+'Interest Rate Projection'!AF121)</f>
        <v>781.7590132</v>
      </c>
      <c r="AG121" s="10">
        <f>AG120*(1+'Interest Rate Projection'!AG121)</f>
        <v>382.0267174</v>
      </c>
      <c r="AH121" s="10">
        <f>AH120*(1+'Interest Rate Projection'!AH121)</f>
        <v>443.8657929</v>
      </c>
      <c r="AI121" s="10">
        <f>AI120*(1+'Interest Rate Projection'!AI121)</f>
        <v>488.6812226</v>
      </c>
      <c r="AJ121" s="10">
        <f>AJ120*(1+'Interest Rate Projection'!AJ121)</f>
        <v>371.688977</v>
      </c>
      <c r="AK121" s="10">
        <f>AK120*(1+'Interest Rate Projection'!AK121)</f>
        <v>374.9122292</v>
      </c>
      <c r="AL121" s="10">
        <f>AL120*(1+'Interest Rate Projection'!AL121)</f>
        <v>465.5666469</v>
      </c>
      <c r="AM121" s="10">
        <f>AM120*(1+'Interest Rate Projection'!AM121)</f>
        <v>195.1541395</v>
      </c>
      <c r="AN121" s="10">
        <f>AN120*(1+'Interest Rate Projection'!AN121)</f>
        <v>345.4673994</v>
      </c>
      <c r="AO121" s="10">
        <f>AO120*(1+'Interest Rate Projection'!AO121)</f>
        <v>220.4642044</v>
      </c>
      <c r="AP121" s="10">
        <f>AP120*(1+'Interest Rate Projection'!AP121)</f>
        <v>853.4172111</v>
      </c>
      <c r="AQ121" s="10">
        <f>AQ120*(1+'Interest Rate Projection'!AQ121)</f>
        <v>805.6814099</v>
      </c>
      <c r="AR121" s="10">
        <f>AR120*(1+'Interest Rate Projection'!AR121)</f>
        <v>570.8858571</v>
      </c>
      <c r="AS121" s="10">
        <f>AS120*(1+'Interest Rate Projection'!AS121)</f>
        <v>1458.149018</v>
      </c>
      <c r="AT121" s="10">
        <f>AT120*(1+'Interest Rate Projection'!AT121)</f>
        <v>595.7648054</v>
      </c>
      <c r="AU121" s="10">
        <f>AU120*(1+'Interest Rate Projection'!AU121)</f>
        <v>494.5867587</v>
      </c>
      <c r="AV121" s="10">
        <f>AV120*(1+'Interest Rate Projection'!AV121)</f>
        <v>834.3373157</v>
      </c>
      <c r="AW121" s="10">
        <f>AW120*(1+'Interest Rate Projection'!AW121)</f>
        <v>290.717553</v>
      </c>
      <c r="AX121" s="10">
        <f>AX120*(1+'Interest Rate Projection'!AX121)</f>
        <v>609.5545055</v>
      </c>
      <c r="AY121" s="10">
        <f>AY120*(1+'Interest Rate Projection'!AY121)</f>
        <v>334.3506341</v>
      </c>
      <c r="AZ121" s="10">
        <f>AZ120*(1+'Interest Rate Projection'!AZ121)</f>
        <v>470.9390788</v>
      </c>
      <c r="BA121" s="10">
        <f>BA120*(1+'Interest Rate Projection'!BA121)</f>
        <v>605.9373297</v>
      </c>
      <c r="BB121" s="10">
        <f>BB120*(1+'Interest Rate Projection'!BB121)</f>
        <v>496.6038693</v>
      </c>
      <c r="BC121" s="10">
        <f>BC120*(1+'Interest Rate Projection'!BC121)</f>
        <v>541.7010706</v>
      </c>
      <c r="BD121" s="10">
        <f>BD120*(1+'Interest Rate Projection'!BD121)</f>
        <v>541.7186789</v>
      </c>
      <c r="BE121" s="10">
        <f>BE120*(1+'Interest Rate Projection'!BE121)</f>
        <v>400.9882644</v>
      </c>
      <c r="BF121" s="10">
        <f>BF120*(1+'Interest Rate Projection'!BF121)</f>
        <v>807.9100187</v>
      </c>
      <c r="BG121" s="10">
        <f>BG120*(1+'Interest Rate Projection'!BG121)</f>
        <v>668.5330724</v>
      </c>
      <c r="BH121" s="10">
        <f>BH120*(1+'Interest Rate Projection'!BH121)</f>
        <v>718.2583895</v>
      </c>
      <c r="BI121" s="10">
        <f>BI120*(1+'Interest Rate Projection'!BI121)</f>
        <v>763.3184937</v>
      </c>
      <c r="BJ121" s="10">
        <f>BJ120*(1+'Interest Rate Projection'!BJ121)</f>
        <v>795.1783821</v>
      </c>
      <c r="BK121" s="10">
        <f>BK120*(1+'Interest Rate Projection'!BK121)</f>
        <v>567.555746</v>
      </c>
      <c r="BL121" s="10">
        <f>BL120*(1+'Interest Rate Projection'!BL121)</f>
        <v>578.7475856</v>
      </c>
      <c r="BM121" s="10">
        <f>BM120*(1+'Interest Rate Projection'!BM121)</f>
        <v>248.0716797</v>
      </c>
      <c r="BN121" s="10">
        <f>BN120*(1+'Interest Rate Projection'!BN121)</f>
        <v>631.2851602</v>
      </c>
      <c r="BO121" s="10">
        <f>BO120*(1+'Interest Rate Projection'!BO121)</f>
        <v>696.4900968</v>
      </c>
      <c r="BP121" s="10">
        <f>BP120*(1+'Interest Rate Projection'!BP121)</f>
        <v>463.4661321</v>
      </c>
      <c r="BQ121" s="10">
        <f>BQ120*(1+'Interest Rate Projection'!BQ121)</f>
        <v>1458.969101</v>
      </c>
      <c r="BR121" s="10">
        <f>BR120*(1+'Interest Rate Projection'!BR121)</f>
        <v>615.5942725</v>
      </c>
      <c r="BS121" s="10">
        <f>BS120*(1+'Interest Rate Projection'!BS121)</f>
        <v>510.3577952</v>
      </c>
      <c r="BT121" s="10">
        <f>BT120*(1+'Interest Rate Projection'!BT121)</f>
        <v>297.5534857</v>
      </c>
      <c r="BU121" s="10">
        <f>BU120*(1+'Interest Rate Projection'!BU121)</f>
        <v>1253.459278</v>
      </c>
      <c r="BV121" s="10">
        <f>BV120*(1+'Interest Rate Projection'!BV121)</f>
        <v>684.9687159</v>
      </c>
      <c r="BW121" s="10">
        <f>BW120*(1+'Interest Rate Projection'!BW121)</f>
        <v>306.7474484</v>
      </c>
      <c r="BX121" s="10">
        <f>BX120*(1+'Interest Rate Projection'!BX121)</f>
        <v>489.2902054</v>
      </c>
      <c r="BY121" s="10">
        <f>BY120*(1+'Interest Rate Projection'!BY121)</f>
        <v>501.5257028</v>
      </c>
      <c r="BZ121" s="10">
        <f>BZ120*(1+'Interest Rate Projection'!BZ121)</f>
        <v>351.5177813</v>
      </c>
      <c r="CA121" s="10">
        <f>CA120*(1+'Interest Rate Projection'!CA121)</f>
        <v>444.9183904</v>
      </c>
      <c r="CB121" s="10">
        <f>CB120*(1+'Interest Rate Projection'!CB121)</f>
        <v>488.0079854</v>
      </c>
      <c r="CC121" s="10">
        <f>CC120*(1+'Interest Rate Projection'!CC121)</f>
        <v>844.1353401</v>
      </c>
      <c r="CD121" s="10">
        <f>CD120*(1+'Interest Rate Projection'!CD121)</f>
        <v>769.992279</v>
      </c>
      <c r="CE121" s="10">
        <f>CE120*(1+'Interest Rate Projection'!CE121)</f>
        <v>723.599693</v>
      </c>
      <c r="CF121" s="10">
        <f>CF120*(1+'Interest Rate Projection'!CF121)</f>
        <v>358.0472234</v>
      </c>
      <c r="CG121" s="10">
        <f>CG120*(1+'Interest Rate Projection'!CG121)</f>
        <v>454.5083829</v>
      </c>
      <c r="CH121" s="10">
        <f>CH120*(1+'Interest Rate Projection'!CH121)</f>
        <v>621.6101716</v>
      </c>
      <c r="CI121" s="10">
        <f>CI120*(1+'Interest Rate Projection'!CI121)</f>
        <v>195.2898985</v>
      </c>
      <c r="CJ121" s="10">
        <f>CJ120*(1+'Interest Rate Projection'!CJ121)</f>
        <v>532.7119308</v>
      </c>
      <c r="CK121" s="10">
        <f>CK120*(1+'Interest Rate Projection'!CK121)</f>
        <v>670.9728041</v>
      </c>
      <c r="CL121" s="10">
        <f>CL120*(1+'Interest Rate Projection'!CL121)</f>
        <v>405.8232736</v>
      </c>
      <c r="CM121" s="10">
        <f>CM120*(1+'Interest Rate Projection'!CM121)</f>
        <v>525.1280683</v>
      </c>
      <c r="CN121" s="10">
        <f>CN120*(1+'Interest Rate Projection'!CN121)</f>
        <v>428.4216262</v>
      </c>
      <c r="CO121" s="10">
        <f>CO120*(1+'Interest Rate Projection'!CO121)</f>
        <v>374.5596603</v>
      </c>
      <c r="CP121" s="10">
        <f>CP120*(1+'Interest Rate Projection'!CP121)</f>
        <v>615.1071797</v>
      </c>
      <c r="CQ121" s="10">
        <f>CQ120*(1+'Interest Rate Projection'!CQ121)</f>
        <v>343.9238674</v>
      </c>
      <c r="CR121" s="10">
        <f>CR120*(1+'Interest Rate Projection'!CR121)</f>
        <v>1086.580041</v>
      </c>
      <c r="CS121" s="10">
        <f>CS120*(1+'Interest Rate Projection'!CS121)</f>
        <v>487.2379169</v>
      </c>
      <c r="CT121" s="10">
        <f>CT120*(1+'Interest Rate Projection'!CT121)</f>
        <v>787.2291983</v>
      </c>
      <c r="CU121" s="10">
        <f>CU120*(1+'Interest Rate Projection'!CU121)</f>
        <v>1270.794781</v>
      </c>
      <c r="CV121" s="10">
        <f>CV120*(1+'Interest Rate Projection'!CV121)</f>
        <v>833.5743776</v>
      </c>
      <c r="CW121" s="10">
        <f>CW120*(1+'Interest Rate Projection'!CW121)</f>
        <v>391.4307119</v>
      </c>
    </row>
    <row r="122" ht="15.75" customHeight="1">
      <c r="A122" s="8">
        <v>2143.0</v>
      </c>
      <c r="B122" s="10">
        <f>B121*(1+'Interest Rate Projection'!B122)</f>
        <v>661.952677</v>
      </c>
      <c r="C122" s="10">
        <f>C121*(1+'Interest Rate Projection'!C122)</f>
        <v>1468.014925</v>
      </c>
      <c r="D122" s="10">
        <f>D121*(1+'Interest Rate Projection'!D122)</f>
        <v>761.8108416</v>
      </c>
      <c r="E122" s="10">
        <f>E121*(1+'Interest Rate Projection'!E122)</f>
        <v>583.2629624</v>
      </c>
      <c r="F122" s="10">
        <f>F121*(1+'Interest Rate Projection'!F122)</f>
        <v>460.7842216</v>
      </c>
      <c r="G122" s="10">
        <f>G121*(1+'Interest Rate Projection'!G122)</f>
        <v>1019.351202</v>
      </c>
      <c r="H122" s="10">
        <f>H121*(1+'Interest Rate Projection'!H122)</f>
        <v>965.7452571</v>
      </c>
      <c r="I122" s="10">
        <f>I121*(1+'Interest Rate Projection'!I122)</f>
        <v>784.4163354</v>
      </c>
      <c r="J122" s="10">
        <f>J121*(1+'Interest Rate Projection'!J122)</f>
        <v>864.376568</v>
      </c>
      <c r="K122" s="10">
        <f>K121*(1+'Interest Rate Projection'!K122)</f>
        <v>722.7785309</v>
      </c>
      <c r="L122" s="10">
        <f>L121*(1+'Interest Rate Projection'!L122)</f>
        <v>425.7798523</v>
      </c>
      <c r="M122" s="10">
        <f>M121*(1+'Interest Rate Projection'!M122)</f>
        <v>891.5268266</v>
      </c>
      <c r="N122" s="10">
        <f>N121*(1+'Interest Rate Projection'!N122)</f>
        <v>517.6171901</v>
      </c>
      <c r="O122" s="10">
        <f>O121*(1+'Interest Rate Projection'!O122)</f>
        <v>467.2637472</v>
      </c>
      <c r="P122" s="10">
        <f>P121*(1+'Interest Rate Projection'!P122)</f>
        <v>480.2731631</v>
      </c>
      <c r="Q122" s="10">
        <f>Q121*(1+'Interest Rate Projection'!Q122)</f>
        <v>1583.40521</v>
      </c>
      <c r="R122" s="10">
        <f>R121*(1+'Interest Rate Projection'!R122)</f>
        <v>307.8998523</v>
      </c>
      <c r="S122" s="10">
        <f>S121*(1+'Interest Rate Projection'!S122)</f>
        <v>227.039314</v>
      </c>
      <c r="T122" s="10">
        <f>T121*(1+'Interest Rate Projection'!T122)</f>
        <v>378.01004</v>
      </c>
      <c r="U122" s="10">
        <f>U121*(1+'Interest Rate Projection'!U122)</f>
        <v>803.4841572</v>
      </c>
      <c r="V122" s="10">
        <f>V121*(1+'Interest Rate Projection'!V122)</f>
        <v>707.0452455</v>
      </c>
      <c r="W122" s="10">
        <f>W121*(1+'Interest Rate Projection'!W122)</f>
        <v>850.2754199</v>
      </c>
      <c r="X122" s="10">
        <f>X121*(1+'Interest Rate Projection'!X122)</f>
        <v>1056.731435</v>
      </c>
      <c r="Y122" s="10">
        <f>Y121*(1+'Interest Rate Projection'!Y122)</f>
        <v>428.9967217</v>
      </c>
      <c r="Z122" s="10">
        <f>Z121*(1+'Interest Rate Projection'!Z122)</f>
        <v>550.45166</v>
      </c>
      <c r="AA122" s="10">
        <f>AA121*(1+'Interest Rate Projection'!AA122)</f>
        <v>439.7882149</v>
      </c>
      <c r="AB122" s="10">
        <f>AB121*(1+'Interest Rate Projection'!AB122)</f>
        <v>934.9152965</v>
      </c>
      <c r="AC122" s="10">
        <f>AC121*(1+'Interest Rate Projection'!AC122)</f>
        <v>420.2060082</v>
      </c>
      <c r="AD122" s="10">
        <f>AD121*(1+'Interest Rate Projection'!AD122)</f>
        <v>424.4146752</v>
      </c>
      <c r="AE122" s="10">
        <f>AE121*(1+'Interest Rate Projection'!AE122)</f>
        <v>1141.341569</v>
      </c>
      <c r="AF122" s="10">
        <f>AF121*(1+'Interest Rate Projection'!AF122)</f>
        <v>812.9642523</v>
      </c>
      <c r="AG122" s="10">
        <f>AG121*(1+'Interest Rate Projection'!AG122)</f>
        <v>386.5137625</v>
      </c>
      <c r="AH122" s="10">
        <f>AH121*(1+'Interest Rate Projection'!AH122)</f>
        <v>502.7203396</v>
      </c>
      <c r="AI122" s="10">
        <f>AI121*(1+'Interest Rate Projection'!AI122)</f>
        <v>520.4660007</v>
      </c>
      <c r="AJ122" s="10">
        <f>AJ121*(1+'Interest Rate Projection'!AJ122)</f>
        <v>389.2859831</v>
      </c>
      <c r="AK122" s="10">
        <f>AK121*(1+'Interest Rate Projection'!AK122)</f>
        <v>379.1266179</v>
      </c>
      <c r="AL122" s="10">
        <f>AL121*(1+'Interest Rate Projection'!AL122)</f>
        <v>484.9492909</v>
      </c>
      <c r="AM122" s="10">
        <f>AM121*(1+'Interest Rate Projection'!AM122)</f>
        <v>196.5236622</v>
      </c>
      <c r="AN122" s="10">
        <f>AN121*(1+'Interest Rate Projection'!AN122)</f>
        <v>373.6838228</v>
      </c>
      <c r="AO122" s="10">
        <f>AO121*(1+'Interest Rate Projection'!AO122)</f>
        <v>247.3696737</v>
      </c>
      <c r="AP122" s="10">
        <f>AP121*(1+'Interest Rate Projection'!AP122)</f>
        <v>870.0554412</v>
      </c>
      <c r="AQ122" s="10">
        <f>AQ121*(1+'Interest Rate Projection'!AQ122)</f>
        <v>880.6891208</v>
      </c>
      <c r="AR122" s="10">
        <f>AR121*(1+'Interest Rate Projection'!AR122)</f>
        <v>587.4344527</v>
      </c>
      <c r="AS122" s="10">
        <f>AS121*(1+'Interest Rate Projection'!AS122)</f>
        <v>1563.881848</v>
      </c>
      <c r="AT122" s="10">
        <f>AT121*(1+'Interest Rate Projection'!AT122)</f>
        <v>618.134557</v>
      </c>
      <c r="AU122" s="10">
        <f>AU121*(1+'Interest Rate Projection'!AU122)</f>
        <v>507.2169943</v>
      </c>
      <c r="AV122" s="10">
        <f>AV121*(1+'Interest Rate Projection'!AV122)</f>
        <v>878.42875</v>
      </c>
      <c r="AW122" s="10">
        <f>AW121*(1+'Interest Rate Projection'!AW122)</f>
        <v>343.1915293</v>
      </c>
      <c r="AX122" s="10">
        <f>AX121*(1+'Interest Rate Projection'!AX122)</f>
        <v>644.6015377</v>
      </c>
      <c r="AY122" s="10">
        <f>AY121*(1+'Interest Rate Projection'!AY122)</f>
        <v>335.2733656</v>
      </c>
      <c r="AZ122" s="10">
        <f>AZ121*(1+'Interest Rate Projection'!AZ122)</f>
        <v>477.5617228</v>
      </c>
      <c r="BA122" s="10">
        <f>BA121*(1+'Interest Rate Projection'!BA122)</f>
        <v>626.4059443</v>
      </c>
      <c r="BB122" s="10">
        <f>BB121*(1+'Interest Rate Projection'!BB122)</f>
        <v>520.7646729</v>
      </c>
      <c r="BC122" s="10">
        <f>BC121*(1+'Interest Rate Projection'!BC122)</f>
        <v>593.1299828</v>
      </c>
      <c r="BD122" s="10">
        <f>BD121*(1+'Interest Rate Projection'!BD122)</f>
        <v>610.4675851</v>
      </c>
      <c r="BE122" s="10">
        <f>BE121*(1+'Interest Rate Projection'!BE122)</f>
        <v>444.7027769</v>
      </c>
      <c r="BF122" s="10">
        <f>BF121*(1+'Interest Rate Projection'!BF122)</f>
        <v>823.0178307</v>
      </c>
      <c r="BG122" s="10">
        <f>BG121*(1+'Interest Rate Projection'!BG122)</f>
        <v>728.183248</v>
      </c>
      <c r="BH122" s="10">
        <f>BH121*(1+'Interest Rate Projection'!BH122)</f>
        <v>722.0738169</v>
      </c>
      <c r="BI122" s="10">
        <f>BI121*(1+'Interest Rate Projection'!BI122)</f>
        <v>812.4241128</v>
      </c>
      <c r="BJ122" s="10">
        <f>BJ121*(1+'Interest Rate Projection'!BJ122)</f>
        <v>879.0692638</v>
      </c>
      <c r="BK122" s="10">
        <f>BK121*(1+'Interest Rate Projection'!BK122)</f>
        <v>581.0210788</v>
      </c>
      <c r="BL122" s="10">
        <f>BL121*(1+'Interest Rate Projection'!BL122)</f>
        <v>642.6319197</v>
      </c>
      <c r="BM122" s="10">
        <f>BM121*(1+'Interest Rate Projection'!BM122)</f>
        <v>252.3629994</v>
      </c>
      <c r="BN122" s="10">
        <f>BN121*(1+'Interest Rate Projection'!BN122)</f>
        <v>634.9490413</v>
      </c>
      <c r="BO122" s="10">
        <f>BO121*(1+'Interest Rate Projection'!BO122)</f>
        <v>753.2476172</v>
      </c>
      <c r="BP122" s="10">
        <f>BP121*(1+'Interest Rate Projection'!BP122)</f>
        <v>467.6971538</v>
      </c>
      <c r="BQ122" s="10">
        <f>BQ121*(1+'Interest Rate Projection'!BQ122)</f>
        <v>1478.265923</v>
      </c>
      <c r="BR122" s="10">
        <f>BR121*(1+'Interest Rate Projection'!BR122)</f>
        <v>642.6653741</v>
      </c>
      <c r="BS122" s="10">
        <f>BS121*(1+'Interest Rate Projection'!BS122)</f>
        <v>517.7454273</v>
      </c>
      <c r="BT122" s="10">
        <f>BT121*(1+'Interest Rate Projection'!BT122)</f>
        <v>311.6975669</v>
      </c>
      <c r="BU122" s="10">
        <f>BU121*(1+'Interest Rate Projection'!BU122)</f>
        <v>1304.634893</v>
      </c>
      <c r="BV122" s="10">
        <f>BV121*(1+'Interest Rate Projection'!BV122)</f>
        <v>698.3384104</v>
      </c>
      <c r="BW122" s="10">
        <f>BW121*(1+'Interest Rate Projection'!BW122)</f>
        <v>319.6049777</v>
      </c>
      <c r="BX122" s="10">
        <f>BX121*(1+'Interest Rate Projection'!BX122)</f>
        <v>504.0439007</v>
      </c>
      <c r="BY122" s="10">
        <f>BY121*(1+'Interest Rate Projection'!BY122)</f>
        <v>517.2842954</v>
      </c>
      <c r="BZ122" s="10">
        <f>BZ121*(1+'Interest Rate Projection'!BZ122)</f>
        <v>366.1790454</v>
      </c>
      <c r="CA122" s="10">
        <f>CA121*(1+'Interest Rate Projection'!CA122)</f>
        <v>447.8359871</v>
      </c>
      <c r="CB122" s="10">
        <f>CB121*(1+'Interest Rate Projection'!CB122)</f>
        <v>548.0576363</v>
      </c>
      <c r="CC122" s="10">
        <f>CC121*(1+'Interest Rate Projection'!CC122)</f>
        <v>864.5812262</v>
      </c>
      <c r="CD122" s="10">
        <f>CD121*(1+'Interest Rate Projection'!CD122)</f>
        <v>832.1726216</v>
      </c>
      <c r="CE122" s="10">
        <f>CE121*(1+'Interest Rate Projection'!CE122)</f>
        <v>754.122643</v>
      </c>
      <c r="CF122" s="10">
        <f>CF121*(1+'Interest Rate Projection'!CF122)</f>
        <v>396.9404589</v>
      </c>
      <c r="CG122" s="10">
        <f>CG121*(1+'Interest Rate Projection'!CG122)</f>
        <v>507.1518461</v>
      </c>
      <c r="CH122" s="10">
        <f>CH121*(1+'Interest Rate Projection'!CH122)</f>
        <v>686.8386708</v>
      </c>
      <c r="CI122" s="10">
        <f>CI121*(1+'Interest Rate Projection'!CI122)</f>
        <v>205.0134903</v>
      </c>
      <c r="CJ122" s="10">
        <f>CJ121*(1+'Interest Rate Projection'!CJ122)</f>
        <v>539.040702</v>
      </c>
      <c r="CK122" s="10">
        <f>CK121*(1+'Interest Rate Projection'!CK122)</f>
        <v>682.6086719</v>
      </c>
      <c r="CL122" s="10">
        <f>CL121*(1+'Interest Rate Projection'!CL122)</f>
        <v>439.4263528</v>
      </c>
      <c r="CM122" s="10">
        <f>CM121*(1+'Interest Rate Projection'!CM122)</f>
        <v>541.1805091</v>
      </c>
      <c r="CN122" s="10">
        <f>CN121*(1+'Interest Rate Projection'!CN122)</f>
        <v>462.7432559</v>
      </c>
      <c r="CO122" s="10">
        <f>CO121*(1+'Interest Rate Projection'!CO122)</f>
        <v>385.409008</v>
      </c>
      <c r="CP122" s="10">
        <f>CP121*(1+'Interest Rate Projection'!CP122)</f>
        <v>663.5174016</v>
      </c>
      <c r="CQ122" s="10">
        <f>CQ121*(1+'Interest Rate Projection'!CQ122)</f>
        <v>350.0874375</v>
      </c>
      <c r="CR122" s="10">
        <f>CR121*(1+'Interest Rate Projection'!CR122)</f>
        <v>1106.820285</v>
      </c>
      <c r="CS122" s="10">
        <f>CS121*(1+'Interest Rate Projection'!CS122)</f>
        <v>526.8897742</v>
      </c>
      <c r="CT122" s="10">
        <f>CT121*(1+'Interest Rate Projection'!CT122)</f>
        <v>808.9470495</v>
      </c>
      <c r="CU122" s="10">
        <f>CU121*(1+'Interest Rate Projection'!CU122)</f>
        <v>1350.99761</v>
      </c>
      <c r="CV122" s="10">
        <f>CV121*(1+'Interest Rate Projection'!CV122)</f>
        <v>839.6668681</v>
      </c>
      <c r="CW122" s="10">
        <f>CW121*(1+'Interest Rate Projection'!CW122)</f>
        <v>399.0132273</v>
      </c>
    </row>
    <row r="123" ht="15.75" customHeight="1">
      <c r="A123" s="8">
        <v>2144.0</v>
      </c>
      <c r="B123" s="10">
        <f>B122*(1+'Interest Rate Projection'!B123)</f>
        <v>671.5464373</v>
      </c>
      <c r="C123" s="10">
        <f>C122*(1+'Interest Rate Projection'!C123)</f>
        <v>1639.360004</v>
      </c>
      <c r="D123" s="10">
        <f>D122*(1+'Interest Rate Projection'!D123)</f>
        <v>782.4359204</v>
      </c>
      <c r="E123" s="10">
        <f>E122*(1+'Interest Rate Projection'!E123)</f>
        <v>605.6632754</v>
      </c>
      <c r="F123" s="10">
        <f>F122*(1+'Interest Rate Projection'!F123)</f>
        <v>471.4217554</v>
      </c>
      <c r="G123" s="10">
        <f>G122*(1+'Interest Rate Projection'!G123)</f>
        <v>1081.790778</v>
      </c>
      <c r="H123" s="10">
        <f>H122*(1+'Interest Rate Projection'!H123)</f>
        <v>996.4545224</v>
      </c>
      <c r="I123" s="10">
        <f>I122*(1+'Interest Rate Projection'!I123)</f>
        <v>791.1592401</v>
      </c>
      <c r="J123" s="10">
        <f>J122*(1+'Interest Rate Projection'!J123)</f>
        <v>892.0581943</v>
      </c>
      <c r="K123" s="10">
        <f>K122*(1+'Interest Rate Projection'!K123)</f>
        <v>770.9900547</v>
      </c>
      <c r="L123" s="10">
        <f>L122*(1+'Interest Rate Projection'!L123)</f>
        <v>440.8675612</v>
      </c>
      <c r="M123" s="10">
        <f>M122*(1+'Interest Rate Projection'!M123)</f>
        <v>966.955481</v>
      </c>
      <c r="N123" s="10">
        <f>N122*(1+'Interest Rate Projection'!N123)</f>
        <v>518.3306505</v>
      </c>
      <c r="O123" s="10">
        <f>O122*(1+'Interest Rate Projection'!O123)</f>
        <v>472.7399719</v>
      </c>
      <c r="P123" s="10">
        <f>P122*(1+'Interest Rate Projection'!P123)</f>
        <v>484.7746922</v>
      </c>
      <c r="Q123" s="10">
        <f>Q122*(1+'Interest Rate Projection'!Q123)</f>
        <v>1715.74985</v>
      </c>
      <c r="R123" s="10">
        <f>R122*(1+'Interest Rate Projection'!R123)</f>
        <v>356.0149785</v>
      </c>
      <c r="S123" s="10">
        <f>S122*(1+'Interest Rate Projection'!S123)</f>
        <v>232.9015447</v>
      </c>
      <c r="T123" s="10">
        <f>T122*(1+'Interest Rate Projection'!T123)</f>
        <v>388.9491</v>
      </c>
      <c r="U123" s="10">
        <f>U122*(1+'Interest Rate Projection'!U123)</f>
        <v>842.4419016</v>
      </c>
      <c r="V123" s="10">
        <f>V122*(1+'Interest Rate Projection'!V123)</f>
        <v>724.3139355</v>
      </c>
      <c r="W123" s="10">
        <f>W122*(1+'Interest Rate Projection'!W123)</f>
        <v>924.8804042</v>
      </c>
      <c r="X123" s="10">
        <f>X122*(1+'Interest Rate Projection'!X123)</f>
        <v>1083.17627</v>
      </c>
      <c r="Y123" s="10">
        <f>Y122*(1+'Interest Rate Projection'!Y123)</f>
        <v>463.6296605</v>
      </c>
      <c r="Z123" s="10">
        <f>Z122*(1+'Interest Rate Projection'!Z123)</f>
        <v>561.5551151</v>
      </c>
      <c r="AA123" s="10">
        <f>AA122*(1+'Interest Rate Projection'!AA123)</f>
        <v>459.4215174</v>
      </c>
      <c r="AB123" s="10">
        <f>AB122*(1+'Interest Rate Projection'!AB123)</f>
        <v>964.2762517</v>
      </c>
      <c r="AC123" s="10">
        <f>AC122*(1+'Interest Rate Projection'!AC123)</f>
        <v>437.0319576</v>
      </c>
      <c r="AD123" s="10">
        <f>AD122*(1+'Interest Rate Projection'!AD123)</f>
        <v>437.1271959</v>
      </c>
      <c r="AE123" s="10">
        <f>AE122*(1+'Interest Rate Projection'!AE123)</f>
        <v>1189.683857</v>
      </c>
      <c r="AF123" s="10">
        <f>AF122*(1+'Interest Rate Projection'!AF123)</f>
        <v>828.8896382</v>
      </c>
      <c r="AG123" s="10">
        <f>AG122*(1+'Interest Rate Projection'!AG123)</f>
        <v>420.9723818</v>
      </c>
      <c r="AH123" s="10">
        <f>AH122*(1+'Interest Rate Projection'!AH123)</f>
        <v>521.0467228</v>
      </c>
      <c r="AI123" s="10">
        <f>AI122*(1+'Interest Rate Projection'!AI123)</f>
        <v>525.0153263</v>
      </c>
      <c r="AJ123" s="10">
        <f>AJ122*(1+'Interest Rate Projection'!AJ123)</f>
        <v>420.3139349</v>
      </c>
      <c r="AK123" s="10">
        <f>AK122*(1+'Interest Rate Projection'!AK123)</f>
        <v>389.5501817</v>
      </c>
      <c r="AL123" s="10">
        <f>AL122*(1+'Interest Rate Projection'!AL123)</f>
        <v>505.5237524</v>
      </c>
      <c r="AM123" s="10">
        <f>AM122*(1+'Interest Rate Projection'!AM123)</f>
        <v>220.2033517</v>
      </c>
      <c r="AN123" s="10">
        <f>AN122*(1+'Interest Rate Projection'!AN123)</f>
        <v>379.4170417</v>
      </c>
      <c r="AO123" s="10">
        <f>AO122*(1+'Interest Rate Projection'!AO123)</f>
        <v>263.7422811</v>
      </c>
      <c r="AP123" s="10">
        <f>AP122*(1+'Interest Rate Projection'!AP123)</f>
        <v>948.445113</v>
      </c>
      <c r="AQ123" s="10">
        <f>AQ122*(1+'Interest Rate Projection'!AQ123)</f>
        <v>959.5334377</v>
      </c>
      <c r="AR123" s="10">
        <f>AR122*(1+'Interest Rate Projection'!AR123)</f>
        <v>641.2100908</v>
      </c>
      <c r="AS123" s="10">
        <f>AS122*(1+'Interest Rate Projection'!AS123)</f>
        <v>1737.300464</v>
      </c>
      <c r="AT123" s="10">
        <f>AT122*(1+'Interest Rate Projection'!AT123)</f>
        <v>711.3925205</v>
      </c>
      <c r="AU123" s="10">
        <f>AU122*(1+'Interest Rate Projection'!AU123)</f>
        <v>562.207569</v>
      </c>
      <c r="AV123" s="10">
        <f>AV122*(1+'Interest Rate Projection'!AV123)</f>
        <v>909.0695388</v>
      </c>
      <c r="AW123" s="10">
        <f>AW122*(1+'Interest Rate Projection'!AW123)</f>
        <v>348.2346948</v>
      </c>
      <c r="AX123" s="10">
        <f>AX122*(1+'Interest Rate Projection'!AX123)</f>
        <v>688.658879</v>
      </c>
      <c r="AY123" s="10">
        <f>AY122*(1+'Interest Rate Projection'!AY123)</f>
        <v>349.0370577</v>
      </c>
      <c r="AZ123" s="10">
        <f>AZ122*(1+'Interest Rate Projection'!AZ123)</f>
        <v>519.2964778</v>
      </c>
      <c r="BA123" s="10">
        <f>BA122*(1+'Interest Rate Projection'!BA123)</f>
        <v>717.7526219</v>
      </c>
      <c r="BB123" s="10">
        <f>BB122*(1+'Interest Rate Projection'!BB123)</f>
        <v>524.2452799</v>
      </c>
      <c r="BC123" s="10">
        <f>BC122*(1+'Interest Rate Projection'!BC123)</f>
        <v>602.0374589</v>
      </c>
      <c r="BD123" s="10">
        <f>BD122*(1+'Interest Rate Projection'!BD123)</f>
        <v>621.3882889</v>
      </c>
      <c r="BE123" s="10">
        <f>BE122*(1+'Interest Rate Projection'!BE123)</f>
        <v>445.316189</v>
      </c>
      <c r="BF123" s="10">
        <f>BF122*(1+'Interest Rate Projection'!BF123)</f>
        <v>847.0048707</v>
      </c>
      <c r="BG123" s="10">
        <f>BG122*(1+'Interest Rate Projection'!BG123)</f>
        <v>793.2891024</v>
      </c>
      <c r="BH123" s="10">
        <f>BH122*(1+'Interest Rate Projection'!BH123)</f>
        <v>856.1105962</v>
      </c>
      <c r="BI123" s="10">
        <f>BI122*(1+'Interest Rate Projection'!BI123)</f>
        <v>832.81179</v>
      </c>
      <c r="BJ123" s="10">
        <f>BJ122*(1+'Interest Rate Projection'!BJ123)</f>
        <v>884.288062</v>
      </c>
      <c r="BK123" s="10">
        <f>BK122*(1+'Interest Rate Projection'!BK123)</f>
        <v>608.111089</v>
      </c>
      <c r="BL123" s="10">
        <f>BL122*(1+'Interest Rate Projection'!BL123)</f>
        <v>702.420115</v>
      </c>
      <c r="BM123" s="10">
        <f>BM122*(1+'Interest Rate Projection'!BM123)</f>
        <v>252.7867999</v>
      </c>
      <c r="BN123" s="10">
        <f>BN122*(1+'Interest Rate Projection'!BN123)</f>
        <v>635.0003403</v>
      </c>
      <c r="BO123" s="10">
        <f>BO122*(1+'Interest Rate Projection'!BO123)</f>
        <v>797.8309316</v>
      </c>
      <c r="BP123" s="10">
        <f>BP122*(1+'Interest Rate Projection'!BP123)</f>
        <v>495.8059298</v>
      </c>
      <c r="BQ123" s="10">
        <f>BQ122*(1+'Interest Rate Projection'!BQ123)</f>
        <v>1570.142644</v>
      </c>
      <c r="BR123" s="10">
        <f>BR122*(1+'Interest Rate Projection'!BR123)</f>
        <v>654.8641556</v>
      </c>
      <c r="BS123" s="10">
        <f>BS122*(1+'Interest Rate Projection'!BS123)</f>
        <v>556.5269793</v>
      </c>
      <c r="BT123" s="10">
        <f>BT122*(1+'Interest Rate Projection'!BT123)</f>
        <v>327.9188284</v>
      </c>
      <c r="BU123" s="10">
        <f>BU122*(1+'Interest Rate Projection'!BU123)</f>
        <v>1478.423618</v>
      </c>
      <c r="BV123" s="10">
        <f>BV122*(1+'Interest Rate Projection'!BV123)</f>
        <v>808.9653297</v>
      </c>
      <c r="BW123" s="10">
        <f>BW122*(1+'Interest Rate Projection'!BW123)</f>
        <v>341.1857046</v>
      </c>
      <c r="BX123" s="10">
        <f>BX122*(1+'Interest Rate Projection'!BX123)</f>
        <v>506.3664482</v>
      </c>
      <c r="BY123" s="10">
        <f>BY122*(1+'Interest Rate Projection'!BY123)</f>
        <v>566.0588464</v>
      </c>
      <c r="BZ123" s="10">
        <f>BZ122*(1+'Interest Rate Projection'!BZ123)</f>
        <v>398.4746749</v>
      </c>
      <c r="CA123" s="10">
        <f>CA122*(1+'Interest Rate Projection'!CA123)</f>
        <v>471.9506936</v>
      </c>
      <c r="CB123" s="10">
        <f>CB122*(1+'Interest Rate Projection'!CB123)</f>
        <v>585.4842329</v>
      </c>
      <c r="CC123" s="10">
        <f>CC122*(1+'Interest Rate Projection'!CC123)</f>
        <v>908.9099595</v>
      </c>
      <c r="CD123" s="10">
        <f>CD122*(1+'Interest Rate Projection'!CD123)</f>
        <v>870.3367906</v>
      </c>
      <c r="CE123" s="10">
        <f>CE122*(1+'Interest Rate Projection'!CE123)</f>
        <v>814.8825387</v>
      </c>
      <c r="CF123" s="10">
        <f>CF122*(1+'Interest Rate Projection'!CF123)</f>
        <v>412.946423</v>
      </c>
      <c r="CG123" s="10">
        <f>CG122*(1+'Interest Rate Projection'!CG123)</f>
        <v>535.2710834</v>
      </c>
      <c r="CH123" s="10">
        <f>CH122*(1+'Interest Rate Projection'!CH123)</f>
        <v>694.9070753</v>
      </c>
      <c r="CI123" s="10">
        <f>CI122*(1+'Interest Rate Projection'!CI123)</f>
        <v>224.6361506</v>
      </c>
      <c r="CJ123" s="10">
        <f>CJ122*(1+'Interest Rate Projection'!CJ123)</f>
        <v>561.9439918</v>
      </c>
      <c r="CK123" s="10">
        <f>CK122*(1+'Interest Rate Projection'!CK123)</f>
        <v>726.0043708</v>
      </c>
      <c r="CL123" s="10">
        <f>CL122*(1+'Interest Rate Projection'!CL123)</f>
        <v>491.8737191</v>
      </c>
      <c r="CM123" s="10">
        <f>CM122*(1+'Interest Rate Projection'!CM123)</f>
        <v>573.8994564</v>
      </c>
      <c r="CN123" s="10">
        <f>CN122*(1+'Interest Rate Projection'!CN123)</f>
        <v>470.162139</v>
      </c>
      <c r="CO123" s="10">
        <f>CO122*(1+'Interest Rate Projection'!CO123)</f>
        <v>413.5206679</v>
      </c>
      <c r="CP123" s="10">
        <f>CP122*(1+'Interest Rate Projection'!CP123)</f>
        <v>687.9103356</v>
      </c>
      <c r="CQ123" s="10">
        <f>CQ122*(1+'Interest Rate Projection'!CQ123)</f>
        <v>358.4536973</v>
      </c>
      <c r="CR123" s="10">
        <f>CR122*(1+'Interest Rate Projection'!CR123)</f>
        <v>1126.539914</v>
      </c>
      <c r="CS123" s="10">
        <f>CS122*(1+'Interest Rate Projection'!CS123)</f>
        <v>527.8210566</v>
      </c>
      <c r="CT123" s="10">
        <f>CT122*(1+'Interest Rate Projection'!CT123)</f>
        <v>839.6137041</v>
      </c>
      <c r="CU123" s="10">
        <f>CU122*(1+'Interest Rate Projection'!CU123)</f>
        <v>1361.919069</v>
      </c>
      <c r="CV123" s="10">
        <f>CV122*(1+'Interest Rate Projection'!CV123)</f>
        <v>873.3891104</v>
      </c>
      <c r="CW123" s="10">
        <f>CW122*(1+'Interest Rate Projection'!CW123)</f>
        <v>475.7844942</v>
      </c>
    </row>
    <row r="124" ht="15.75" customHeight="1">
      <c r="A124" s="8">
        <v>2145.0</v>
      </c>
      <c r="B124" s="10">
        <f>B123*(1+'Interest Rate Projection'!B124)</f>
        <v>685.4634402</v>
      </c>
      <c r="C124" s="10">
        <f>C123*(1+'Interest Rate Projection'!C124)</f>
        <v>1641.851683</v>
      </c>
      <c r="D124" s="10">
        <f>D123*(1+'Interest Rate Projection'!D124)</f>
        <v>801.4297289</v>
      </c>
      <c r="E124" s="10">
        <f>E123*(1+'Interest Rate Projection'!E124)</f>
        <v>635.0187882</v>
      </c>
      <c r="F124" s="10">
        <f>F123*(1+'Interest Rate Projection'!F124)</f>
        <v>481.690895</v>
      </c>
      <c r="G124" s="10">
        <f>G123*(1+'Interest Rate Projection'!G124)</f>
        <v>1170.424194</v>
      </c>
      <c r="H124" s="10">
        <f>H123*(1+'Interest Rate Projection'!H124)</f>
        <v>1036.833668</v>
      </c>
      <c r="I124" s="10">
        <f>I123*(1+'Interest Rate Projection'!I124)</f>
        <v>830.8077223</v>
      </c>
      <c r="J124" s="10">
        <f>J123*(1+'Interest Rate Projection'!J124)</f>
        <v>912.4624426</v>
      </c>
      <c r="K124" s="10">
        <f>K123*(1+'Interest Rate Projection'!K124)</f>
        <v>825.3155911</v>
      </c>
      <c r="L124" s="10">
        <f>L123*(1+'Interest Rate Projection'!L124)</f>
        <v>529.686232</v>
      </c>
      <c r="M124" s="10">
        <f>M123*(1+'Interest Rate Projection'!M124)</f>
        <v>977.4759269</v>
      </c>
      <c r="N124" s="10">
        <f>N123*(1+'Interest Rate Projection'!N124)</f>
        <v>519.9769413</v>
      </c>
      <c r="O124" s="10">
        <f>O123*(1+'Interest Rate Projection'!O124)</f>
        <v>500.3009868</v>
      </c>
      <c r="P124" s="10">
        <f>P123*(1+'Interest Rate Projection'!P124)</f>
        <v>521.287868</v>
      </c>
      <c r="Q124" s="10">
        <f>Q123*(1+'Interest Rate Projection'!Q124)</f>
        <v>1739.346086</v>
      </c>
      <c r="R124" s="10">
        <f>R123*(1+'Interest Rate Projection'!R124)</f>
        <v>373.3990165</v>
      </c>
      <c r="S124" s="10">
        <f>S123*(1+'Interest Rate Projection'!S124)</f>
        <v>245.2317111</v>
      </c>
      <c r="T124" s="10">
        <f>T123*(1+'Interest Rate Projection'!T124)</f>
        <v>426.2456223</v>
      </c>
      <c r="U124" s="10">
        <f>U123*(1+'Interest Rate Projection'!U124)</f>
        <v>925.0955691</v>
      </c>
      <c r="V124" s="10">
        <f>V123*(1+'Interest Rate Projection'!V124)</f>
        <v>729.493958</v>
      </c>
      <c r="W124" s="10">
        <f>W123*(1+'Interest Rate Projection'!W124)</f>
        <v>1027.985194</v>
      </c>
      <c r="X124" s="10">
        <f>X123*(1+'Interest Rate Projection'!X124)</f>
        <v>1151.980185</v>
      </c>
      <c r="Y124" s="10">
        <f>Y123*(1+'Interest Rate Projection'!Y124)</f>
        <v>492.8488025</v>
      </c>
      <c r="Z124" s="10">
        <f>Z123*(1+'Interest Rate Projection'!Z124)</f>
        <v>567.0112123</v>
      </c>
      <c r="AA124" s="10">
        <f>AA123*(1+'Interest Rate Projection'!AA124)</f>
        <v>464.9690946</v>
      </c>
      <c r="AB124" s="10">
        <f>AB123*(1+'Interest Rate Projection'!AB124)</f>
        <v>1056.192133</v>
      </c>
      <c r="AC124" s="10">
        <f>AC123*(1+'Interest Rate Projection'!AC124)</f>
        <v>447.3809514</v>
      </c>
      <c r="AD124" s="10">
        <f>AD123*(1+'Interest Rate Projection'!AD124)</f>
        <v>451.7493518</v>
      </c>
      <c r="AE124" s="10">
        <f>AE123*(1+'Interest Rate Projection'!AE124)</f>
        <v>1200.88601</v>
      </c>
      <c r="AF124" s="10">
        <f>AF123*(1+'Interest Rate Projection'!AF124)</f>
        <v>846.6191356</v>
      </c>
      <c r="AG124" s="10">
        <f>AG123*(1+'Interest Rate Projection'!AG124)</f>
        <v>444.8883119</v>
      </c>
      <c r="AH124" s="10">
        <f>AH123*(1+'Interest Rate Projection'!AH124)</f>
        <v>588.3873217</v>
      </c>
      <c r="AI124" s="10">
        <f>AI123*(1+'Interest Rate Projection'!AI124)</f>
        <v>578.0204013</v>
      </c>
      <c r="AJ124" s="10">
        <f>AJ123*(1+'Interest Rate Projection'!AJ124)</f>
        <v>518.4057271</v>
      </c>
      <c r="AK124" s="10">
        <f>AK123*(1+'Interest Rate Projection'!AK124)</f>
        <v>431.4673528</v>
      </c>
      <c r="AL124" s="10">
        <f>AL123*(1+'Interest Rate Projection'!AL124)</f>
        <v>605.7748344</v>
      </c>
      <c r="AM124" s="10">
        <f>AM123*(1+'Interest Rate Projection'!AM124)</f>
        <v>236.6865648</v>
      </c>
      <c r="AN124" s="10">
        <f>AN123*(1+'Interest Rate Projection'!AN124)</f>
        <v>395.5931915</v>
      </c>
      <c r="AO124" s="10">
        <f>AO123*(1+'Interest Rate Projection'!AO124)</f>
        <v>275.790104</v>
      </c>
      <c r="AP124" s="10">
        <f>AP123*(1+'Interest Rate Projection'!AP124)</f>
        <v>954.7645769</v>
      </c>
      <c r="AQ124" s="10">
        <f>AQ123*(1+'Interest Rate Projection'!AQ124)</f>
        <v>984.3935248</v>
      </c>
      <c r="AR124" s="10">
        <f>AR123*(1+'Interest Rate Projection'!AR124)</f>
        <v>659.4394966</v>
      </c>
      <c r="AS124" s="10">
        <f>AS123*(1+'Interest Rate Projection'!AS124)</f>
        <v>1768.471081</v>
      </c>
      <c r="AT124" s="10">
        <f>AT123*(1+'Interest Rate Projection'!AT124)</f>
        <v>791.7217702</v>
      </c>
      <c r="AU124" s="10">
        <f>AU123*(1+'Interest Rate Projection'!AU124)</f>
        <v>579.0274444</v>
      </c>
      <c r="AV124" s="10">
        <f>AV123*(1+'Interest Rate Projection'!AV124)</f>
        <v>941.0010142</v>
      </c>
      <c r="AW124" s="10">
        <f>AW123*(1+'Interest Rate Projection'!AW124)</f>
        <v>384.955504</v>
      </c>
      <c r="AX124" s="10">
        <f>AX123*(1+'Interest Rate Projection'!AX124)</f>
        <v>718.9506836</v>
      </c>
      <c r="AY124" s="10">
        <f>AY123*(1+'Interest Rate Projection'!AY124)</f>
        <v>397.3333861</v>
      </c>
      <c r="AZ124" s="10">
        <f>AZ123*(1+'Interest Rate Projection'!AZ124)</f>
        <v>568.9544136</v>
      </c>
      <c r="BA124" s="10">
        <f>BA123*(1+'Interest Rate Projection'!BA124)</f>
        <v>770.568674</v>
      </c>
      <c r="BB124" s="10">
        <f>BB123*(1+'Interest Rate Projection'!BB124)</f>
        <v>530.1037624</v>
      </c>
      <c r="BC124" s="10">
        <f>BC123*(1+'Interest Rate Projection'!BC124)</f>
        <v>624.0057046</v>
      </c>
      <c r="BD124" s="10">
        <f>BD123*(1+'Interest Rate Projection'!BD124)</f>
        <v>622.638701</v>
      </c>
      <c r="BE124" s="10">
        <f>BE123*(1+'Interest Rate Projection'!BE124)</f>
        <v>453.6998172</v>
      </c>
      <c r="BF124" s="10">
        <f>BF123*(1+'Interest Rate Projection'!BF124)</f>
        <v>865.7753136</v>
      </c>
      <c r="BG124" s="10">
        <f>BG123*(1+'Interest Rate Projection'!BG124)</f>
        <v>815.6241221</v>
      </c>
      <c r="BH124" s="10">
        <f>BH123*(1+'Interest Rate Projection'!BH124)</f>
        <v>898.6105081</v>
      </c>
      <c r="BI124" s="10">
        <f>BI123*(1+'Interest Rate Projection'!BI124)</f>
        <v>1016.339683</v>
      </c>
      <c r="BJ124" s="10">
        <f>BJ123*(1+'Interest Rate Projection'!BJ124)</f>
        <v>939.5108514</v>
      </c>
      <c r="BK124" s="10">
        <f>BK123*(1+'Interest Rate Projection'!BK124)</f>
        <v>633.5588204</v>
      </c>
      <c r="BL124" s="10">
        <f>BL123*(1+'Interest Rate Projection'!BL124)</f>
        <v>722.4296438</v>
      </c>
      <c r="BM124" s="10">
        <f>BM123*(1+'Interest Rate Projection'!BM124)</f>
        <v>253.7034075</v>
      </c>
      <c r="BN124" s="10">
        <f>BN123*(1+'Interest Rate Projection'!BN124)</f>
        <v>653.511744</v>
      </c>
      <c r="BO124" s="10">
        <f>BO123*(1+'Interest Rate Projection'!BO124)</f>
        <v>903.796022</v>
      </c>
      <c r="BP124" s="10">
        <f>BP123*(1+'Interest Rate Projection'!BP124)</f>
        <v>516.2948673</v>
      </c>
      <c r="BQ124" s="10">
        <f>BQ123*(1+'Interest Rate Projection'!BQ124)</f>
        <v>1639.681371</v>
      </c>
      <c r="BR124" s="10">
        <f>BR123*(1+'Interest Rate Projection'!BR124)</f>
        <v>686.3521265</v>
      </c>
      <c r="BS124" s="10">
        <f>BS123*(1+'Interest Rate Projection'!BS124)</f>
        <v>558.3936333</v>
      </c>
      <c r="BT124" s="10">
        <f>BT123*(1+'Interest Rate Projection'!BT124)</f>
        <v>338.0414784</v>
      </c>
      <c r="BU124" s="10">
        <f>BU123*(1+'Interest Rate Projection'!BU124)</f>
        <v>1622.098803</v>
      </c>
      <c r="BV124" s="10">
        <f>BV123*(1+'Interest Rate Projection'!BV124)</f>
        <v>872.7304072</v>
      </c>
      <c r="BW124" s="10">
        <f>BW123*(1+'Interest Rate Projection'!BW124)</f>
        <v>350.2330557</v>
      </c>
      <c r="BX124" s="10">
        <f>BX123*(1+'Interest Rate Projection'!BX124)</f>
        <v>534.931993</v>
      </c>
      <c r="BY124" s="10">
        <f>BY123*(1+'Interest Rate Projection'!BY124)</f>
        <v>610.2275528</v>
      </c>
      <c r="BZ124" s="10">
        <f>BZ123*(1+'Interest Rate Projection'!BZ124)</f>
        <v>430.0481465</v>
      </c>
      <c r="CA124" s="10">
        <f>CA123*(1+'Interest Rate Projection'!CA124)</f>
        <v>497.1527458</v>
      </c>
      <c r="CB124" s="10">
        <f>CB123*(1+'Interest Rate Projection'!CB124)</f>
        <v>591.817361</v>
      </c>
      <c r="CC124" s="10">
        <f>CC123*(1+'Interest Rate Projection'!CC124)</f>
        <v>923.4162865</v>
      </c>
      <c r="CD124" s="10">
        <f>CD123*(1+'Interest Rate Projection'!CD124)</f>
        <v>912.9599527</v>
      </c>
      <c r="CE124" s="10">
        <f>CE123*(1+'Interest Rate Projection'!CE124)</f>
        <v>920.1843057</v>
      </c>
      <c r="CF124" s="10">
        <f>CF123*(1+'Interest Rate Projection'!CF124)</f>
        <v>486.6029607</v>
      </c>
      <c r="CG124" s="10">
        <f>CG123*(1+'Interest Rate Projection'!CG124)</f>
        <v>548.5035337</v>
      </c>
      <c r="CH124" s="10">
        <f>CH123*(1+'Interest Rate Projection'!CH124)</f>
        <v>716.2888625</v>
      </c>
      <c r="CI124" s="10">
        <f>CI123*(1+'Interest Rate Projection'!CI124)</f>
        <v>238.787129</v>
      </c>
      <c r="CJ124" s="10">
        <f>CJ123*(1+'Interest Rate Projection'!CJ124)</f>
        <v>593.2649841</v>
      </c>
      <c r="CK124" s="10">
        <f>CK123*(1+'Interest Rate Projection'!CK124)</f>
        <v>759.8544035</v>
      </c>
      <c r="CL124" s="10">
        <f>CL123*(1+'Interest Rate Projection'!CL124)</f>
        <v>525.1623063</v>
      </c>
      <c r="CM124" s="10">
        <f>CM123*(1+'Interest Rate Projection'!CM124)</f>
        <v>590.6429669</v>
      </c>
      <c r="CN124" s="10">
        <f>CN123*(1+'Interest Rate Projection'!CN124)</f>
        <v>496.1869368</v>
      </c>
      <c r="CO124" s="10">
        <f>CO123*(1+'Interest Rate Projection'!CO124)</f>
        <v>435.5942497</v>
      </c>
      <c r="CP124" s="10">
        <f>CP123*(1+'Interest Rate Projection'!CP124)</f>
        <v>706.8971901</v>
      </c>
      <c r="CQ124" s="10">
        <f>CQ123*(1+'Interest Rate Projection'!CQ124)</f>
        <v>387.1445507</v>
      </c>
      <c r="CR124" s="10">
        <f>CR123*(1+'Interest Rate Projection'!CR124)</f>
        <v>1236.979543</v>
      </c>
      <c r="CS124" s="10">
        <f>CS123*(1+'Interest Rate Projection'!CS124)</f>
        <v>546.4691148</v>
      </c>
      <c r="CT124" s="10">
        <f>CT123*(1+'Interest Rate Projection'!CT124)</f>
        <v>856.3565045</v>
      </c>
      <c r="CU124" s="10">
        <f>CU123*(1+'Interest Rate Projection'!CU124)</f>
        <v>1366.415769</v>
      </c>
      <c r="CV124" s="10">
        <f>CV123*(1+'Interest Rate Projection'!CV124)</f>
        <v>910.0601919</v>
      </c>
      <c r="CW124" s="10">
        <f>CW123*(1+'Interest Rate Projection'!CW124)</f>
        <v>483.4915309</v>
      </c>
    </row>
    <row r="125" ht="15.75" customHeight="1">
      <c r="A125" s="8">
        <v>2146.0</v>
      </c>
      <c r="B125" s="10">
        <f>B124*(1+'Interest Rate Projection'!B125)</f>
        <v>717.8519286</v>
      </c>
      <c r="C125" s="10">
        <f>C124*(1+'Interest Rate Projection'!C125)</f>
        <v>1792.256977</v>
      </c>
      <c r="D125" s="10">
        <f>D124*(1+'Interest Rate Projection'!D125)</f>
        <v>826.0970659</v>
      </c>
      <c r="E125" s="10">
        <f>E124*(1+'Interest Rate Projection'!E125)</f>
        <v>646.5464126</v>
      </c>
      <c r="F125" s="10">
        <f>F124*(1+'Interest Rate Projection'!F125)</f>
        <v>502.410141</v>
      </c>
      <c r="G125" s="10">
        <f>G124*(1+'Interest Rate Projection'!G125)</f>
        <v>1208.608683</v>
      </c>
      <c r="H125" s="10">
        <f>H124*(1+'Interest Rate Projection'!H125)</f>
        <v>1044.391383</v>
      </c>
      <c r="I125" s="10">
        <f>I124*(1+'Interest Rate Projection'!I125)</f>
        <v>904.0468278</v>
      </c>
      <c r="J125" s="10">
        <f>J124*(1+'Interest Rate Projection'!J125)</f>
        <v>1010.231915</v>
      </c>
      <c r="K125" s="10">
        <f>K124*(1+'Interest Rate Projection'!K125)</f>
        <v>871.3107627</v>
      </c>
      <c r="L125" s="10">
        <f>L124*(1+'Interest Rate Projection'!L125)</f>
        <v>545.5354288</v>
      </c>
      <c r="M125" s="10">
        <f>M124*(1+'Interest Rate Projection'!M125)</f>
        <v>1021.091959</v>
      </c>
      <c r="N125" s="10">
        <f>N124*(1+'Interest Rate Projection'!N125)</f>
        <v>544.2902749</v>
      </c>
      <c r="O125" s="10">
        <f>O124*(1+'Interest Rate Projection'!O125)</f>
        <v>555.5200695</v>
      </c>
      <c r="P125" s="10">
        <f>P124*(1+'Interest Rate Projection'!P125)</f>
        <v>527.4676206</v>
      </c>
      <c r="Q125" s="10">
        <f>Q124*(1+'Interest Rate Projection'!Q125)</f>
        <v>1884.580247</v>
      </c>
      <c r="R125" s="10">
        <f>R124*(1+'Interest Rate Projection'!R125)</f>
        <v>389.3835526</v>
      </c>
      <c r="S125" s="10">
        <f>S124*(1+'Interest Rate Projection'!S125)</f>
        <v>270.0001719</v>
      </c>
      <c r="T125" s="10">
        <f>T124*(1+'Interest Rate Projection'!T125)</f>
        <v>449.5688607</v>
      </c>
      <c r="U125" s="10">
        <f>U124*(1+'Interest Rate Projection'!U125)</f>
        <v>958.5066775</v>
      </c>
      <c r="V125" s="10">
        <f>V124*(1+'Interest Rate Projection'!V125)</f>
        <v>735.5394063</v>
      </c>
      <c r="W125" s="10">
        <f>W124*(1+'Interest Rate Projection'!W125)</f>
        <v>1063.352803</v>
      </c>
      <c r="X125" s="10">
        <f>X124*(1+'Interest Rate Projection'!X125)</f>
        <v>1173.203852</v>
      </c>
      <c r="Y125" s="10">
        <f>Y124*(1+'Interest Rate Projection'!Y125)</f>
        <v>509.5520036</v>
      </c>
      <c r="Z125" s="10">
        <f>Z124*(1+'Interest Rate Projection'!Z125)</f>
        <v>626.8751471</v>
      </c>
      <c r="AA125" s="10">
        <f>AA124*(1+'Interest Rate Projection'!AA125)</f>
        <v>492.027409</v>
      </c>
      <c r="AB125" s="10">
        <f>AB124*(1+'Interest Rate Projection'!AB125)</f>
        <v>1119.801714</v>
      </c>
      <c r="AC125" s="10">
        <f>AC124*(1+'Interest Rate Projection'!AC125)</f>
        <v>516.9064212</v>
      </c>
      <c r="AD125" s="10">
        <f>AD124*(1+'Interest Rate Projection'!AD125)</f>
        <v>481.8593726</v>
      </c>
      <c r="AE125" s="10">
        <f>AE124*(1+'Interest Rate Projection'!AE125)</f>
        <v>1351.774014</v>
      </c>
      <c r="AF125" s="10">
        <f>AF124*(1+'Interest Rate Projection'!AF125)</f>
        <v>928.5370268</v>
      </c>
      <c r="AG125" s="10">
        <f>AG124*(1+'Interest Rate Projection'!AG125)</f>
        <v>472.2100017</v>
      </c>
      <c r="AH125" s="10">
        <f>AH124*(1+'Interest Rate Projection'!AH125)</f>
        <v>619.6760325</v>
      </c>
      <c r="AI125" s="10">
        <f>AI124*(1+'Interest Rate Projection'!AI125)</f>
        <v>651.4119892</v>
      </c>
      <c r="AJ125" s="10">
        <f>AJ124*(1+'Interest Rate Projection'!AJ125)</f>
        <v>519.1718496</v>
      </c>
      <c r="AK125" s="10">
        <f>AK124*(1+'Interest Rate Projection'!AK125)</f>
        <v>438.9753692</v>
      </c>
      <c r="AL125" s="10">
        <f>AL124*(1+'Interest Rate Projection'!AL125)</f>
        <v>670.1298893</v>
      </c>
      <c r="AM125" s="10">
        <f>AM124*(1+'Interest Rate Projection'!AM125)</f>
        <v>247.4345056</v>
      </c>
      <c r="AN125" s="10">
        <f>AN124*(1+'Interest Rate Projection'!AN125)</f>
        <v>416.3489659</v>
      </c>
      <c r="AO125" s="10">
        <f>AO124*(1+'Interest Rate Projection'!AO125)</f>
        <v>290.937215</v>
      </c>
      <c r="AP125" s="10">
        <f>AP124*(1+'Interest Rate Projection'!AP125)</f>
        <v>967.2908484</v>
      </c>
      <c r="AQ125" s="10">
        <f>AQ124*(1+'Interest Rate Projection'!AQ125)</f>
        <v>1069.882963</v>
      </c>
      <c r="AR125" s="10">
        <f>AR124*(1+'Interest Rate Projection'!AR125)</f>
        <v>673.2617311</v>
      </c>
      <c r="AS125" s="10">
        <f>AS124*(1+'Interest Rate Projection'!AS125)</f>
        <v>1789.144501</v>
      </c>
      <c r="AT125" s="10">
        <f>AT124*(1+'Interest Rate Projection'!AT125)</f>
        <v>804.8877607</v>
      </c>
      <c r="AU125" s="10">
        <f>AU124*(1+'Interest Rate Projection'!AU125)</f>
        <v>588.7350481</v>
      </c>
      <c r="AV125" s="10">
        <f>AV124*(1+'Interest Rate Projection'!AV125)</f>
        <v>1061.547894</v>
      </c>
      <c r="AW125" s="10">
        <f>AW124*(1+'Interest Rate Projection'!AW125)</f>
        <v>393.9538858</v>
      </c>
      <c r="AX125" s="10">
        <f>AX124*(1+'Interest Rate Projection'!AX125)</f>
        <v>724.5742701</v>
      </c>
      <c r="AY125" s="10">
        <f>AY124*(1+'Interest Rate Projection'!AY125)</f>
        <v>407.1331188</v>
      </c>
      <c r="AZ125" s="10">
        <f>AZ124*(1+'Interest Rate Projection'!AZ125)</f>
        <v>624.8436281</v>
      </c>
      <c r="BA125" s="10">
        <f>BA124*(1+'Interest Rate Projection'!BA125)</f>
        <v>834.771539</v>
      </c>
      <c r="BB125" s="10">
        <f>BB124*(1+'Interest Rate Projection'!BB125)</f>
        <v>536.8244328</v>
      </c>
      <c r="BC125" s="10">
        <f>BC124*(1+'Interest Rate Projection'!BC125)</f>
        <v>727.6446804</v>
      </c>
      <c r="BD125" s="10">
        <f>BD124*(1+'Interest Rate Projection'!BD125)</f>
        <v>646.487804</v>
      </c>
      <c r="BE125" s="10">
        <f>BE124*(1+'Interest Rate Projection'!BE125)</f>
        <v>483.8507789</v>
      </c>
      <c r="BF125" s="10">
        <f>BF124*(1+'Interest Rate Projection'!BF125)</f>
        <v>973.5512922</v>
      </c>
      <c r="BG125" s="10">
        <f>BG124*(1+'Interest Rate Projection'!BG125)</f>
        <v>843.6168876</v>
      </c>
      <c r="BH125" s="10">
        <f>BH124*(1+'Interest Rate Projection'!BH125)</f>
        <v>928.68639</v>
      </c>
      <c r="BI125" s="10">
        <f>BI124*(1+'Interest Rate Projection'!BI125)</f>
        <v>1036.275296</v>
      </c>
      <c r="BJ125" s="10">
        <f>BJ124*(1+'Interest Rate Projection'!BJ125)</f>
        <v>961.1812186</v>
      </c>
      <c r="BK125" s="10">
        <f>BK124*(1+'Interest Rate Projection'!BK125)</f>
        <v>710.8417448</v>
      </c>
      <c r="BL125" s="10">
        <f>BL124*(1+'Interest Rate Projection'!BL125)</f>
        <v>765.2004529</v>
      </c>
      <c r="BM125" s="10">
        <f>BM124*(1+'Interest Rate Projection'!BM125)</f>
        <v>281.740586</v>
      </c>
      <c r="BN125" s="10">
        <f>BN124*(1+'Interest Rate Projection'!BN125)</f>
        <v>666.1399823</v>
      </c>
      <c r="BO125" s="10">
        <f>BO124*(1+'Interest Rate Projection'!BO125)</f>
        <v>918.2805737</v>
      </c>
      <c r="BP125" s="10">
        <f>BP124*(1+'Interest Rate Projection'!BP125)</f>
        <v>532.9606935</v>
      </c>
      <c r="BQ125" s="10">
        <f>BQ124*(1+'Interest Rate Projection'!BQ125)</f>
        <v>1704.595465</v>
      </c>
      <c r="BR125" s="10">
        <f>BR124*(1+'Interest Rate Projection'!BR125)</f>
        <v>693.2347229</v>
      </c>
      <c r="BS125" s="10">
        <f>BS124*(1+'Interest Rate Projection'!BS125)</f>
        <v>561.1714593</v>
      </c>
      <c r="BT125" s="10">
        <f>BT124*(1+'Interest Rate Projection'!BT125)</f>
        <v>339.758554</v>
      </c>
      <c r="BU125" s="10">
        <f>BU124*(1+'Interest Rate Projection'!BU125)</f>
        <v>1813.637438</v>
      </c>
      <c r="BV125" s="10">
        <f>BV124*(1+'Interest Rate Projection'!BV125)</f>
        <v>909.9646362</v>
      </c>
      <c r="BW125" s="10">
        <f>BW124*(1+'Interest Rate Projection'!BW125)</f>
        <v>371.8936039</v>
      </c>
      <c r="BX125" s="10">
        <f>BX124*(1+'Interest Rate Projection'!BX125)</f>
        <v>550.8165875</v>
      </c>
      <c r="BY125" s="10">
        <f>BY124*(1+'Interest Rate Projection'!BY125)</f>
        <v>638.2500885</v>
      </c>
      <c r="BZ125" s="10">
        <f>BZ124*(1+'Interest Rate Projection'!BZ125)</f>
        <v>437.1650603</v>
      </c>
      <c r="CA125" s="10">
        <f>CA124*(1+'Interest Rate Projection'!CA125)</f>
        <v>513.6711695</v>
      </c>
      <c r="CB125" s="10">
        <f>CB124*(1+'Interest Rate Projection'!CB125)</f>
        <v>602.7697675</v>
      </c>
      <c r="CC125" s="10">
        <f>CC124*(1+'Interest Rate Projection'!CC125)</f>
        <v>998.4984617</v>
      </c>
      <c r="CD125" s="10">
        <f>CD124*(1+'Interest Rate Projection'!CD125)</f>
        <v>933.8107466</v>
      </c>
      <c r="CE125" s="10">
        <f>CE124*(1+'Interest Rate Projection'!CE125)</f>
        <v>1013.301854</v>
      </c>
      <c r="CF125" s="10">
        <f>CF124*(1+'Interest Rate Projection'!CF125)</f>
        <v>531.489157</v>
      </c>
      <c r="CG125" s="10">
        <f>CG124*(1+'Interest Rate Projection'!CG125)</f>
        <v>569.7542999</v>
      </c>
      <c r="CH125" s="10">
        <f>CH124*(1+'Interest Rate Projection'!CH125)</f>
        <v>719.2675879</v>
      </c>
      <c r="CI125" s="10">
        <f>CI124*(1+'Interest Rate Projection'!CI125)</f>
        <v>276.1038997</v>
      </c>
      <c r="CJ125" s="10">
        <f>CJ124*(1+'Interest Rate Projection'!CJ125)</f>
        <v>629.580244</v>
      </c>
      <c r="CK125" s="10">
        <f>CK124*(1+'Interest Rate Projection'!CK125)</f>
        <v>795.1718239</v>
      </c>
      <c r="CL125" s="10">
        <f>CL124*(1+'Interest Rate Projection'!CL125)</f>
        <v>529.2261684</v>
      </c>
      <c r="CM125" s="10">
        <f>CM124*(1+'Interest Rate Projection'!CM125)</f>
        <v>645.7154758</v>
      </c>
      <c r="CN125" s="10">
        <f>CN124*(1+'Interest Rate Projection'!CN125)</f>
        <v>511.6825092</v>
      </c>
      <c r="CO125" s="10">
        <f>CO124*(1+'Interest Rate Projection'!CO125)</f>
        <v>445.7431846</v>
      </c>
      <c r="CP125" s="10">
        <f>CP124*(1+'Interest Rate Projection'!CP125)</f>
        <v>719.2825718</v>
      </c>
      <c r="CQ125" s="10">
        <f>CQ124*(1+'Interest Rate Projection'!CQ125)</f>
        <v>423.189525</v>
      </c>
      <c r="CR125" s="10">
        <f>CR124*(1+'Interest Rate Projection'!CR125)</f>
        <v>1379.967988</v>
      </c>
      <c r="CS125" s="10">
        <f>CS124*(1+'Interest Rate Projection'!CS125)</f>
        <v>555.3558844</v>
      </c>
      <c r="CT125" s="10">
        <f>CT124*(1+'Interest Rate Projection'!CT125)</f>
        <v>890.8534896</v>
      </c>
      <c r="CU125" s="10">
        <f>CU124*(1+'Interest Rate Projection'!CU125)</f>
        <v>1441.047741</v>
      </c>
      <c r="CV125" s="10">
        <f>CV124*(1+'Interest Rate Projection'!CV125)</f>
        <v>947.7346216</v>
      </c>
      <c r="CW125" s="10">
        <f>CW124*(1+'Interest Rate Projection'!CW125)</f>
        <v>484.4025123</v>
      </c>
    </row>
    <row r="126" ht="15.75" customHeight="1">
      <c r="A126" s="8">
        <v>2147.0</v>
      </c>
      <c r="B126" s="10">
        <f>B125*(1+'Interest Rate Projection'!B126)</f>
        <v>719.8082668</v>
      </c>
      <c r="C126" s="10">
        <f>C125*(1+'Interest Rate Projection'!C126)</f>
        <v>1825.555033</v>
      </c>
      <c r="D126" s="10">
        <f>D125*(1+'Interest Rate Projection'!D126)</f>
        <v>907.1196255</v>
      </c>
      <c r="E126" s="10">
        <f>E125*(1+'Interest Rate Projection'!E126)</f>
        <v>649.0106598</v>
      </c>
      <c r="F126" s="10">
        <f>F125*(1+'Interest Rate Projection'!F126)</f>
        <v>526.4150354</v>
      </c>
      <c r="G126" s="10">
        <f>G125*(1+'Interest Rate Projection'!G126)</f>
        <v>1325.775552</v>
      </c>
      <c r="H126" s="10">
        <f>H125*(1+'Interest Rate Projection'!H126)</f>
        <v>1059.841576</v>
      </c>
      <c r="I126" s="10">
        <f>I125*(1+'Interest Rate Projection'!I126)</f>
        <v>933.121366</v>
      </c>
      <c r="J126" s="10">
        <f>J125*(1+'Interest Rate Projection'!J126)</f>
        <v>1018.519902</v>
      </c>
      <c r="K126" s="10">
        <f>K125*(1+'Interest Rate Projection'!K126)</f>
        <v>918.4319868</v>
      </c>
      <c r="L126" s="10">
        <f>L125*(1+'Interest Rate Projection'!L126)</f>
        <v>610.6340368</v>
      </c>
      <c r="M126" s="10">
        <f>M125*(1+'Interest Rate Projection'!M126)</f>
        <v>1100.61014</v>
      </c>
      <c r="N126" s="10">
        <f>N125*(1+'Interest Rate Projection'!N126)</f>
        <v>570.7990333</v>
      </c>
      <c r="O126" s="10">
        <f>O125*(1+'Interest Rate Projection'!O126)</f>
        <v>574.2582548</v>
      </c>
      <c r="P126" s="10">
        <f>P125*(1+'Interest Rate Projection'!P126)</f>
        <v>533.5681853</v>
      </c>
      <c r="Q126" s="10">
        <f>Q125*(1+'Interest Rate Projection'!Q126)</f>
        <v>1928.53861</v>
      </c>
      <c r="R126" s="10">
        <f>R125*(1+'Interest Rate Projection'!R126)</f>
        <v>391.8742771</v>
      </c>
      <c r="S126" s="10">
        <f>S125*(1+'Interest Rate Projection'!S126)</f>
        <v>280.3020652</v>
      </c>
      <c r="T126" s="10">
        <f>T125*(1+'Interest Rate Projection'!T126)</f>
        <v>451.7137765</v>
      </c>
      <c r="U126" s="10">
        <f>U125*(1+'Interest Rate Projection'!U126)</f>
        <v>977.0997504</v>
      </c>
      <c r="V126" s="10">
        <f>V125*(1+'Interest Rate Projection'!V126)</f>
        <v>736.9182456</v>
      </c>
      <c r="W126" s="10">
        <f>W125*(1+'Interest Rate Projection'!W126)</f>
        <v>1081.212092</v>
      </c>
      <c r="X126" s="10">
        <f>X125*(1+'Interest Rate Projection'!X126)</f>
        <v>1193.20565</v>
      </c>
      <c r="Y126" s="10">
        <f>Y125*(1+'Interest Rate Projection'!Y126)</f>
        <v>518.1210665</v>
      </c>
      <c r="Z126" s="10">
        <f>Z125*(1+'Interest Rate Projection'!Z126)</f>
        <v>629.8880554</v>
      </c>
      <c r="AA126" s="10">
        <f>AA125*(1+'Interest Rate Projection'!AA126)</f>
        <v>506.0689611</v>
      </c>
      <c r="AB126" s="10">
        <f>AB125*(1+'Interest Rate Projection'!AB126)</f>
        <v>1150.875252</v>
      </c>
      <c r="AC126" s="10">
        <f>AC125*(1+'Interest Rate Projection'!AC126)</f>
        <v>620.7925421</v>
      </c>
      <c r="AD126" s="10">
        <f>AD125*(1+'Interest Rate Projection'!AD126)</f>
        <v>483.5688803</v>
      </c>
      <c r="AE126" s="10">
        <f>AE125*(1+'Interest Rate Projection'!AE126)</f>
        <v>1473.083548</v>
      </c>
      <c r="AF126" s="10">
        <f>AF125*(1+'Interest Rate Projection'!AF126)</f>
        <v>964.7258674</v>
      </c>
      <c r="AG126" s="10">
        <f>AG125*(1+'Interest Rate Projection'!AG126)</f>
        <v>505.3113973</v>
      </c>
      <c r="AH126" s="10">
        <f>AH125*(1+'Interest Rate Projection'!AH126)</f>
        <v>626.3636123</v>
      </c>
      <c r="AI126" s="10">
        <f>AI125*(1+'Interest Rate Projection'!AI126)</f>
        <v>714.7545869</v>
      </c>
      <c r="AJ126" s="10">
        <f>AJ125*(1+'Interest Rate Projection'!AJ126)</f>
        <v>567.1714205</v>
      </c>
      <c r="AK126" s="10">
        <f>AK125*(1+'Interest Rate Projection'!AK126)</f>
        <v>466.8100127</v>
      </c>
      <c r="AL126" s="10">
        <f>AL125*(1+'Interest Rate Projection'!AL126)</f>
        <v>713.2418527</v>
      </c>
      <c r="AM126" s="10">
        <f>AM125*(1+'Interest Rate Projection'!AM126)</f>
        <v>272.9339406</v>
      </c>
      <c r="AN126" s="10">
        <f>AN125*(1+'Interest Rate Projection'!AN126)</f>
        <v>486.0473333</v>
      </c>
      <c r="AO126" s="10">
        <f>AO125*(1+'Interest Rate Projection'!AO126)</f>
        <v>301.7437312</v>
      </c>
      <c r="AP126" s="10">
        <f>AP125*(1+'Interest Rate Projection'!AP126)</f>
        <v>996.4553501</v>
      </c>
      <c r="AQ126" s="10">
        <f>AQ125*(1+'Interest Rate Projection'!AQ126)</f>
        <v>1125.920267</v>
      </c>
      <c r="AR126" s="10">
        <f>AR125*(1+'Interest Rate Projection'!AR126)</f>
        <v>714.7675572</v>
      </c>
      <c r="AS126" s="10">
        <f>AS125*(1+'Interest Rate Projection'!AS126)</f>
        <v>1950.302025</v>
      </c>
      <c r="AT126" s="10">
        <f>AT125*(1+'Interest Rate Projection'!AT126)</f>
        <v>807.3032501</v>
      </c>
      <c r="AU126" s="10">
        <f>AU125*(1+'Interest Rate Projection'!AU126)</f>
        <v>660.9442427</v>
      </c>
      <c r="AV126" s="10">
        <f>AV125*(1+'Interest Rate Projection'!AV126)</f>
        <v>1169.485033</v>
      </c>
      <c r="AW126" s="10">
        <f>AW125*(1+'Interest Rate Projection'!AW126)</f>
        <v>441.1165577</v>
      </c>
      <c r="AX126" s="10">
        <f>AX125*(1+'Interest Rate Projection'!AX126)</f>
        <v>792.8153834</v>
      </c>
      <c r="AY126" s="10">
        <f>AY125*(1+'Interest Rate Projection'!AY126)</f>
        <v>411.0816932</v>
      </c>
      <c r="AZ126" s="10">
        <f>AZ125*(1+'Interest Rate Projection'!AZ126)</f>
        <v>689.9647842</v>
      </c>
      <c r="BA126" s="10">
        <f>BA125*(1+'Interest Rate Projection'!BA126)</f>
        <v>838.2293495</v>
      </c>
      <c r="BB126" s="10">
        <f>BB125*(1+'Interest Rate Projection'!BB126)</f>
        <v>545.1295995</v>
      </c>
      <c r="BC126" s="10">
        <f>BC125*(1+'Interest Rate Projection'!BC126)</f>
        <v>764.1153287</v>
      </c>
      <c r="BD126" s="10">
        <f>BD125*(1+'Interest Rate Projection'!BD126)</f>
        <v>657.482498</v>
      </c>
      <c r="BE126" s="10">
        <f>BE125*(1+'Interest Rate Projection'!BE126)</f>
        <v>521.3064081</v>
      </c>
      <c r="BF126" s="10">
        <f>BF125*(1+'Interest Rate Projection'!BF126)</f>
        <v>1034.240485</v>
      </c>
      <c r="BG126" s="10">
        <f>BG125*(1+'Interest Rate Projection'!BG126)</f>
        <v>1018.833626</v>
      </c>
      <c r="BH126" s="10">
        <f>BH125*(1+'Interest Rate Projection'!BH126)</f>
        <v>976.7439294</v>
      </c>
      <c r="BI126" s="10">
        <f>BI125*(1+'Interest Rate Projection'!BI126)</f>
        <v>1153.381729</v>
      </c>
      <c r="BJ126" s="10">
        <f>BJ125*(1+'Interest Rate Projection'!BJ126)</f>
        <v>977.5228693</v>
      </c>
      <c r="BK126" s="10">
        <f>BK125*(1+'Interest Rate Projection'!BK126)</f>
        <v>732.9220415</v>
      </c>
      <c r="BL126" s="10">
        <f>BL125*(1+'Interest Rate Projection'!BL126)</f>
        <v>768.1217571</v>
      </c>
      <c r="BM126" s="10">
        <f>BM125*(1+'Interest Rate Projection'!BM126)</f>
        <v>295.1882373</v>
      </c>
      <c r="BN126" s="10">
        <f>BN125*(1+'Interest Rate Projection'!BN126)</f>
        <v>740.6888941</v>
      </c>
      <c r="BO126" s="10">
        <f>BO125*(1+'Interest Rate Projection'!BO126)</f>
        <v>1007.575965</v>
      </c>
      <c r="BP126" s="10">
        <f>BP125*(1+'Interest Rate Projection'!BP126)</f>
        <v>582.5705803</v>
      </c>
      <c r="BQ126" s="10">
        <f>BQ125*(1+'Interest Rate Projection'!BQ126)</f>
        <v>2024.955186</v>
      </c>
      <c r="BR126" s="10">
        <f>BR125*(1+'Interest Rate Projection'!BR126)</f>
        <v>703.7039371</v>
      </c>
      <c r="BS126" s="10">
        <f>BS125*(1+'Interest Rate Projection'!BS126)</f>
        <v>627.2594368</v>
      </c>
      <c r="BT126" s="10">
        <f>BT125*(1+'Interest Rate Projection'!BT126)</f>
        <v>354.0771239</v>
      </c>
      <c r="BU126" s="10">
        <f>BU125*(1+'Interest Rate Projection'!BU126)</f>
        <v>1982.754528</v>
      </c>
      <c r="BV126" s="10">
        <f>BV125*(1+'Interest Rate Projection'!BV126)</f>
        <v>963.5226054</v>
      </c>
      <c r="BW126" s="10">
        <f>BW125*(1+'Interest Rate Projection'!BW126)</f>
        <v>379.8289836</v>
      </c>
      <c r="BX126" s="10">
        <f>BX125*(1+'Interest Rate Projection'!BX126)</f>
        <v>591.6092449</v>
      </c>
      <c r="BY126" s="10">
        <f>BY125*(1+'Interest Rate Projection'!BY126)</f>
        <v>708.3997787</v>
      </c>
      <c r="BZ126" s="10">
        <f>BZ125*(1+'Interest Rate Projection'!BZ126)</f>
        <v>444.3305297</v>
      </c>
      <c r="CA126" s="10">
        <f>CA125*(1+'Interest Rate Projection'!CA126)</f>
        <v>556.9582901</v>
      </c>
      <c r="CB126" s="10">
        <f>CB125*(1+'Interest Rate Projection'!CB126)</f>
        <v>636.8578896</v>
      </c>
      <c r="CC126" s="10">
        <f>CC125*(1+'Interest Rate Projection'!CC126)</f>
        <v>1019.033853</v>
      </c>
      <c r="CD126" s="10">
        <f>CD125*(1+'Interest Rate Projection'!CD126)</f>
        <v>1062.744803</v>
      </c>
      <c r="CE126" s="10">
        <f>CE125*(1+'Interest Rate Projection'!CE126)</f>
        <v>1092.16749</v>
      </c>
      <c r="CF126" s="10">
        <f>CF125*(1+'Interest Rate Projection'!CF126)</f>
        <v>548.406435</v>
      </c>
      <c r="CG126" s="10">
        <f>CG125*(1+'Interest Rate Projection'!CG126)</f>
        <v>579.2526776</v>
      </c>
      <c r="CH126" s="10">
        <f>CH125*(1+'Interest Rate Projection'!CH126)</f>
        <v>739.1489403</v>
      </c>
      <c r="CI126" s="10">
        <f>CI125*(1+'Interest Rate Projection'!CI126)</f>
        <v>290.9288008</v>
      </c>
      <c r="CJ126" s="10">
        <f>CJ125*(1+'Interest Rate Projection'!CJ126)</f>
        <v>658.2089487</v>
      </c>
      <c r="CK126" s="10">
        <f>CK125*(1+'Interest Rate Projection'!CK126)</f>
        <v>817.0221449</v>
      </c>
      <c r="CL126" s="10">
        <f>CL125*(1+'Interest Rate Projection'!CL126)</f>
        <v>596.1035273</v>
      </c>
      <c r="CM126" s="10">
        <f>CM125*(1+'Interest Rate Projection'!CM126)</f>
        <v>755.9259646</v>
      </c>
      <c r="CN126" s="10">
        <f>CN125*(1+'Interest Rate Projection'!CN126)</f>
        <v>556.5228548</v>
      </c>
      <c r="CO126" s="10">
        <f>CO125*(1+'Interest Rate Projection'!CO126)</f>
        <v>463.4164663</v>
      </c>
      <c r="CP126" s="10">
        <f>CP125*(1+'Interest Rate Projection'!CP126)</f>
        <v>764.5192649</v>
      </c>
      <c r="CQ126" s="10">
        <f>CQ125*(1+'Interest Rate Projection'!CQ126)</f>
        <v>468.4354987</v>
      </c>
      <c r="CR126" s="10">
        <f>CR125*(1+'Interest Rate Projection'!CR126)</f>
        <v>1411.863892</v>
      </c>
      <c r="CS126" s="10">
        <f>CS125*(1+'Interest Rate Projection'!CS126)</f>
        <v>590.75962</v>
      </c>
      <c r="CT126" s="10">
        <f>CT125*(1+'Interest Rate Projection'!CT126)</f>
        <v>946.029291</v>
      </c>
      <c r="CU126" s="10">
        <f>CU125*(1+'Interest Rate Projection'!CU126)</f>
        <v>1503.090294</v>
      </c>
      <c r="CV126" s="10">
        <f>CV125*(1+'Interest Rate Projection'!CV126)</f>
        <v>960.2108645</v>
      </c>
      <c r="CW126" s="10">
        <f>CW125*(1+'Interest Rate Projection'!CW126)</f>
        <v>496.323869</v>
      </c>
    </row>
    <row r="127" ht="15.75" customHeight="1">
      <c r="A127" s="8">
        <v>2148.0</v>
      </c>
      <c r="B127" s="10">
        <f>B126*(1+'Interest Rate Projection'!B127)</f>
        <v>790.0749842</v>
      </c>
      <c r="C127" s="10">
        <f>C126*(1+'Interest Rate Projection'!C127)</f>
        <v>1867.501097</v>
      </c>
      <c r="D127" s="10">
        <f>D126*(1+'Interest Rate Projection'!D127)</f>
        <v>978.3437192</v>
      </c>
      <c r="E127" s="10">
        <f>E126*(1+'Interest Rate Projection'!E127)</f>
        <v>719.5331437</v>
      </c>
      <c r="F127" s="10">
        <f>F126*(1+'Interest Rate Projection'!F127)</f>
        <v>555.445338</v>
      </c>
      <c r="G127" s="10">
        <f>G126*(1+'Interest Rate Projection'!G127)</f>
        <v>1360.806313</v>
      </c>
      <c r="H127" s="10">
        <f>H126*(1+'Interest Rate Projection'!H127)</f>
        <v>1156.675348</v>
      </c>
      <c r="I127" s="10">
        <f>I126*(1+'Interest Rate Projection'!I127)</f>
        <v>967.2982128</v>
      </c>
      <c r="J127" s="10">
        <f>J126*(1+'Interest Rate Projection'!J127)</f>
        <v>1102.754523</v>
      </c>
      <c r="K127" s="10">
        <f>K126*(1+'Interest Rate Projection'!K127)</f>
        <v>922.0496003</v>
      </c>
      <c r="L127" s="10">
        <f>L126*(1+'Interest Rate Projection'!L127)</f>
        <v>654.2834421</v>
      </c>
      <c r="M127" s="10">
        <f>M126*(1+'Interest Rate Projection'!M127)</f>
        <v>1201.731761</v>
      </c>
      <c r="N127" s="10">
        <f>N126*(1+'Interest Rate Projection'!N127)</f>
        <v>615.8938022</v>
      </c>
      <c r="O127" s="10">
        <f>O126*(1+'Interest Rate Projection'!O127)</f>
        <v>593.0382677</v>
      </c>
      <c r="P127" s="10">
        <f>P126*(1+'Interest Rate Projection'!P127)</f>
        <v>604.278057</v>
      </c>
      <c r="Q127" s="10">
        <f>Q126*(1+'Interest Rate Projection'!Q127)</f>
        <v>1956.0336</v>
      </c>
      <c r="R127" s="10">
        <f>R126*(1+'Interest Rate Projection'!R127)</f>
        <v>397.5462614</v>
      </c>
      <c r="S127" s="10">
        <f>S126*(1+'Interest Rate Projection'!S127)</f>
        <v>293.0530796</v>
      </c>
      <c r="T127" s="10">
        <f>T126*(1+'Interest Rate Projection'!T127)</f>
        <v>460.55188</v>
      </c>
      <c r="U127" s="10">
        <f>U126*(1+'Interest Rate Projection'!U127)</f>
        <v>1044.474399</v>
      </c>
      <c r="V127" s="10">
        <f>V126*(1+'Interest Rate Projection'!V127)</f>
        <v>804.0660003</v>
      </c>
      <c r="W127" s="10">
        <f>W126*(1+'Interest Rate Projection'!W127)</f>
        <v>1191.969557</v>
      </c>
      <c r="X127" s="10">
        <f>X126*(1+'Interest Rate Projection'!X127)</f>
        <v>1252.406143</v>
      </c>
      <c r="Y127" s="10">
        <f>Y126*(1+'Interest Rate Projection'!Y127)</f>
        <v>519.9665936</v>
      </c>
      <c r="Z127" s="10">
        <f>Z126*(1+'Interest Rate Projection'!Z127)</f>
        <v>697.1784981</v>
      </c>
      <c r="AA127" s="10">
        <f>AA126*(1+'Interest Rate Projection'!AA127)</f>
        <v>511.6841434</v>
      </c>
      <c r="AB127" s="10">
        <f>AB126*(1+'Interest Rate Projection'!AB127)</f>
        <v>1169.23135</v>
      </c>
      <c r="AC127" s="10">
        <f>AC126*(1+'Interest Rate Projection'!AC127)</f>
        <v>700.7277434</v>
      </c>
      <c r="AD127" s="10">
        <f>AD126*(1+'Interest Rate Projection'!AD127)</f>
        <v>516.0026494</v>
      </c>
      <c r="AE127" s="10">
        <f>AE126*(1+'Interest Rate Projection'!AE127)</f>
        <v>1497.784649</v>
      </c>
      <c r="AF127" s="10">
        <f>AF126*(1+'Interest Rate Projection'!AF127)</f>
        <v>1015.345311</v>
      </c>
      <c r="AG127" s="10">
        <f>AG126*(1+'Interest Rate Projection'!AG127)</f>
        <v>525.8551982</v>
      </c>
      <c r="AH127" s="10">
        <f>AH126*(1+'Interest Rate Projection'!AH127)</f>
        <v>691.3748087</v>
      </c>
      <c r="AI127" s="10">
        <f>AI126*(1+'Interest Rate Projection'!AI127)</f>
        <v>730.6902613</v>
      </c>
      <c r="AJ127" s="10">
        <f>AJ126*(1+'Interest Rate Projection'!AJ127)</f>
        <v>592.2082624</v>
      </c>
      <c r="AK127" s="10">
        <f>AK126*(1+'Interest Rate Projection'!AK127)</f>
        <v>525.4654939</v>
      </c>
      <c r="AL127" s="10">
        <f>AL126*(1+'Interest Rate Projection'!AL127)</f>
        <v>730.8553034</v>
      </c>
      <c r="AM127" s="10">
        <f>AM126*(1+'Interest Rate Projection'!AM127)</f>
        <v>293.6748374</v>
      </c>
      <c r="AN127" s="10">
        <f>AN126*(1+'Interest Rate Projection'!AN127)</f>
        <v>548.087033</v>
      </c>
      <c r="AO127" s="10">
        <f>AO126*(1+'Interest Rate Projection'!AO127)</f>
        <v>333.1399709</v>
      </c>
      <c r="AP127" s="10">
        <f>AP126*(1+'Interest Rate Projection'!AP127)</f>
        <v>1001.229616</v>
      </c>
      <c r="AQ127" s="10">
        <f>AQ126*(1+'Interest Rate Projection'!AQ127)</f>
        <v>1159.473136</v>
      </c>
      <c r="AR127" s="10">
        <f>AR126*(1+'Interest Rate Projection'!AR127)</f>
        <v>722.3744084</v>
      </c>
      <c r="AS127" s="10">
        <f>AS126*(1+'Interest Rate Projection'!AS127)</f>
        <v>1969.718687</v>
      </c>
      <c r="AT127" s="10">
        <f>AT126*(1+'Interest Rate Projection'!AT127)</f>
        <v>844.0292852</v>
      </c>
      <c r="AU127" s="10">
        <f>AU126*(1+'Interest Rate Projection'!AU127)</f>
        <v>764.6793899</v>
      </c>
      <c r="AV127" s="10">
        <f>AV126*(1+'Interest Rate Projection'!AV127)</f>
        <v>1224.19383</v>
      </c>
      <c r="AW127" s="10">
        <f>AW126*(1+'Interest Rate Projection'!AW127)</f>
        <v>469.1540499</v>
      </c>
      <c r="AX127" s="10">
        <f>AX126*(1+'Interest Rate Projection'!AX127)</f>
        <v>814.1165436</v>
      </c>
      <c r="AY127" s="10">
        <f>AY126*(1+'Interest Rate Projection'!AY127)</f>
        <v>446.450325</v>
      </c>
      <c r="AZ127" s="10">
        <f>AZ126*(1+'Interest Rate Projection'!AZ127)</f>
        <v>773.7657559</v>
      </c>
      <c r="BA127" s="10">
        <f>BA126*(1+'Interest Rate Projection'!BA127)</f>
        <v>925.0379023</v>
      </c>
      <c r="BB127" s="10">
        <f>BB126*(1+'Interest Rate Projection'!BB127)</f>
        <v>559.1588963</v>
      </c>
      <c r="BC127" s="10">
        <f>BC126*(1+'Interest Rate Projection'!BC127)</f>
        <v>781.8212675</v>
      </c>
      <c r="BD127" s="10">
        <f>BD126*(1+'Interest Rate Projection'!BD127)</f>
        <v>673.3765338</v>
      </c>
      <c r="BE127" s="10">
        <f>BE126*(1+'Interest Rate Projection'!BE127)</f>
        <v>533.3451858</v>
      </c>
      <c r="BF127" s="10">
        <f>BF126*(1+'Interest Rate Projection'!BF127)</f>
        <v>1089.557942</v>
      </c>
      <c r="BG127" s="10">
        <f>BG126*(1+'Interest Rate Projection'!BG127)</f>
        <v>1023.269594</v>
      </c>
      <c r="BH127" s="10">
        <f>BH126*(1+'Interest Rate Projection'!BH127)</f>
        <v>1069.832612</v>
      </c>
      <c r="BI127" s="10">
        <f>BI126*(1+'Interest Rate Projection'!BI127)</f>
        <v>1223.890665</v>
      </c>
      <c r="BJ127" s="10">
        <f>BJ126*(1+'Interest Rate Projection'!BJ127)</f>
        <v>1025.368316</v>
      </c>
      <c r="BK127" s="10">
        <f>BK126*(1+'Interest Rate Projection'!BK127)</f>
        <v>736.7847194</v>
      </c>
      <c r="BL127" s="10">
        <f>BL126*(1+'Interest Rate Projection'!BL127)</f>
        <v>775.6397455</v>
      </c>
      <c r="BM127" s="10">
        <f>BM126*(1+'Interest Rate Projection'!BM127)</f>
        <v>297.5237508</v>
      </c>
      <c r="BN127" s="10">
        <f>BN126*(1+'Interest Rate Projection'!BN127)</f>
        <v>802.5192244</v>
      </c>
      <c r="BO127" s="10">
        <f>BO126*(1+'Interest Rate Projection'!BO127)</f>
        <v>1049.111063</v>
      </c>
      <c r="BP127" s="10">
        <f>BP126*(1+'Interest Rate Projection'!BP127)</f>
        <v>631.5830219</v>
      </c>
      <c r="BQ127" s="10">
        <f>BQ126*(1+'Interest Rate Projection'!BQ127)</f>
        <v>2223.334906</v>
      </c>
      <c r="BR127" s="10">
        <f>BR126*(1+'Interest Rate Projection'!BR127)</f>
        <v>715.0988468</v>
      </c>
      <c r="BS127" s="10">
        <f>BS126*(1+'Interest Rate Projection'!BS127)</f>
        <v>673.351879</v>
      </c>
      <c r="BT127" s="10">
        <f>BT126*(1+'Interest Rate Projection'!BT127)</f>
        <v>395.355247</v>
      </c>
      <c r="BU127" s="10">
        <f>BU126*(1+'Interest Rate Projection'!BU127)</f>
        <v>2074.712058</v>
      </c>
      <c r="BV127" s="10">
        <f>BV126*(1+'Interest Rate Projection'!BV127)</f>
        <v>1052.586482</v>
      </c>
      <c r="BW127" s="10">
        <f>BW126*(1+'Interest Rate Projection'!BW127)</f>
        <v>397.0824677</v>
      </c>
      <c r="BX127" s="10">
        <f>BX126*(1+'Interest Rate Projection'!BX127)</f>
        <v>630.7379509</v>
      </c>
      <c r="BY127" s="10">
        <f>BY126*(1+'Interest Rate Projection'!BY127)</f>
        <v>786.7358053</v>
      </c>
      <c r="BZ127" s="10">
        <f>BZ126*(1+'Interest Rate Projection'!BZ127)</f>
        <v>448.9457323</v>
      </c>
      <c r="CA127" s="10">
        <f>CA126*(1+'Interest Rate Projection'!CA127)</f>
        <v>598.1129089</v>
      </c>
      <c r="CB127" s="10">
        <f>CB126*(1+'Interest Rate Projection'!CB127)</f>
        <v>673.0793819</v>
      </c>
      <c r="CC127" s="10">
        <f>CC126*(1+'Interest Rate Projection'!CC127)</f>
        <v>1020.639344</v>
      </c>
      <c r="CD127" s="10">
        <f>CD126*(1+'Interest Rate Projection'!CD127)</f>
        <v>1124.341995</v>
      </c>
      <c r="CE127" s="10">
        <f>CE126*(1+'Interest Rate Projection'!CE127)</f>
        <v>1149.624257</v>
      </c>
      <c r="CF127" s="10">
        <f>CF126*(1+'Interest Rate Projection'!CF127)</f>
        <v>569.2320749</v>
      </c>
      <c r="CG127" s="10">
        <f>CG126*(1+'Interest Rate Projection'!CG127)</f>
        <v>588.9619002</v>
      </c>
      <c r="CH127" s="10">
        <f>CH126*(1+'Interest Rate Projection'!CH127)</f>
        <v>755.1523159</v>
      </c>
      <c r="CI127" s="10">
        <f>CI126*(1+'Interest Rate Projection'!CI127)</f>
        <v>302.9003097</v>
      </c>
      <c r="CJ127" s="10">
        <f>CJ126*(1+'Interest Rate Projection'!CJ127)</f>
        <v>666.7336359</v>
      </c>
      <c r="CK127" s="10">
        <f>CK126*(1+'Interest Rate Projection'!CK127)</f>
        <v>939.3388547</v>
      </c>
      <c r="CL127" s="10">
        <f>CL126*(1+'Interest Rate Projection'!CL127)</f>
        <v>601.3140503</v>
      </c>
      <c r="CM127" s="10">
        <f>CM126*(1+'Interest Rate Projection'!CM127)</f>
        <v>762.3693659</v>
      </c>
      <c r="CN127" s="10">
        <f>CN126*(1+'Interest Rate Projection'!CN127)</f>
        <v>638.1436522</v>
      </c>
      <c r="CO127" s="10">
        <f>CO126*(1+'Interest Rate Projection'!CO127)</f>
        <v>469.7334103</v>
      </c>
      <c r="CP127" s="10">
        <f>CP126*(1+'Interest Rate Projection'!CP127)</f>
        <v>799.1253451</v>
      </c>
      <c r="CQ127" s="10">
        <f>CQ126*(1+'Interest Rate Projection'!CQ127)</f>
        <v>482.6167884</v>
      </c>
      <c r="CR127" s="10">
        <f>CR126*(1+'Interest Rate Projection'!CR127)</f>
        <v>1459.501218</v>
      </c>
      <c r="CS127" s="10">
        <f>CS126*(1+'Interest Rate Projection'!CS127)</f>
        <v>640.0076396</v>
      </c>
      <c r="CT127" s="10">
        <f>CT126*(1+'Interest Rate Projection'!CT127)</f>
        <v>957.8890932</v>
      </c>
      <c r="CU127" s="10">
        <f>CU126*(1+'Interest Rate Projection'!CU127)</f>
        <v>1561.130964</v>
      </c>
      <c r="CV127" s="10">
        <f>CV126*(1+'Interest Rate Projection'!CV127)</f>
        <v>975.0279978</v>
      </c>
      <c r="CW127" s="10">
        <f>CW126*(1+'Interest Rate Projection'!CW127)</f>
        <v>504.8084117</v>
      </c>
    </row>
    <row r="128" ht="15.75" customHeight="1">
      <c r="A128" s="8">
        <v>2149.0</v>
      </c>
      <c r="B128" s="10">
        <f>B127*(1+'Interest Rate Projection'!B128)</f>
        <v>889.2929281</v>
      </c>
      <c r="C128" s="10">
        <f>C127*(1+'Interest Rate Projection'!C128)</f>
        <v>1911.102987</v>
      </c>
      <c r="D128" s="10">
        <f>D127*(1+'Interest Rate Projection'!D128)</f>
        <v>1015.858345</v>
      </c>
      <c r="E128" s="10">
        <f>E127*(1+'Interest Rate Projection'!E128)</f>
        <v>726.4535425</v>
      </c>
      <c r="F128" s="10">
        <f>F127*(1+'Interest Rate Projection'!F128)</f>
        <v>586.5729139</v>
      </c>
      <c r="G128" s="10">
        <f>G127*(1+'Interest Rate Projection'!G128)</f>
        <v>1369.890207</v>
      </c>
      <c r="H128" s="10">
        <f>H127*(1+'Interest Rate Projection'!H128)</f>
        <v>1184.107763</v>
      </c>
      <c r="I128" s="10">
        <f>I127*(1+'Interest Rate Projection'!I128)</f>
        <v>1043.273659</v>
      </c>
      <c r="J128" s="10">
        <f>J127*(1+'Interest Rate Projection'!J128)</f>
        <v>1194.157593</v>
      </c>
      <c r="K128" s="10">
        <f>K127*(1+'Interest Rate Projection'!K128)</f>
        <v>946.7817974</v>
      </c>
      <c r="L128" s="10">
        <f>L127*(1+'Interest Rate Projection'!L128)</f>
        <v>656.0535875</v>
      </c>
      <c r="M128" s="10">
        <f>M127*(1+'Interest Rate Projection'!M128)</f>
        <v>1236.303487</v>
      </c>
      <c r="N128" s="10">
        <f>N127*(1+'Interest Rate Projection'!N128)</f>
        <v>635.5024689</v>
      </c>
      <c r="O128" s="10">
        <f>O127*(1+'Interest Rate Projection'!O128)</f>
        <v>691.4956253</v>
      </c>
      <c r="P128" s="10">
        <f>P127*(1+'Interest Rate Projection'!P128)</f>
        <v>648.0242937</v>
      </c>
      <c r="Q128" s="10">
        <f>Q127*(1+'Interest Rate Projection'!Q128)</f>
        <v>2181.331578</v>
      </c>
      <c r="R128" s="10">
        <f>R127*(1+'Interest Rate Projection'!R128)</f>
        <v>415.7316357</v>
      </c>
      <c r="S128" s="10">
        <f>S127*(1+'Interest Rate Projection'!S128)</f>
        <v>300.4244759</v>
      </c>
      <c r="T128" s="10">
        <f>T127*(1+'Interest Rate Projection'!T128)</f>
        <v>490.008107</v>
      </c>
      <c r="U128" s="10">
        <f>U127*(1+'Interest Rate Projection'!U128)</f>
        <v>1139.77265</v>
      </c>
      <c r="V128" s="10">
        <f>V127*(1+'Interest Rate Projection'!V128)</f>
        <v>852.1263855</v>
      </c>
      <c r="W128" s="10">
        <f>W127*(1+'Interest Rate Projection'!W128)</f>
        <v>1276.529619</v>
      </c>
      <c r="X128" s="10">
        <f>X127*(1+'Interest Rate Projection'!X128)</f>
        <v>1294.322609</v>
      </c>
      <c r="Y128" s="10">
        <f>Y127*(1+'Interest Rate Projection'!Y128)</f>
        <v>554.7934704</v>
      </c>
      <c r="Z128" s="10">
        <f>Z127*(1+'Interest Rate Projection'!Z128)</f>
        <v>721.0654118</v>
      </c>
      <c r="AA128" s="10">
        <f>AA127*(1+'Interest Rate Projection'!AA128)</f>
        <v>602.9144614</v>
      </c>
      <c r="AB128" s="10">
        <f>AB127*(1+'Interest Rate Projection'!AB128)</f>
        <v>1242.710469</v>
      </c>
      <c r="AC128" s="10">
        <f>AC127*(1+'Interest Rate Projection'!AC128)</f>
        <v>722.0275536</v>
      </c>
      <c r="AD128" s="10">
        <f>AD127*(1+'Interest Rate Projection'!AD128)</f>
        <v>551.0170471</v>
      </c>
      <c r="AE128" s="10">
        <f>AE127*(1+'Interest Rate Projection'!AE128)</f>
        <v>1507.647872</v>
      </c>
      <c r="AF128" s="10">
        <f>AF127*(1+'Interest Rate Projection'!AF128)</f>
        <v>1063.261127</v>
      </c>
      <c r="AG128" s="10">
        <f>AG127*(1+'Interest Rate Projection'!AG128)</f>
        <v>586.1168856</v>
      </c>
      <c r="AH128" s="10">
        <f>AH127*(1+'Interest Rate Projection'!AH128)</f>
        <v>738.8687994</v>
      </c>
      <c r="AI128" s="10">
        <f>AI127*(1+'Interest Rate Projection'!AI128)</f>
        <v>742.2267065</v>
      </c>
      <c r="AJ128" s="10">
        <f>AJ127*(1+'Interest Rate Projection'!AJ128)</f>
        <v>606.4408011</v>
      </c>
      <c r="AK128" s="10">
        <f>AK127*(1+'Interest Rate Projection'!AK128)</f>
        <v>560.6676302</v>
      </c>
      <c r="AL128" s="10">
        <f>AL127*(1+'Interest Rate Projection'!AL128)</f>
        <v>797.1626326</v>
      </c>
      <c r="AM128" s="10">
        <f>AM127*(1+'Interest Rate Projection'!AM128)</f>
        <v>318.2363443</v>
      </c>
      <c r="AN128" s="10">
        <f>AN127*(1+'Interest Rate Projection'!AN128)</f>
        <v>568.7537614</v>
      </c>
      <c r="AO128" s="10">
        <f>AO127*(1+'Interest Rate Projection'!AO128)</f>
        <v>342.2465732</v>
      </c>
      <c r="AP128" s="10">
        <f>AP127*(1+'Interest Rate Projection'!AP128)</f>
        <v>1071.902305</v>
      </c>
      <c r="AQ128" s="10">
        <f>AQ127*(1+'Interest Rate Projection'!AQ128)</f>
        <v>1227.978793</v>
      </c>
      <c r="AR128" s="10">
        <f>AR127*(1+'Interest Rate Projection'!AR128)</f>
        <v>782.7041952</v>
      </c>
      <c r="AS128" s="10">
        <f>AS127*(1+'Interest Rate Projection'!AS128)</f>
        <v>2083.313215</v>
      </c>
      <c r="AT128" s="10">
        <f>AT127*(1+'Interest Rate Projection'!AT128)</f>
        <v>865.4204707</v>
      </c>
      <c r="AU128" s="10">
        <f>AU127*(1+'Interest Rate Projection'!AU128)</f>
        <v>814.2891657</v>
      </c>
      <c r="AV128" s="10">
        <f>AV127*(1+'Interest Rate Projection'!AV128)</f>
        <v>1263.994407</v>
      </c>
      <c r="AW128" s="10">
        <f>AW127*(1+'Interest Rate Projection'!AW128)</f>
        <v>501.7385196</v>
      </c>
      <c r="AX128" s="10">
        <f>AX127*(1+'Interest Rate Projection'!AX128)</f>
        <v>871.0016542</v>
      </c>
      <c r="AY128" s="10">
        <f>AY127*(1+'Interest Rate Projection'!AY128)</f>
        <v>452.3770509</v>
      </c>
      <c r="AZ128" s="10">
        <f>AZ127*(1+'Interest Rate Projection'!AZ128)</f>
        <v>806.3388621</v>
      </c>
      <c r="BA128" s="10">
        <f>BA127*(1+'Interest Rate Projection'!BA128)</f>
        <v>1038.341403</v>
      </c>
      <c r="BB128" s="10">
        <f>BB127*(1+'Interest Rate Projection'!BB128)</f>
        <v>577.6635327</v>
      </c>
      <c r="BC128" s="10">
        <f>BC127*(1+'Interest Rate Projection'!BC128)</f>
        <v>816.4483032</v>
      </c>
      <c r="BD128" s="10">
        <f>BD127*(1+'Interest Rate Projection'!BD128)</f>
        <v>713.2941865</v>
      </c>
      <c r="BE128" s="10">
        <f>BE127*(1+'Interest Rate Projection'!BE128)</f>
        <v>586.5620198</v>
      </c>
      <c r="BF128" s="10">
        <f>BF127*(1+'Interest Rate Projection'!BF128)</f>
        <v>1257.033406</v>
      </c>
      <c r="BG128" s="10">
        <f>BG127*(1+'Interest Rate Projection'!BG128)</f>
        <v>1066.158684</v>
      </c>
      <c r="BH128" s="10">
        <f>BH127*(1+'Interest Rate Projection'!BH128)</f>
        <v>1132.050681</v>
      </c>
      <c r="BI128" s="10">
        <f>BI127*(1+'Interest Rate Projection'!BI128)</f>
        <v>1262.624238</v>
      </c>
      <c r="BJ128" s="10">
        <f>BJ127*(1+'Interest Rate Projection'!BJ128)</f>
        <v>1058.479703</v>
      </c>
      <c r="BK128" s="10">
        <f>BK127*(1+'Interest Rate Projection'!BK128)</f>
        <v>740.2931761</v>
      </c>
      <c r="BL128" s="10">
        <f>BL127*(1+'Interest Rate Projection'!BL128)</f>
        <v>808.90444</v>
      </c>
      <c r="BM128" s="10">
        <f>BM127*(1+'Interest Rate Projection'!BM128)</f>
        <v>311.9758753</v>
      </c>
      <c r="BN128" s="10">
        <f>BN127*(1+'Interest Rate Projection'!BN128)</f>
        <v>865.4274753</v>
      </c>
      <c r="BO128" s="10">
        <f>BO127*(1+'Interest Rate Projection'!BO128)</f>
        <v>1087.181882</v>
      </c>
      <c r="BP128" s="10">
        <f>BP127*(1+'Interest Rate Projection'!BP128)</f>
        <v>659.7715672</v>
      </c>
      <c r="BQ128" s="10">
        <f>BQ127*(1+'Interest Rate Projection'!BQ128)</f>
        <v>2387.456506</v>
      </c>
      <c r="BR128" s="10">
        <f>BR127*(1+'Interest Rate Projection'!BR128)</f>
        <v>749.7631217</v>
      </c>
      <c r="BS128" s="10">
        <f>BS127*(1+'Interest Rate Projection'!BS128)</f>
        <v>678.6501743</v>
      </c>
      <c r="BT128" s="10">
        <f>BT127*(1+'Interest Rate Projection'!BT128)</f>
        <v>402.8478304</v>
      </c>
      <c r="BU128" s="10">
        <f>BU127*(1+'Interest Rate Projection'!BU128)</f>
        <v>2175.072196</v>
      </c>
      <c r="BV128" s="10">
        <f>BV127*(1+'Interest Rate Projection'!BV128)</f>
        <v>1086.567393</v>
      </c>
      <c r="BW128" s="10">
        <f>BW127*(1+'Interest Rate Projection'!BW128)</f>
        <v>426.7718863</v>
      </c>
      <c r="BX128" s="10">
        <f>BX127*(1+'Interest Rate Projection'!BX128)</f>
        <v>652.3252928</v>
      </c>
      <c r="BY128" s="10">
        <f>BY127*(1+'Interest Rate Projection'!BY128)</f>
        <v>855.3686096</v>
      </c>
      <c r="BZ128" s="10">
        <f>BZ127*(1+'Interest Rate Projection'!BZ128)</f>
        <v>455.7668892</v>
      </c>
      <c r="CA128" s="10">
        <f>CA127*(1+'Interest Rate Projection'!CA128)</f>
        <v>617.9207048</v>
      </c>
      <c r="CB128" s="10">
        <f>CB127*(1+'Interest Rate Projection'!CB128)</f>
        <v>678.9914985</v>
      </c>
      <c r="CC128" s="10">
        <f>CC127*(1+'Interest Rate Projection'!CC128)</f>
        <v>1080.532594</v>
      </c>
      <c r="CD128" s="10">
        <f>CD127*(1+'Interest Rate Projection'!CD128)</f>
        <v>1133.40153</v>
      </c>
      <c r="CE128" s="10">
        <f>CE127*(1+'Interest Rate Projection'!CE128)</f>
        <v>1172.487832</v>
      </c>
      <c r="CF128" s="10">
        <f>CF127*(1+'Interest Rate Projection'!CF128)</f>
        <v>598.8625892</v>
      </c>
      <c r="CG128" s="10">
        <f>CG127*(1+'Interest Rate Projection'!CG128)</f>
        <v>607.1841438</v>
      </c>
      <c r="CH128" s="10">
        <f>CH127*(1+'Interest Rate Projection'!CH128)</f>
        <v>790.2514278</v>
      </c>
      <c r="CI128" s="10">
        <f>CI127*(1+'Interest Rate Projection'!CI128)</f>
        <v>325.3868739</v>
      </c>
      <c r="CJ128" s="10">
        <f>CJ127*(1+'Interest Rate Projection'!CJ128)</f>
        <v>689.2562345</v>
      </c>
      <c r="CK128" s="10">
        <f>CK127*(1+'Interest Rate Projection'!CK128)</f>
        <v>989.6623562</v>
      </c>
      <c r="CL128" s="10">
        <f>CL127*(1+'Interest Rate Projection'!CL128)</f>
        <v>610.0317132</v>
      </c>
      <c r="CM128" s="10">
        <f>CM127*(1+'Interest Rate Projection'!CM128)</f>
        <v>808.653085</v>
      </c>
      <c r="CN128" s="10">
        <f>CN127*(1+'Interest Rate Projection'!CN128)</f>
        <v>655.8389334</v>
      </c>
      <c r="CO128" s="10">
        <f>CO127*(1+'Interest Rate Projection'!CO128)</f>
        <v>476.8997528</v>
      </c>
      <c r="CP128" s="10">
        <f>CP127*(1+'Interest Rate Projection'!CP128)</f>
        <v>887.3528337</v>
      </c>
      <c r="CQ128" s="10">
        <f>CQ127*(1+'Interest Rate Projection'!CQ128)</f>
        <v>541.5764613</v>
      </c>
      <c r="CR128" s="10">
        <f>CR127*(1+'Interest Rate Projection'!CR128)</f>
        <v>1509.875892</v>
      </c>
      <c r="CS128" s="10">
        <f>CS127*(1+'Interest Rate Projection'!CS128)</f>
        <v>651.0705347</v>
      </c>
      <c r="CT128" s="10">
        <f>CT127*(1+'Interest Rate Projection'!CT128)</f>
        <v>1061.601451</v>
      </c>
      <c r="CU128" s="10">
        <f>CU127*(1+'Interest Rate Projection'!CU128)</f>
        <v>1689.771201</v>
      </c>
      <c r="CV128" s="10">
        <f>CV127*(1+'Interest Rate Projection'!CV128)</f>
        <v>1089.883433</v>
      </c>
      <c r="CW128" s="10">
        <f>CW127*(1+'Interest Rate Projection'!CW128)</f>
        <v>505.5081289</v>
      </c>
    </row>
    <row r="129" ht="15.75" customHeight="1">
      <c r="A129" s="8">
        <v>2150.0</v>
      </c>
      <c r="B129" s="10">
        <f>B128*(1+'Interest Rate Projection'!B129)</f>
        <v>908.1473298</v>
      </c>
      <c r="C129" s="10">
        <f>C128*(1+'Interest Rate Projection'!C129)</f>
        <v>2029.668201</v>
      </c>
      <c r="D129" s="10">
        <f>D128*(1+'Interest Rate Projection'!D129)</f>
        <v>1048.753768</v>
      </c>
      <c r="E129" s="10">
        <f>E128*(1+'Interest Rate Projection'!E129)</f>
        <v>794.0946303</v>
      </c>
      <c r="F129" s="10">
        <f>F128*(1+'Interest Rate Projection'!F129)</f>
        <v>614.6783709</v>
      </c>
      <c r="G129" s="10">
        <f>G128*(1+'Interest Rate Projection'!G129)</f>
        <v>1379.345148</v>
      </c>
      <c r="H129" s="10">
        <f>H128*(1+'Interest Rate Projection'!H129)</f>
        <v>1192.689072</v>
      </c>
      <c r="I129" s="10">
        <f>I128*(1+'Interest Rate Projection'!I129)</f>
        <v>1067.830556</v>
      </c>
      <c r="J129" s="10">
        <f>J128*(1+'Interest Rate Projection'!J129)</f>
        <v>1241.82694</v>
      </c>
      <c r="K129" s="10">
        <f>K128*(1+'Interest Rate Projection'!K129)</f>
        <v>988.2141947</v>
      </c>
      <c r="L129" s="10">
        <f>L128*(1+'Interest Rate Projection'!L129)</f>
        <v>674.3651955</v>
      </c>
      <c r="M129" s="10">
        <f>M128*(1+'Interest Rate Projection'!M129)</f>
        <v>1401.123983</v>
      </c>
      <c r="N129" s="10">
        <f>N128*(1+'Interest Rate Projection'!N129)</f>
        <v>659.2421465</v>
      </c>
      <c r="O129" s="10">
        <f>O128*(1+'Interest Rate Projection'!O129)</f>
        <v>782.3380707</v>
      </c>
      <c r="P129" s="10">
        <f>P128*(1+'Interest Rate Projection'!P129)</f>
        <v>690.8069333</v>
      </c>
      <c r="Q129" s="10">
        <f>Q128*(1+'Interest Rate Projection'!Q129)</f>
        <v>2506.394159</v>
      </c>
      <c r="R129" s="10">
        <f>R128*(1+'Interest Rate Projection'!R129)</f>
        <v>420.9300239</v>
      </c>
      <c r="S129" s="10">
        <f>S128*(1+'Interest Rate Projection'!S129)</f>
        <v>318.055831</v>
      </c>
      <c r="T129" s="10">
        <f>T128*(1+'Interest Rate Projection'!T129)</f>
        <v>562.0047576</v>
      </c>
      <c r="U129" s="10">
        <f>U128*(1+'Interest Rate Projection'!U129)</f>
        <v>1217.258441</v>
      </c>
      <c r="V129" s="10">
        <f>V128*(1+'Interest Rate Projection'!V129)</f>
        <v>889.1320411</v>
      </c>
      <c r="W129" s="10">
        <f>W128*(1+'Interest Rate Projection'!W129)</f>
        <v>1285.085191</v>
      </c>
      <c r="X129" s="10">
        <f>X128*(1+'Interest Rate Projection'!X129)</f>
        <v>1317.5575</v>
      </c>
      <c r="Y129" s="10">
        <f>Y128*(1+'Interest Rate Projection'!Y129)</f>
        <v>598.5441289</v>
      </c>
      <c r="Z129" s="10">
        <f>Z128*(1+'Interest Rate Projection'!Z129)</f>
        <v>769.1497087</v>
      </c>
      <c r="AA129" s="10">
        <f>AA128*(1+'Interest Rate Projection'!AA129)</f>
        <v>704.6133393</v>
      </c>
      <c r="AB129" s="10">
        <f>AB128*(1+'Interest Rate Projection'!AB129)</f>
        <v>1329.233106</v>
      </c>
      <c r="AC129" s="10">
        <f>AC128*(1+'Interest Rate Projection'!AC129)</f>
        <v>724.3005384</v>
      </c>
      <c r="AD129" s="10">
        <f>AD128*(1+'Interest Rate Projection'!AD129)</f>
        <v>558.6372424</v>
      </c>
      <c r="AE129" s="10">
        <f>AE128*(1+'Interest Rate Projection'!AE129)</f>
        <v>1555.381557</v>
      </c>
      <c r="AF129" s="10">
        <f>AF128*(1+'Interest Rate Projection'!AF129)</f>
        <v>1067.952845</v>
      </c>
      <c r="AG129" s="10">
        <f>AG128*(1+'Interest Rate Projection'!AG129)</f>
        <v>618.2941373</v>
      </c>
      <c r="AH129" s="10">
        <f>AH128*(1+'Interest Rate Projection'!AH129)</f>
        <v>775.3074995</v>
      </c>
      <c r="AI129" s="10">
        <f>AI128*(1+'Interest Rate Projection'!AI129)</f>
        <v>772.462637</v>
      </c>
      <c r="AJ129" s="10">
        <f>AJ128*(1+'Interest Rate Projection'!AJ129)</f>
        <v>727.3296826</v>
      </c>
      <c r="AK129" s="10">
        <f>AK128*(1+'Interest Rate Projection'!AK129)</f>
        <v>615.0795793</v>
      </c>
      <c r="AL129" s="10">
        <f>AL128*(1+'Interest Rate Projection'!AL129)</f>
        <v>868.9782751</v>
      </c>
      <c r="AM129" s="10">
        <f>AM128*(1+'Interest Rate Projection'!AM129)</f>
        <v>343.5182638</v>
      </c>
      <c r="AN129" s="10">
        <f>AN128*(1+'Interest Rate Projection'!AN129)</f>
        <v>601.6361271</v>
      </c>
      <c r="AO129" s="10">
        <f>AO128*(1+'Interest Rate Projection'!AO129)</f>
        <v>353.7381458</v>
      </c>
      <c r="AP129" s="10">
        <f>AP128*(1+'Interest Rate Projection'!AP129)</f>
        <v>1085.625668</v>
      </c>
      <c r="AQ129" s="10">
        <f>AQ128*(1+'Interest Rate Projection'!AQ129)</f>
        <v>1229.930903</v>
      </c>
      <c r="AR129" s="10">
        <f>AR128*(1+'Interest Rate Projection'!AR129)</f>
        <v>798.8074435</v>
      </c>
      <c r="AS129" s="10">
        <f>AS128*(1+'Interest Rate Projection'!AS129)</f>
        <v>2101.138949</v>
      </c>
      <c r="AT129" s="10">
        <f>AT128*(1+'Interest Rate Projection'!AT129)</f>
        <v>974.2603695</v>
      </c>
      <c r="AU129" s="10">
        <f>AU128*(1+'Interest Rate Projection'!AU129)</f>
        <v>828.2628951</v>
      </c>
      <c r="AV129" s="10">
        <f>AV128*(1+'Interest Rate Projection'!AV129)</f>
        <v>1304.983672</v>
      </c>
      <c r="AW129" s="10">
        <f>AW128*(1+'Interest Rate Projection'!AW129)</f>
        <v>504.6614828</v>
      </c>
      <c r="AX129" s="10">
        <f>AX128*(1+'Interest Rate Projection'!AX129)</f>
        <v>961.3321891</v>
      </c>
      <c r="AY129" s="10">
        <f>AY128*(1+'Interest Rate Projection'!AY129)</f>
        <v>474.2953354</v>
      </c>
      <c r="AZ129" s="10">
        <f>AZ128*(1+'Interest Rate Projection'!AZ129)</f>
        <v>885.5361868</v>
      </c>
      <c r="BA129" s="10">
        <f>BA128*(1+'Interest Rate Projection'!BA129)</f>
        <v>1103.366875</v>
      </c>
      <c r="BB129" s="10">
        <f>BB128*(1+'Interest Rate Projection'!BB129)</f>
        <v>642.2027659</v>
      </c>
      <c r="BC129" s="10">
        <f>BC128*(1+'Interest Rate Projection'!BC129)</f>
        <v>857.3385953</v>
      </c>
      <c r="BD129" s="10">
        <f>BD128*(1+'Interest Rate Projection'!BD129)</f>
        <v>763.8513307</v>
      </c>
      <c r="BE129" s="10">
        <f>BE128*(1+'Interest Rate Projection'!BE129)</f>
        <v>613.585256</v>
      </c>
      <c r="BF129" s="10">
        <f>BF128*(1+'Interest Rate Projection'!BF129)</f>
        <v>1277.239452</v>
      </c>
      <c r="BG129" s="10">
        <f>BG128*(1+'Interest Rate Projection'!BG129)</f>
        <v>1241.12904</v>
      </c>
      <c r="BH129" s="10">
        <f>BH128*(1+'Interest Rate Projection'!BH129)</f>
        <v>1159.003662</v>
      </c>
      <c r="BI129" s="10">
        <f>BI128*(1+'Interest Rate Projection'!BI129)</f>
        <v>1317.807647</v>
      </c>
      <c r="BJ129" s="10">
        <f>BJ128*(1+'Interest Rate Projection'!BJ129)</f>
        <v>1072.736895</v>
      </c>
      <c r="BK129" s="10">
        <f>BK128*(1+'Interest Rate Projection'!BK129)</f>
        <v>802.1608113</v>
      </c>
      <c r="BL129" s="10">
        <f>BL128*(1+'Interest Rate Projection'!BL129)</f>
        <v>814.9086643</v>
      </c>
      <c r="BM129" s="10">
        <f>BM128*(1+'Interest Rate Projection'!BM129)</f>
        <v>333.545723</v>
      </c>
      <c r="BN129" s="10">
        <f>BN128*(1+'Interest Rate Projection'!BN129)</f>
        <v>901.5206411</v>
      </c>
      <c r="BO129" s="10">
        <f>BO128*(1+'Interest Rate Projection'!BO129)</f>
        <v>1109.914142</v>
      </c>
      <c r="BP129" s="10">
        <f>BP128*(1+'Interest Rate Projection'!BP129)</f>
        <v>739.4605283</v>
      </c>
      <c r="BQ129" s="10">
        <f>BQ128*(1+'Interest Rate Projection'!BQ129)</f>
        <v>2496.268836</v>
      </c>
      <c r="BR129" s="10">
        <f>BR128*(1+'Interest Rate Projection'!BR129)</f>
        <v>757.0182409</v>
      </c>
      <c r="BS129" s="10">
        <f>BS128*(1+'Interest Rate Projection'!BS129)</f>
        <v>738.3152256</v>
      </c>
      <c r="BT129" s="10">
        <f>BT128*(1+'Interest Rate Projection'!BT129)</f>
        <v>443.4676876</v>
      </c>
      <c r="BU129" s="10">
        <f>BU128*(1+'Interest Rate Projection'!BU129)</f>
        <v>2279.264687</v>
      </c>
      <c r="BV129" s="10">
        <f>BV128*(1+'Interest Rate Projection'!BV129)</f>
        <v>1105.181013</v>
      </c>
      <c r="BW129" s="10">
        <f>BW128*(1+'Interest Rate Projection'!BW129)</f>
        <v>436.0685958</v>
      </c>
      <c r="BX129" s="10">
        <f>BX128*(1+'Interest Rate Projection'!BX129)</f>
        <v>664.4209383</v>
      </c>
      <c r="BY129" s="10">
        <f>BY128*(1+'Interest Rate Projection'!BY129)</f>
        <v>906.4253296</v>
      </c>
      <c r="BZ129" s="10">
        <f>BZ128*(1+'Interest Rate Projection'!BZ129)</f>
        <v>463.1626649</v>
      </c>
      <c r="CA129" s="10">
        <f>CA128*(1+'Interest Rate Projection'!CA129)</f>
        <v>647.8369632</v>
      </c>
      <c r="CB129" s="10">
        <f>CB128*(1+'Interest Rate Projection'!CB129)</f>
        <v>709.5240682</v>
      </c>
      <c r="CC129" s="10">
        <f>CC128*(1+'Interest Rate Projection'!CC129)</f>
        <v>1219.957461</v>
      </c>
      <c r="CD129" s="10">
        <f>CD128*(1+'Interest Rate Projection'!CD129)</f>
        <v>1218.354487</v>
      </c>
      <c r="CE129" s="10">
        <f>CE128*(1+'Interest Rate Projection'!CE129)</f>
        <v>1321.872015</v>
      </c>
      <c r="CF129" s="10">
        <f>CF128*(1+'Interest Rate Projection'!CF129)</f>
        <v>629.5051839</v>
      </c>
      <c r="CG129" s="10">
        <f>CG128*(1+'Interest Rate Projection'!CG129)</f>
        <v>657.9111443</v>
      </c>
      <c r="CH129" s="10">
        <f>CH128*(1+'Interest Rate Projection'!CH129)</f>
        <v>859.4498527</v>
      </c>
      <c r="CI129" s="10">
        <f>CI128*(1+'Interest Rate Projection'!CI129)</f>
        <v>363.1209945</v>
      </c>
      <c r="CJ129" s="10">
        <f>CJ128*(1+'Interest Rate Projection'!CJ129)</f>
        <v>715.329444</v>
      </c>
      <c r="CK129" s="10">
        <f>CK128*(1+'Interest Rate Projection'!CK129)</f>
        <v>1078.767263</v>
      </c>
      <c r="CL129" s="10">
        <f>CL128*(1+'Interest Rate Projection'!CL129)</f>
        <v>640.4447566</v>
      </c>
      <c r="CM129" s="10">
        <f>CM128*(1+'Interest Rate Projection'!CM129)</f>
        <v>823.6489646</v>
      </c>
      <c r="CN129" s="10">
        <f>CN128*(1+'Interest Rate Projection'!CN129)</f>
        <v>679.5243276</v>
      </c>
      <c r="CO129" s="10">
        <f>CO128*(1+'Interest Rate Projection'!CO129)</f>
        <v>529.3148175</v>
      </c>
      <c r="CP129" s="10">
        <f>CP128*(1+'Interest Rate Projection'!CP129)</f>
        <v>918.8291931</v>
      </c>
      <c r="CQ129" s="10">
        <f>CQ128*(1+'Interest Rate Projection'!CQ129)</f>
        <v>591.1760944</v>
      </c>
      <c r="CR129" s="10">
        <f>CR128*(1+'Interest Rate Projection'!CR129)</f>
        <v>1519.966882</v>
      </c>
      <c r="CS129" s="10">
        <f>CS128*(1+'Interest Rate Projection'!CS129)</f>
        <v>658.3366156</v>
      </c>
      <c r="CT129" s="10">
        <f>CT128*(1+'Interest Rate Projection'!CT129)</f>
        <v>1067.371217</v>
      </c>
      <c r="CU129" s="10">
        <f>CU128*(1+'Interest Rate Projection'!CU129)</f>
        <v>2153.477525</v>
      </c>
      <c r="CV129" s="10">
        <f>CV128*(1+'Interest Rate Projection'!CV129)</f>
        <v>1107.613382</v>
      </c>
      <c r="CW129" s="10">
        <f>CW128*(1+'Interest Rate Projection'!CW129)</f>
        <v>556.7241575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01" width="21.57"/>
  </cols>
  <sheetData>
    <row r="3">
      <c r="A3" s="4" t="s">
        <v>10</v>
      </c>
      <c r="B3" s="8">
        <v>1.0</v>
      </c>
      <c r="C3" s="8">
        <v>2.0</v>
      </c>
      <c r="D3" s="8">
        <v>3.0</v>
      </c>
      <c r="E3" s="8">
        <v>4.0</v>
      </c>
      <c r="F3" s="8">
        <v>5.0</v>
      </c>
      <c r="G3" s="8">
        <v>6.0</v>
      </c>
      <c r="H3" s="8">
        <v>7.0</v>
      </c>
      <c r="I3" s="8">
        <v>8.0</v>
      </c>
      <c r="J3" s="8">
        <v>9.0</v>
      </c>
      <c r="K3" s="8">
        <v>10.0</v>
      </c>
      <c r="L3" s="8">
        <v>11.0</v>
      </c>
      <c r="M3" s="8">
        <v>12.0</v>
      </c>
      <c r="N3" s="8">
        <v>13.0</v>
      </c>
      <c r="O3" s="8">
        <v>14.0</v>
      </c>
      <c r="P3" s="8">
        <v>15.0</v>
      </c>
      <c r="Q3" s="8">
        <v>16.0</v>
      </c>
      <c r="R3" s="8">
        <v>17.0</v>
      </c>
      <c r="S3" s="8">
        <v>18.0</v>
      </c>
      <c r="T3" s="8">
        <v>19.0</v>
      </c>
      <c r="U3" s="8">
        <v>20.0</v>
      </c>
      <c r="V3" s="8">
        <v>21.0</v>
      </c>
      <c r="W3" s="8">
        <v>22.0</v>
      </c>
      <c r="X3" s="8">
        <v>23.0</v>
      </c>
      <c r="Y3" s="8">
        <v>24.0</v>
      </c>
      <c r="Z3" s="8">
        <v>25.0</v>
      </c>
      <c r="AA3" s="8">
        <v>26.0</v>
      </c>
      <c r="AB3" s="8">
        <v>27.0</v>
      </c>
      <c r="AC3" s="8">
        <v>28.0</v>
      </c>
      <c r="AD3" s="8">
        <v>29.0</v>
      </c>
      <c r="AE3" s="8">
        <v>30.0</v>
      </c>
      <c r="AF3" s="8">
        <v>31.0</v>
      </c>
      <c r="AG3" s="8">
        <v>32.0</v>
      </c>
      <c r="AH3" s="8">
        <v>33.0</v>
      </c>
      <c r="AI3" s="8">
        <v>34.0</v>
      </c>
      <c r="AJ3" s="8">
        <v>35.0</v>
      </c>
      <c r="AK3" s="8">
        <v>36.0</v>
      </c>
      <c r="AL3" s="8">
        <v>37.0</v>
      </c>
      <c r="AM3" s="8">
        <v>38.0</v>
      </c>
      <c r="AN3" s="8">
        <v>39.0</v>
      </c>
      <c r="AO3" s="8">
        <v>40.0</v>
      </c>
      <c r="AP3" s="8">
        <v>41.0</v>
      </c>
      <c r="AQ3" s="8">
        <v>42.0</v>
      </c>
      <c r="AR3" s="8">
        <v>43.0</v>
      </c>
      <c r="AS3" s="8">
        <v>44.0</v>
      </c>
      <c r="AT3" s="8">
        <v>45.0</v>
      </c>
      <c r="AU3" s="8">
        <v>46.0</v>
      </c>
      <c r="AV3" s="8">
        <v>47.0</v>
      </c>
      <c r="AW3" s="8">
        <v>48.0</v>
      </c>
      <c r="AX3" s="8">
        <v>49.0</v>
      </c>
      <c r="AY3" s="8">
        <v>50.0</v>
      </c>
      <c r="AZ3" s="8">
        <v>51.0</v>
      </c>
      <c r="BA3" s="8">
        <v>52.0</v>
      </c>
      <c r="BB3" s="8">
        <v>53.0</v>
      </c>
      <c r="BC3" s="8">
        <v>54.0</v>
      </c>
      <c r="BD3" s="8">
        <v>55.0</v>
      </c>
      <c r="BE3" s="8">
        <v>56.0</v>
      </c>
      <c r="BF3" s="8">
        <v>57.0</v>
      </c>
      <c r="BG3" s="8">
        <v>58.0</v>
      </c>
      <c r="BH3" s="8">
        <v>59.0</v>
      </c>
      <c r="BI3" s="8">
        <v>60.0</v>
      </c>
      <c r="BJ3" s="8">
        <v>61.0</v>
      </c>
      <c r="BK3" s="8">
        <v>62.0</v>
      </c>
      <c r="BL3" s="8">
        <v>63.0</v>
      </c>
      <c r="BM3" s="8">
        <v>64.0</v>
      </c>
      <c r="BN3" s="8">
        <v>65.0</v>
      </c>
      <c r="BO3" s="8">
        <v>66.0</v>
      </c>
      <c r="BP3" s="8">
        <v>67.0</v>
      </c>
      <c r="BQ3" s="8">
        <v>68.0</v>
      </c>
      <c r="BR3" s="8">
        <v>69.0</v>
      </c>
      <c r="BS3" s="8">
        <v>70.0</v>
      </c>
      <c r="BT3" s="8">
        <v>71.0</v>
      </c>
      <c r="BU3" s="8">
        <v>72.0</v>
      </c>
      <c r="BV3" s="8">
        <v>73.0</v>
      </c>
      <c r="BW3" s="8">
        <v>74.0</v>
      </c>
      <c r="BX3" s="8">
        <v>75.0</v>
      </c>
      <c r="BY3" s="8">
        <v>76.0</v>
      </c>
      <c r="BZ3" s="8">
        <v>77.0</v>
      </c>
      <c r="CA3" s="8">
        <v>78.0</v>
      </c>
      <c r="CB3" s="8">
        <v>79.0</v>
      </c>
      <c r="CC3" s="8">
        <v>80.0</v>
      </c>
      <c r="CD3" s="8">
        <v>81.0</v>
      </c>
      <c r="CE3" s="8">
        <v>82.0</v>
      </c>
      <c r="CF3" s="8">
        <v>83.0</v>
      </c>
      <c r="CG3" s="8">
        <v>84.0</v>
      </c>
      <c r="CH3" s="8">
        <v>85.0</v>
      </c>
      <c r="CI3" s="8">
        <v>86.0</v>
      </c>
      <c r="CJ3" s="8">
        <v>87.0</v>
      </c>
      <c r="CK3" s="8">
        <v>88.0</v>
      </c>
      <c r="CL3" s="8">
        <v>89.0</v>
      </c>
      <c r="CM3" s="8">
        <v>90.0</v>
      </c>
      <c r="CN3" s="8">
        <v>91.0</v>
      </c>
      <c r="CO3" s="8">
        <v>92.0</v>
      </c>
      <c r="CP3" s="8">
        <v>93.0</v>
      </c>
      <c r="CQ3" s="8">
        <v>94.0</v>
      </c>
      <c r="CR3" s="8">
        <v>95.0</v>
      </c>
      <c r="CS3" s="8">
        <v>96.0</v>
      </c>
      <c r="CT3" s="8">
        <v>97.0</v>
      </c>
      <c r="CU3" s="8">
        <v>98.0</v>
      </c>
      <c r="CV3" s="8">
        <v>99.0</v>
      </c>
      <c r="CW3" s="8">
        <v>100.0</v>
      </c>
    </row>
    <row r="4">
      <c r="A4" s="8">
        <v>2023.0</v>
      </c>
      <c r="B4" s="9">
        <f>'Total Annual Expected Cost'!$I4/'Discounting Projection'!B2</f>
        <v>7010466.491</v>
      </c>
      <c r="C4" s="9">
        <f>'Total Annual Expected Cost'!$I4/'Discounting Projection'!C2</f>
        <v>6488240.809</v>
      </c>
      <c r="D4" s="9">
        <f>'Total Annual Expected Cost'!$I4/'Discounting Projection'!D2</f>
        <v>6388028.162</v>
      </c>
      <c r="E4" s="9">
        <f>'Total Annual Expected Cost'!$I4/'Discounting Projection'!E2</f>
        <v>6344371.234</v>
      </c>
      <c r="F4" s="9">
        <f>'Total Annual Expected Cost'!$I4/'Discounting Projection'!F2</f>
        <v>6744989.582</v>
      </c>
      <c r="G4" s="9">
        <f>'Total Annual Expected Cost'!$I4/'Discounting Projection'!G2</f>
        <v>6860046.822</v>
      </c>
      <c r="H4" s="9">
        <f>'Total Annual Expected Cost'!$I4/'Discounting Projection'!H2</f>
        <v>6304203.821</v>
      </c>
      <c r="I4" s="9">
        <f>'Total Annual Expected Cost'!$I4/'Discounting Projection'!I2</f>
        <v>6326974.778</v>
      </c>
      <c r="J4" s="9">
        <f>'Total Annual Expected Cost'!$I4/'Discounting Projection'!J2</f>
        <v>6424534.939</v>
      </c>
      <c r="K4" s="9">
        <f>'Total Annual Expected Cost'!$I4/'Discounting Projection'!K2</f>
        <v>6861148.358</v>
      </c>
      <c r="L4" s="9">
        <f>'Total Annual Expected Cost'!$I4/'Discounting Projection'!L2</f>
        <v>6468546.54</v>
      </c>
      <c r="M4" s="9">
        <f>'Total Annual Expected Cost'!$I4/'Discounting Projection'!M2</f>
        <v>6313000.814</v>
      </c>
      <c r="N4" s="9">
        <f>'Total Annual Expected Cost'!$I4/'Discounting Projection'!N2</f>
        <v>6978066.383</v>
      </c>
      <c r="O4" s="9">
        <f>'Total Annual Expected Cost'!$I4/'Discounting Projection'!O2</f>
        <v>6388806.569</v>
      </c>
      <c r="P4" s="9">
        <f>'Total Annual Expected Cost'!$I4/'Discounting Projection'!P2</f>
        <v>6575885.795</v>
      </c>
      <c r="Q4" s="9">
        <f>'Total Annual Expected Cost'!$I4/'Discounting Projection'!Q2</f>
        <v>6967142.455</v>
      </c>
      <c r="R4" s="9">
        <f>'Total Annual Expected Cost'!$I4/'Discounting Projection'!R2</f>
        <v>6744744.958</v>
      </c>
      <c r="S4" s="9">
        <f>'Total Annual Expected Cost'!$I4/'Discounting Projection'!S2</f>
        <v>6849665.089</v>
      </c>
      <c r="T4" s="9">
        <f>'Total Annual Expected Cost'!$I4/'Discounting Projection'!T2</f>
        <v>7035621.464</v>
      </c>
      <c r="U4" s="9">
        <f>'Total Annual Expected Cost'!$I4/'Discounting Projection'!U2</f>
        <v>6138317.149</v>
      </c>
      <c r="V4" s="9">
        <f>'Total Annual Expected Cost'!$I4/'Discounting Projection'!V2</f>
        <v>6688777.926</v>
      </c>
      <c r="W4" s="9">
        <f>'Total Annual Expected Cost'!$I4/'Discounting Projection'!W2</f>
        <v>6892599.958</v>
      </c>
      <c r="X4" s="9">
        <f>'Total Annual Expected Cost'!$I4/'Discounting Projection'!X2</f>
        <v>6850617.33</v>
      </c>
      <c r="Y4" s="9">
        <f>'Total Annual Expected Cost'!$I4/'Discounting Projection'!Y2</f>
        <v>6938925.266</v>
      </c>
      <c r="Z4" s="9">
        <f>'Total Annual Expected Cost'!$I4/'Discounting Projection'!Z2</f>
        <v>6973613.638</v>
      </c>
      <c r="AA4" s="9">
        <f>'Total Annual Expected Cost'!$I4/'Discounting Projection'!AA2</f>
        <v>6770418.488</v>
      </c>
      <c r="AB4" s="9">
        <f>'Total Annual Expected Cost'!$I4/'Discounting Projection'!AB2</f>
        <v>6712792.125</v>
      </c>
      <c r="AC4" s="9">
        <f>'Total Annual Expected Cost'!$I4/'Discounting Projection'!AC2</f>
        <v>6630179.388</v>
      </c>
      <c r="AD4" s="9">
        <f>'Total Annual Expected Cost'!$I4/'Discounting Projection'!AD2</f>
        <v>6993538.322</v>
      </c>
      <c r="AE4" s="9">
        <f>'Total Annual Expected Cost'!$I4/'Discounting Projection'!AE2</f>
        <v>7011869.495</v>
      </c>
      <c r="AF4" s="9">
        <f>'Total Annual Expected Cost'!$I4/'Discounting Projection'!AF2</f>
        <v>6459957.528</v>
      </c>
      <c r="AG4" s="9">
        <f>'Total Annual Expected Cost'!$I4/'Discounting Projection'!AG2</f>
        <v>6636184.657</v>
      </c>
      <c r="AH4" s="9">
        <f>'Total Annual Expected Cost'!$I4/'Discounting Projection'!AH2</f>
        <v>6550708.12</v>
      </c>
      <c r="AI4" s="9">
        <f>'Total Annual Expected Cost'!$I4/'Discounting Projection'!AI2</f>
        <v>6859118.265</v>
      </c>
      <c r="AJ4" s="9">
        <f>'Total Annual Expected Cost'!$I4/'Discounting Projection'!AJ2</f>
        <v>6724427.911</v>
      </c>
      <c r="AK4" s="9">
        <f>'Total Annual Expected Cost'!$I4/'Discounting Projection'!AK2</f>
        <v>6683169.559</v>
      </c>
      <c r="AL4" s="9">
        <f>'Total Annual Expected Cost'!$I4/'Discounting Projection'!AL2</f>
        <v>6640875.319</v>
      </c>
      <c r="AM4" s="9">
        <f>'Total Annual Expected Cost'!$I4/'Discounting Projection'!AM2</f>
        <v>6431186.481</v>
      </c>
      <c r="AN4" s="9">
        <f>'Total Annual Expected Cost'!$I4/'Discounting Projection'!AN2</f>
        <v>6855979.61</v>
      </c>
      <c r="AO4" s="9">
        <f>'Total Annual Expected Cost'!$I4/'Discounting Projection'!AO2</f>
        <v>6931480.827</v>
      </c>
      <c r="AP4" s="9">
        <f>'Total Annual Expected Cost'!$I4/'Discounting Projection'!AP2</f>
        <v>6724738.254</v>
      </c>
      <c r="AQ4" s="9">
        <f>'Total Annual Expected Cost'!$I4/'Discounting Projection'!AQ2</f>
        <v>6766307.926</v>
      </c>
      <c r="AR4" s="9">
        <f>'Total Annual Expected Cost'!$I4/'Discounting Projection'!AR2</f>
        <v>7000407.645</v>
      </c>
      <c r="AS4" s="9">
        <f>'Total Annual Expected Cost'!$I4/'Discounting Projection'!AS2</f>
        <v>6831281.038</v>
      </c>
      <c r="AT4" s="9">
        <f>'Total Annual Expected Cost'!$I4/'Discounting Projection'!AT2</f>
        <v>6798181.805</v>
      </c>
      <c r="AU4" s="9">
        <f>'Total Annual Expected Cost'!$I4/'Discounting Projection'!AU2</f>
        <v>6887826.733</v>
      </c>
      <c r="AV4" s="9">
        <f>'Total Annual Expected Cost'!$I4/'Discounting Projection'!AV2</f>
        <v>6337728.563</v>
      </c>
      <c r="AW4" s="9">
        <f>'Total Annual Expected Cost'!$I4/'Discounting Projection'!AW2</f>
        <v>6843948.303</v>
      </c>
      <c r="AX4" s="9">
        <f>'Total Annual Expected Cost'!$I4/'Discounting Projection'!AX2</f>
        <v>6706321.281</v>
      </c>
      <c r="AY4" s="9">
        <f>'Total Annual Expected Cost'!$I4/'Discounting Projection'!AY2</f>
        <v>6722344.412</v>
      </c>
      <c r="AZ4" s="9">
        <f>'Total Annual Expected Cost'!$I4/'Discounting Projection'!AZ2</f>
        <v>6906821.773</v>
      </c>
      <c r="BA4" s="9">
        <f>'Total Annual Expected Cost'!$I4/'Discounting Projection'!BA2</f>
        <v>6705853.393</v>
      </c>
      <c r="BB4" s="9">
        <f>'Total Annual Expected Cost'!$I4/'Discounting Projection'!BB2</f>
        <v>6762198.646</v>
      </c>
      <c r="BC4" s="9">
        <f>'Total Annual Expected Cost'!$I4/'Discounting Projection'!BC2</f>
        <v>6374030.014</v>
      </c>
      <c r="BD4" s="9">
        <f>'Total Annual Expected Cost'!$I4/'Discounting Projection'!BD2</f>
        <v>6622027.032</v>
      </c>
      <c r="BE4" s="9">
        <f>'Total Annual Expected Cost'!$I4/'Discounting Projection'!BE2</f>
        <v>6568119.17</v>
      </c>
      <c r="BF4" s="9">
        <f>'Total Annual Expected Cost'!$I4/'Discounting Projection'!BF2</f>
        <v>6275121.914</v>
      </c>
      <c r="BG4" s="9">
        <f>'Total Annual Expected Cost'!$I4/'Discounting Projection'!BG2</f>
        <v>6968523.129</v>
      </c>
      <c r="BH4" s="9">
        <f>'Total Annual Expected Cost'!$I4/'Discounting Projection'!BH2</f>
        <v>6960206.964</v>
      </c>
      <c r="BI4" s="9">
        <f>'Total Annual Expected Cost'!$I4/'Discounting Projection'!BI2</f>
        <v>6499315.718</v>
      </c>
      <c r="BJ4" s="9">
        <f>'Total Annual Expected Cost'!$I4/'Discounting Projection'!BJ2</f>
        <v>6283761.061</v>
      </c>
      <c r="BK4" s="9">
        <f>'Total Annual Expected Cost'!$I4/'Discounting Projection'!BK2</f>
        <v>6860735.203</v>
      </c>
      <c r="BL4" s="9">
        <f>'Total Annual Expected Cost'!$I4/'Discounting Projection'!BL2</f>
        <v>6568596.114</v>
      </c>
      <c r="BM4" s="9">
        <f>'Total Annual Expected Cost'!$I4/'Discounting Projection'!BM2</f>
        <v>6193323.392</v>
      </c>
      <c r="BN4" s="9">
        <f>'Total Annual Expected Cost'!$I4/'Discounting Projection'!BN2</f>
        <v>6569738.64</v>
      </c>
      <c r="BO4" s="9">
        <f>'Total Annual Expected Cost'!$I4/'Discounting Projection'!BO2</f>
        <v>6501194.889</v>
      </c>
      <c r="BP4" s="9">
        <f>'Total Annual Expected Cost'!$I4/'Discounting Projection'!BP2</f>
        <v>6398520.814</v>
      </c>
      <c r="BQ4" s="9">
        <f>'Total Annual Expected Cost'!$I4/'Discounting Projection'!BQ2</f>
        <v>6634003.712</v>
      </c>
      <c r="BR4" s="9">
        <f>'Total Annual Expected Cost'!$I4/'Discounting Projection'!BR2</f>
        <v>6416064.659</v>
      </c>
      <c r="BS4" s="9">
        <f>'Total Annual Expected Cost'!$I4/'Discounting Projection'!BS2</f>
        <v>6952774.344</v>
      </c>
      <c r="BT4" s="9">
        <f>'Total Annual Expected Cost'!$I4/'Discounting Projection'!BT2</f>
        <v>6934148.485</v>
      </c>
      <c r="BU4" s="9">
        <f>'Total Annual Expected Cost'!$I4/'Discounting Projection'!BU2</f>
        <v>6674703.33</v>
      </c>
      <c r="BV4" s="9">
        <f>'Total Annual Expected Cost'!$I4/'Discounting Projection'!BV2</f>
        <v>6996316.984</v>
      </c>
      <c r="BW4" s="9">
        <f>'Total Annual Expected Cost'!$I4/'Discounting Projection'!BW2</f>
        <v>6932966.368</v>
      </c>
      <c r="BX4" s="9">
        <f>'Total Annual Expected Cost'!$I4/'Discounting Projection'!BX2</f>
        <v>6720670.711</v>
      </c>
      <c r="BY4" s="9">
        <f>'Total Annual Expected Cost'!$I4/'Discounting Projection'!BY2</f>
        <v>6551400.857</v>
      </c>
      <c r="BZ4" s="9">
        <f>'Total Annual Expected Cost'!$I4/'Discounting Projection'!BZ2</f>
        <v>6824859.529</v>
      </c>
      <c r="CA4" s="9">
        <f>'Total Annual Expected Cost'!$I4/'Discounting Projection'!CA2</f>
        <v>6095289.916</v>
      </c>
      <c r="CB4" s="9">
        <f>'Total Annual Expected Cost'!$I4/'Discounting Projection'!CB2</f>
        <v>6974695.815</v>
      </c>
      <c r="CC4" s="9">
        <f>'Total Annual Expected Cost'!$I4/'Discounting Projection'!CC2</f>
        <v>6874475.777</v>
      </c>
      <c r="CD4" s="9">
        <f>'Total Annual Expected Cost'!$I4/'Discounting Projection'!CD2</f>
        <v>7016084.985</v>
      </c>
      <c r="CE4" s="9">
        <f>'Total Annual Expected Cost'!$I4/'Discounting Projection'!CE2</f>
        <v>6406748.591</v>
      </c>
      <c r="CF4" s="9">
        <f>'Total Annual Expected Cost'!$I4/'Discounting Projection'!CF2</f>
        <v>6894704.231</v>
      </c>
      <c r="CG4" s="9">
        <f>'Total Annual Expected Cost'!$I4/'Discounting Projection'!CG2</f>
        <v>6628294.256</v>
      </c>
      <c r="CH4" s="9">
        <f>'Total Annual Expected Cost'!$I4/'Discounting Projection'!CH2</f>
        <v>6699639.694</v>
      </c>
      <c r="CI4" s="9">
        <f>'Total Annual Expected Cost'!$I4/'Discounting Projection'!CI2</f>
        <v>6802556.808</v>
      </c>
      <c r="CJ4" s="9">
        <f>'Total Annual Expected Cost'!$I4/'Discounting Projection'!CJ2</f>
        <v>6669818.515</v>
      </c>
      <c r="CK4" s="9">
        <f>'Total Annual Expected Cost'!$I4/'Discounting Projection'!CK2</f>
        <v>6687580.644</v>
      </c>
      <c r="CL4" s="9">
        <f>'Total Annual Expected Cost'!$I4/'Discounting Projection'!CL2</f>
        <v>6561107.051</v>
      </c>
      <c r="CM4" s="9">
        <f>'Total Annual Expected Cost'!$I4/'Discounting Projection'!CM2</f>
        <v>6780929.538</v>
      </c>
      <c r="CN4" s="9">
        <f>'Total Annual Expected Cost'!$I4/'Discounting Projection'!CN2</f>
        <v>6985520.885</v>
      </c>
      <c r="CO4" s="9">
        <f>'Total Annual Expected Cost'!$I4/'Discounting Projection'!CO2</f>
        <v>5756422.583</v>
      </c>
      <c r="CP4" s="9">
        <f>'Total Annual Expected Cost'!$I4/'Discounting Projection'!CP2</f>
        <v>6714424.263</v>
      </c>
      <c r="CQ4" s="9">
        <f>'Total Annual Expected Cost'!$I4/'Discounting Projection'!CQ2</f>
        <v>7010367.182</v>
      </c>
      <c r="CR4" s="9">
        <f>'Total Annual Expected Cost'!$I4/'Discounting Projection'!CR2</f>
        <v>6491825.9</v>
      </c>
      <c r="CS4" s="9">
        <f>'Total Annual Expected Cost'!$I4/'Discounting Projection'!CS2</f>
        <v>6967416.985</v>
      </c>
      <c r="CT4" s="9">
        <f>'Total Annual Expected Cost'!$I4/'Discounting Projection'!CT2</f>
        <v>6882817.545</v>
      </c>
      <c r="CU4" s="9">
        <f>'Total Annual Expected Cost'!$I4/'Discounting Projection'!CU2</f>
        <v>6728188.346</v>
      </c>
      <c r="CV4" s="9">
        <f>'Total Annual Expected Cost'!$I4/'Discounting Projection'!CV2</f>
        <v>6947760.245</v>
      </c>
      <c r="CW4" s="9">
        <f>'Total Annual Expected Cost'!$I4/'Discounting Projection'!CW2</f>
        <v>6827420.424</v>
      </c>
    </row>
    <row r="5">
      <c r="A5" s="8">
        <v>2024.0</v>
      </c>
      <c r="B5" s="9">
        <f>'Total Annual Expected Cost'!$I5/'Discounting Projection'!B3</f>
        <v>7296936.141</v>
      </c>
      <c r="C5" s="9">
        <f>'Total Annual Expected Cost'!$I5/'Discounting Projection'!C3</f>
        <v>6152799.236</v>
      </c>
      <c r="D5" s="9">
        <f>'Total Annual Expected Cost'!$I5/'Discounting Projection'!D3</f>
        <v>6402280.806</v>
      </c>
      <c r="E5" s="9">
        <f>'Total Annual Expected Cost'!$I5/'Discounting Projection'!E3</f>
        <v>6133007.187</v>
      </c>
      <c r="F5" s="9">
        <f>'Total Annual Expected Cost'!$I5/'Discounting Projection'!F3</f>
        <v>6690192.866</v>
      </c>
      <c r="G5" s="9">
        <f>'Total Annual Expected Cost'!$I5/'Discounting Projection'!G3</f>
        <v>6684588.47</v>
      </c>
      <c r="H5" s="9">
        <f>'Total Annual Expected Cost'!$I5/'Discounting Projection'!H3</f>
        <v>5716464.072</v>
      </c>
      <c r="I5" s="9">
        <f>'Total Annual Expected Cost'!$I5/'Discounting Projection'!I3</f>
        <v>6582054.169</v>
      </c>
      <c r="J5" s="9">
        <f>'Total Annual Expected Cost'!$I5/'Discounting Projection'!J3</f>
        <v>6333896.186</v>
      </c>
      <c r="K5" s="9">
        <f>'Total Annual Expected Cost'!$I5/'Discounting Projection'!K3</f>
        <v>6914263.021</v>
      </c>
      <c r="L5" s="9">
        <f>'Total Annual Expected Cost'!$I5/'Discounting Projection'!L3</f>
        <v>6747792.152</v>
      </c>
      <c r="M5" s="9">
        <f>'Total Annual Expected Cost'!$I5/'Discounting Projection'!M3</f>
        <v>5591380.156</v>
      </c>
      <c r="N5" s="9">
        <f>'Total Annual Expected Cost'!$I5/'Discounting Projection'!N3</f>
        <v>6579522.423</v>
      </c>
      <c r="O5" s="9">
        <f>'Total Annual Expected Cost'!$I5/'Discounting Projection'!O3</f>
        <v>6549566.261</v>
      </c>
      <c r="P5" s="9">
        <f>'Total Annual Expected Cost'!$I5/'Discounting Projection'!P3</f>
        <v>6614822.055</v>
      </c>
      <c r="Q5" s="9">
        <f>'Total Annual Expected Cost'!$I5/'Discounting Projection'!Q3</f>
        <v>5920396.221</v>
      </c>
      <c r="R5" s="9">
        <f>'Total Annual Expected Cost'!$I5/'Discounting Projection'!R3</f>
        <v>6885257.672</v>
      </c>
      <c r="S5" s="9">
        <f>'Total Annual Expected Cost'!$I5/'Discounting Projection'!S3</f>
        <v>6777305.625</v>
      </c>
      <c r="T5" s="9">
        <f>'Total Annual Expected Cost'!$I5/'Discounting Projection'!T3</f>
        <v>7147157.277</v>
      </c>
      <c r="U5" s="9">
        <f>'Total Annual Expected Cost'!$I5/'Discounting Projection'!U3</f>
        <v>5995650.624</v>
      </c>
      <c r="V5" s="9">
        <f>'Total Annual Expected Cost'!$I5/'Discounting Projection'!V3</f>
        <v>5919150.187</v>
      </c>
      <c r="W5" s="9">
        <f>'Total Annual Expected Cost'!$I5/'Discounting Projection'!W3</f>
        <v>6985269.048</v>
      </c>
      <c r="X5" s="9">
        <f>'Total Annual Expected Cost'!$I5/'Discounting Projection'!X3</f>
        <v>6030195.246</v>
      </c>
      <c r="Y5" s="9">
        <f>'Total Annual Expected Cost'!$I5/'Discounting Projection'!Y3</f>
        <v>5791197.154</v>
      </c>
      <c r="Z5" s="9">
        <f>'Total Annual Expected Cost'!$I5/'Discounting Projection'!Z3</f>
        <v>6992126.796</v>
      </c>
      <c r="AA5" s="9">
        <f>'Total Annual Expected Cost'!$I5/'Discounting Projection'!AA3</f>
        <v>6792527.35</v>
      </c>
      <c r="AB5" s="9">
        <f>'Total Annual Expected Cost'!$I5/'Discounting Projection'!AB3</f>
        <v>5885907.615</v>
      </c>
      <c r="AC5" s="9">
        <f>'Total Annual Expected Cost'!$I5/'Discounting Projection'!AC3</f>
        <v>6926135.672</v>
      </c>
      <c r="AD5" s="9">
        <f>'Total Annual Expected Cost'!$I5/'Discounting Projection'!AD3</f>
        <v>7034903.578</v>
      </c>
      <c r="AE5" s="9">
        <f>'Total Annual Expected Cost'!$I5/'Discounting Projection'!AE3</f>
        <v>7192141.267</v>
      </c>
      <c r="AF5" s="9">
        <f>'Total Annual Expected Cost'!$I5/'Discounting Projection'!AF3</f>
        <v>6654681.076</v>
      </c>
      <c r="AG5" s="9">
        <f>'Total Annual Expected Cost'!$I5/'Discounting Projection'!AG3</f>
        <v>6866721.146</v>
      </c>
      <c r="AH5" s="9">
        <f>'Total Annual Expected Cost'!$I5/'Discounting Projection'!AH3</f>
        <v>6272169.051</v>
      </c>
      <c r="AI5" s="9">
        <f>'Total Annual Expected Cost'!$I5/'Discounting Projection'!AI3</f>
        <v>7113005.383</v>
      </c>
      <c r="AJ5" s="9">
        <f>'Total Annual Expected Cost'!$I5/'Discounting Projection'!AJ3</f>
        <v>6695692.003</v>
      </c>
      <c r="AK5" s="9">
        <f>'Total Annual Expected Cost'!$I5/'Discounting Projection'!AK3</f>
        <v>6220964.004</v>
      </c>
      <c r="AL5" s="9">
        <f>'Total Annual Expected Cost'!$I5/'Discounting Projection'!AL3</f>
        <v>6371278.546</v>
      </c>
      <c r="AM5" s="9">
        <f>'Total Annual Expected Cost'!$I5/'Discounting Projection'!AM3</f>
        <v>6160181.634</v>
      </c>
      <c r="AN5" s="9">
        <f>'Total Annual Expected Cost'!$I5/'Discounting Projection'!AN3</f>
        <v>6863153.351</v>
      </c>
      <c r="AO5" s="9">
        <f>'Total Annual Expected Cost'!$I5/'Discounting Projection'!AO3</f>
        <v>7029553.629</v>
      </c>
      <c r="AP5" s="9">
        <f>'Total Annual Expected Cost'!$I5/'Discounting Projection'!AP3</f>
        <v>6385363.432</v>
      </c>
      <c r="AQ5" s="9">
        <f>'Total Annual Expected Cost'!$I5/'Discounting Projection'!AQ3</f>
        <v>6793791.878</v>
      </c>
      <c r="AR5" s="9">
        <f>'Total Annual Expected Cost'!$I5/'Discounting Projection'!AR3</f>
        <v>6960746.291</v>
      </c>
      <c r="AS5" s="9">
        <f>'Total Annual Expected Cost'!$I5/'Discounting Projection'!AS3</f>
        <v>6823756.948</v>
      </c>
      <c r="AT5" s="9">
        <f>'Total Annual Expected Cost'!$I5/'Discounting Projection'!AT3</f>
        <v>6689939.998</v>
      </c>
      <c r="AU5" s="9">
        <f>'Total Annual Expected Cost'!$I5/'Discounting Projection'!AU3</f>
        <v>7039268.004</v>
      </c>
      <c r="AV5" s="9">
        <f>'Total Annual Expected Cost'!$I5/'Discounting Projection'!AV3</f>
        <v>6297364.957</v>
      </c>
      <c r="AW5" s="9">
        <f>'Total Annual Expected Cost'!$I5/'Discounting Projection'!AW3</f>
        <v>6575655.949</v>
      </c>
      <c r="AX5" s="9">
        <f>'Total Annual Expected Cost'!$I5/'Discounting Projection'!AX3</f>
        <v>6915988.116</v>
      </c>
      <c r="AY5" s="9">
        <f>'Total Annual Expected Cost'!$I5/'Discounting Projection'!AY3</f>
        <v>6573674.8</v>
      </c>
      <c r="AZ5" s="9">
        <f>'Total Annual Expected Cost'!$I5/'Discounting Projection'!AZ3</f>
        <v>6851085.101</v>
      </c>
      <c r="BA5" s="9">
        <f>'Total Annual Expected Cost'!$I5/'Discounting Projection'!BA3</f>
        <v>6382592.586</v>
      </c>
      <c r="BB5" s="9">
        <f>'Total Annual Expected Cost'!$I5/'Discounting Projection'!BB3</f>
        <v>6756839.869</v>
      </c>
      <c r="BC5" s="9">
        <f>'Total Annual Expected Cost'!$I5/'Discounting Projection'!BC3</f>
        <v>6339556.258</v>
      </c>
      <c r="BD5" s="9">
        <f>'Total Annual Expected Cost'!$I5/'Discounting Projection'!BD3</f>
        <v>6138933.826</v>
      </c>
      <c r="BE5" s="9">
        <f>'Total Annual Expected Cost'!$I5/'Discounting Projection'!BE3</f>
        <v>6554465.61</v>
      </c>
      <c r="BF5" s="9">
        <f>'Total Annual Expected Cost'!$I5/'Discounting Projection'!BF3</f>
        <v>6429925.318</v>
      </c>
      <c r="BG5" s="9">
        <f>'Total Annual Expected Cost'!$I5/'Discounting Projection'!BG3</f>
        <v>6649808.554</v>
      </c>
      <c r="BH5" s="9">
        <f>'Total Annual Expected Cost'!$I5/'Discounting Projection'!BH3</f>
        <v>7159690.277</v>
      </c>
      <c r="BI5" s="9">
        <f>'Total Annual Expected Cost'!$I5/'Discounting Projection'!BI3</f>
        <v>5854203.639</v>
      </c>
      <c r="BJ5" s="9">
        <f>'Total Annual Expected Cost'!$I5/'Discounting Projection'!BJ3</f>
        <v>5745122.465</v>
      </c>
      <c r="BK5" s="9">
        <f>'Total Annual Expected Cost'!$I5/'Discounting Projection'!BK3</f>
        <v>6608041.011</v>
      </c>
      <c r="BL5" s="9">
        <f>'Total Annual Expected Cost'!$I5/'Discounting Projection'!BL3</f>
        <v>6778534.23</v>
      </c>
      <c r="BM5" s="9">
        <f>'Total Annual Expected Cost'!$I5/'Discounting Projection'!BM3</f>
        <v>6156412.821</v>
      </c>
      <c r="BN5" s="9">
        <f>'Total Annual Expected Cost'!$I5/'Discounting Projection'!BN3</f>
        <v>6461108.927</v>
      </c>
      <c r="BO5" s="9">
        <f>'Total Annual Expected Cost'!$I5/'Discounting Projection'!BO3</f>
        <v>6014887.976</v>
      </c>
      <c r="BP5" s="9">
        <f>'Total Annual Expected Cost'!$I5/'Discounting Projection'!BP3</f>
        <v>6044294.14</v>
      </c>
      <c r="BQ5" s="9">
        <f>'Total Annual Expected Cost'!$I5/'Discounting Projection'!BQ3</f>
        <v>6119822.826</v>
      </c>
      <c r="BR5" s="9">
        <f>'Total Annual Expected Cost'!$I5/'Discounting Projection'!BR3</f>
        <v>6403046.045</v>
      </c>
      <c r="BS5" s="9">
        <f>'Total Annual Expected Cost'!$I5/'Discounting Projection'!BS3</f>
        <v>7251988.337</v>
      </c>
      <c r="BT5" s="9">
        <f>'Total Annual Expected Cost'!$I5/'Discounting Projection'!BT3</f>
        <v>6751246.761</v>
      </c>
      <c r="BU5" s="9">
        <f>'Total Annual Expected Cost'!$I5/'Discounting Projection'!BU3</f>
        <v>5986982.849</v>
      </c>
      <c r="BV5" s="9">
        <f>'Total Annual Expected Cost'!$I5/'Discounting Projection'!BV3</f>
        <v>7304472.245</v>
      </c>
      <c r="BW5" s="9">
        <f>'Total Annual Expected Cost'!$I5/'Discounting Projection'!BW3</f>
        <v>7211056.56</v>
      </c>
      <c r="BX5" s="9">
        <f>'Total Annual Expected Cost'!$I5/'Discounting Projection'!BX3</f>
        <v>6865902.086</v>
      </c>
      <c r="BY5" s="9">
        <f>'Total Annual Expected Cost'!$I5/'Discounting Projection'!BY3</f>
        <v>6295104.736</v>
      </c>
      <c r="BZ5" s="9">
        <f>'Total Annual Expected Cost'!$I5/'Discounting Projection'!BZ3</f>
        <v>6581168.429</v>
      </c>
      <c r="CA5" s="9">
        <f>'Total Annual Expected Cost'!$I5/'Discounting Projection'!CA3</f>
        <v>6221307.924</v>
      </c>
      <c r="CB5" s="9">
        <f>'Total Annual Expected Cost'!$I5/'Discounting Projection'!CB3</f>
        <v>7112248.711</v>
      </c>
      <c r="CC5" s="9">
        <f>'Total Annual Expected Cost'!$I5/'Discounting Projection'!CC3</f>
        <v>6595695.384</v>
      </c>
      <c r="CD5" s="9">
        <f>'Total Annual Expected Cost'!$I5/'Discounting Projection'!CD3</f>
        <v>6724305.136</v>
      </c>
      <c r="CE5" s="9">
        <f>'Total Annual Expected Cost'!$I5/'Discounting Projection'!CE3</f>
        <v>6569352.678</v>
      </c>
      <c r="CF5" s="9">
        <f>'Total Annual Expected Cost'!$I5/'Discounting Projection'!CF3</f>
        <v>6528601.293</v>
      </c>
      <c r="CG5" s="9">
        <f>'Total Annual Expected Cost'!$I5/'Discounting Projection'!CG3</f>
        <v>6541248.823</v>
      </c>
      <c r="CH5" s="9">
        <f>'Total Annual Expected Cost'!$I5/'Discounting Projection'!CH3</f>
        <v>6825677.809</v>
      </c>
      <c r="CI5" s="9">
        <f>'Total Annual Expected Cost'!$I5/'Discounting Projection'!CI3</f>
        <v>6719283.53</v>
      </c>
      <c r="CJ5" s="9">
        <f>'Total Annual Expected Cost'!$I5/'Discounting Projection'!CJ3</f>
        <v>6768892.213</v>
      </c>
      <c r="CK5" s="9">
        <f>'Total Annual Expected Cost'!$I5/'Discounting Projection'!CK3</f>
        <v>6899067.796</v>
      </c>
      <c r="CL5" s="9">
        <f>'Total Annual Expected Cost'!$I5/'Discounting Projection'!CL3</f>
        <v>6455624.739</v>
      </c>
      <c r="CM5" s="9">
        <f>'Total Annual Expected Cost'!$I5/'Discounting Projection'!CM3</f>
        <v>6780631.843</v>
      </c>
      <c r="CN5" s="9">
        <f>'Total Annual Expected Cost'!$I5/'Discounting Projection'!CN3</f>
        <v>7132834.932</v>
      </c>
      <c r="CO5" s="9">
        <f>'Total Annual Expected Cost'!$I5/'Discounting Projection'!CO3</f>
        <v>5779929.156</v>
      </c>
      <c r="CP5" s="9">
        <f>'Total Annual Expected Cost'!$I5/'Discounting Projection'!CP3</f>
        <v>6651458.489</v>
      </c>
      <c r="CQ5" s="9">
        <f>'Total Annual Expected Cost'!$I5/'Discounting Projection'!CQ3</f>
        <v>7239197.902</v>
      </c>
      <c r="CR5" s="9">
        <f>'Total Annual Expected Cost'!$I5/'Discounting Projection'!CR3</f>
        <v>6519020.241</v>
      </c>
      <c r="CS5" s="9">
        <f>'Total Annual Expected Cost'!$I5/'Discounting Projection'!CS3</f>
        <v>6003275.916</v>
      </c>
      <c r="CT5" s="9">
        <f>'Total Annual Expected Cost'!$I5/'Discounting Projection'!CT3</f>
        <v>7141947.195</v>
      </c>
      <c r="CU5" s="9">
        <f>'Total Annual Expected Cost'!$I5/'Discounting Projection'!CU3</f>
        <v>6015001.201</v>
      </c>
      <c r="CV5" s="9">
        <f>'Total Annual Expected Cost'!$I5/'Discounting Projection'!CV3</f>
        <v>5610368.192</v>
      </c>
      <c r="CW5" s="9">
        <f>'Total Annual Expected Cost'!$I5/'Discounting Projection'!CW3</f>
        <v>6916139.663</v>
      </c>
    </row>
    <row r="6">
      <c r="A6" s="8">
        <v>2025.0</v>
      </c>
      <c r="B6" s="9">
        <f>'Total Annual Expected Cost'!$I6/'Discounting Projection'!B4</f>
        <v>7328869.902</v>
      </c>
      <c r="C6" s="9">
        <f>'Total Annual Expected Cost'!$I6/'Discounting Projection'!C4</f>
        <v>5955133.497</v>
      </c>
      <c r="D6" s="9">
        <f>'Total Annual Expected Cost'!$I6/'Discounting Projection'!D4</f>
        <v>6320565.345</v>
      </c>
      <c r="E6" s="9">
        <f>'Total Annual Expected Cost'!$I6/'Discounting Projection'!E4</f>
        <v>6120700.514</v>
      </c>
      <c r="F6" s="9">
        <f>'Total Annual Expected Cost'!$I6/'Discounting Projection'!F4</f>
        <v>6721114.6</v>
      </c>
      <c r="G6" s="9">
        <f>'Total Annual Expected Cost'!$I6/'Discounting Projection'!G4</f>
        <v>6247721.101</v>
      </c>
      <c r="H6" s="9">
        <f>'Total Annual Expected Cost'!$I6/'Discounting Projection'!H4</f>
        <v>5403582.791</v>
      </c>
      <c r="I6" s="9">
        <f>'Total Annual Expected Cost'!$I6/'Discounting Projection'!I4</f>
        <v>6268273.495</v>
      </c>
      <c r="J6" s="9">
        <f>'Total Annual Expected Cost'!$I6/'Discounting Projection'!J4</f>
        <v>6070665.83</v>
      </c>
      <c r="K6" s="9">
        <f>'Total Annual Expected Cost'!$I6/'Discounting Projection'!K4</f>
        <v>7048765.122</v>
      </c>
      <c r="L6" s="9">
        <f>'Total Annual Expected Cost'!$I6/'Discounting Projection'!L4</f>
        <v>6902971.316</v>
      </c>
      <c r="M6" s="9">
        <f>'Total Annual Expected Cost'!$I6/'Discounting Projection'!M4</f>
        <v>5745581.873</v>
      </c>
      <c r="N6" s="9">
        <f>'Total Annual Expected Cost'!$I6/'Discounting Projection'!N4</f>
        <v>6800013.753</v>
      </c>
      <c r="O6" s="9">
        <f>'Total Annual Expected Cost'!$I6/'Discounting Projection'!O4</f>
        <v>6538240.392</v>
      </c>
      <c r="P6" s="9">
        <f>'Total Annual Expected Cost'!$I6/'Discounting Projection'!P4</f>
        <v>6669247.78</v>
      </c>
      <c r="Q6" s="9">
        <f>'Total Annual Expected Cost'!$I6/'Discounting Projection'!Q4</f>
        <v>6030967.984</v>
      </c>
      <c r="R6" s="9">
        <f>'Total Annual Expected Cost'!$I6/'Discounting Projection'!R4</f>
        <v>7090969.303</v>
      </c>
      <c r="S6" s="9">
        <f>'Total Annual Expected Cost'!$I6/'Discounting Projection'!S4</f>
        <v>6777429.056</v>
      </c>
      <c r="T6" s="9">
        <f>'Total Annual Expected Cost'!$I6/'Discounting Projection'!T4</f>
        <v>7249938.754</v>
      </c>
      <c r="U6" s="9">
        <f>'Total Annual Expected Cost'!$I6/'Discounting Projection'!U4</f>
        <v>6162404.925</v>
      </c>
      <c r="V6" s="9">
        <f>'Total Annual Expected Cost'!$I6/'Discounting Projection'!V4</f>
        <v>6169715.844</v>
      </c>
      <c r="W6" s="9">
        <f>'Total Annual Expected Cost'!$I6/'Discounting Projection'!W4</f>
        <v>7076232.758</v>
      </c>
      <c r="X6" s="9">
        <f>'Total Annual Expected Cost'!$I6/'Discounting Projection'!X4</f>
        <v>6178974.939</v>
      </c>
      <c r="Y6" s="9">
        <f>'Total Annual Expected Cost'!$I6/'Discounting Projection'!Y4</f>
        <v>5990340.425</v>
      </c>
      <c r="Z6" s="9">
        <f>'Total Annual Expected Cost'!$I6/'Discounting Projection'!Z4</f>
        <v>7289847.733</v>
      </c>
      <c r="AA6" s="9">
        <f>'Total Annual Expected Cost'!$I6/'Discounting Projection'!AA4</f>
        <v>6813933.311</v>
      </c>
      <c r="AB6" s="9">
        <f>'Total Annual Expected Cost'!$I6/'Discounting Projection'!AB4</f>
        <v>5898421.906</v>
      </c>
      <c r="AC6" s="9">
        <f>'Total Annual Expected Cost'!$I6/'Discounting Projection'!AC4</f>
        <v>6887576.915</v>
      </c>
      <c r="AD6" s="9">
        <f>'Total Annual Expected Cost'!$I6/'Discounting Projection'!AD4</f>
        <v>6861892.121</v>
      </c>
      <c r="AE6" s="9">
        <f>'Total Annual Expected Cost'!$I6/'Discounting Projection'!AE4</f>
        <v>7217624.563</v>
      </c>
      <c r="AF6" s="9">
        <f>'Total Annual Expected Cost'!$I6/'Discounting Projection'!AF4</f>
        <v>6364464.368</v>
      </c>
      <c r="AG6" s="9">
        <f>'Total Annual Expected Cost'!$I6/'Discounting Projection'!AG4</f>
        <v>6983913.95</v>
      </c>
      <c r="AH6" s="9">
        <f>'Total Annual Expected Cost'!$I6/'Discounting Projection'!AH4</f>
        <v>5777078.997</v>
      </c>
      <c r="AI6" s="9">
        <f>'Total Annual Expected Cost'!$I6/'Discounting Projection'!AI4</f>
        <v>7283117.842</v>
      </c>
      <c r="AJ6" s="9">
        <f>'Total Annual Expected Cost'!$I6/'Discounting Projection'!AJ4</f>
        <v>6873065.907</v>
      </c>
      <c r="AK6" s="9">
        <f>'Total Annual Expected Cost'!$I6/'Discounting Projection'!AK4</f>
        <v>6299864.214</v>
      </c>
      <c r="AL6" s="9">
        <f>'Total Annual Expected Cost'!$I6/'Discounting Projection'!AL4</f>
        <v>6178951.314</v>
      </c>
      <c r="AM6" s="9">
        <f>'Total Annual Expected Cost'!$I6/'Discounting Projection'!AM4</f>
        <v>5802541.166</v>
      </c>
      <c r="AN6" s="9">
        <f>'Total Annual Expected Cost'!$I6/'Discounting Projection'!AN4</f>
        <v>6621540.894</v>
      </c>
      <c r="AO6" s="9">
        <f>'Total Annual Expected Cost'!$I6/'Discounting Projection'!AO4</f>
        <v>6321573.831</v>
      </c>
      <c r="AP6" s="9">
        <f>'Total Annual Expected Cost'!$I6/'Discounting Projection'!AP4</f>
        <v>6403580.784</v>
      </c>
      <c r="AQ6" s="9">
        <f>'Total Annual Expected Cost'!$I6/'Discounting Projection'!AQ4</f>
        <v>6509370.367</v>
      </c>
      <c r="AR6" s="9">
        <f>'Total Annual Expected Cost'!$I6/'Discounting Projection'!AR4</f>
        <v>7244774.433</v>
      </c>
      <c r="AS6" s="9">
        <f>'Total Annual Expected Cost'!$I6/'Discounting Projection'!AS4</f>
        <v>6725316.963</v>
      </c>
      <c r="AT6" s="9">
        <f>'Total Annual Expected Cost'!$I6/'Discounting Projection'!AT4</f>
        <v>6566297.831</v>
      </c>
      <c r="AU6" s="9">
        <f>'Total Annual Expected Cost'!$I6/'Discounting Projection'!AU4</f>
        <v>6920498.071</v>
      </c>
      <c r="AV6" s="9">
        <f>'Total Annual Expected Cost'!$I6/'Discounting Projection'!AV4</f>
        <v>6211962.353</v>
      </c>
      <c r="AW6" s="9">
        <f>'Total Annual Expected Cost'!$I6/'Discounting Projection'!AW4</f>
        <v>6790205.43</v>
      </c>
      <c r="AX6" s="9">
        <f>'Total Annual Expected Cost'!$I6/'Discounting Projection'!AX4</f>
        <v>7118763.767</v>
      </c>
      <c r="AY6" s="9">
        <f>'Total Annual Expected Cost'!$I6/'Discounting Projection'!AY4</f>
        <v>6700299.757</v>
      </c>
      <c r="AZ6" s="9">
        <f>'Total Annual Expected Cost'!$I6/'Discounting Projection'!AZ4</f>
        <v>6834855.205</v>
      </c>
      <c r="BA6" s="9">
        <f>'Total Annual Expected Cost'!$I6/'Discounting Projection'!BA4</f>
        <v>6429615.472</v>
      </c>
      <c r="BB6" s="9">
        <f>'Total Annual Expected Cost'!$I6/'Discounting Projection'!BB4</f>
        <v>7045489.834</v>
      </c>
      <c r="BC6" s="9">
        <f>'Total Annual Expected Cost'!$I6/'Discounting Projection'!BC4</f>
        <v>6058825.564</v>
      </c>
      <c r="BD6" s="9">
        <f>'Total Annual Expected Cost'!$I6/'Discounting Projection'!BD4</f>
        <v>5723036.645</v>
      </c>
      <c r="BE6" s="9">
        <f>'Total Annual Expected Cost'!$I6/'Discounting Projection'!BE4</f>
        <v>6296762.835</v>
      </c>
      <c r="BF6" s="9">
        <f>'Total Annual Expected Cost'!$I6/'Discounting Projection'!BF4</f>
        <v>6404017.88</v>
      </c>
      <c r="BG6" s="9">
        <f>'Total Annual Expected Cost'!$I6/'Discounting Projection'!BG4</f>
        <v>6525595.073</v>
      </c>
      <c r="BH6" s="9">
        <f>'Total Annual Expected Cost'!$I6/'Discounting Projection'!BH4</f>
        <v>7328364.607</v>
      </c>
      <c r="BI6" s="9">
        <f>'Total Annual Expected Cost'!$I6/'Discounting Projection'!BI4</f>
        <v>5663471.209</v>
      </c>
      <c r="BJ6" s="9">
        <f>'Total Annual Expected Cost'!$I6/'Discounting Projection'!BJ4</f>
        <v>5837941.124</v>
      </c>
      <c r="BK6" s="9">
        <f>'Total Annual Expected Cost'!$I6/'Discounting Projection'!BK4</f>
        <v>6645694.359</v>
      </c>
      <c r="BL6" s="9">
        <f>'Total Annual Expected Cost'!$I6/'Discounting Projection'!BL4</f>
        <v>6969248.813</v>
      </c>
      <c r="BM6" s="9">
        <f>'Total Annual Expected Cost'!$I6/'Discounting Projection'!BM4</f>
        <v>6385758.815</v>
      </c>
      <c r="BN6" s="9">
        <f>'Total Annual Expected Cost'!$I6/'Discounting Projection'!BN4</f>
        <v>6647614.752</v>
      </c>
      <c r="BO6" s="9">
        <f>'Total Annual Expected Cost'!$I6/'Discounting Projection'!BO4</f>
        <v>6264819.734</v>
      </c>
      <c r="BP6" s="9">
        <f>'Total Annual Expected Cost'!$I6/'Discounting Projection'!BP4</f>
        <v>5919696.503</v>
      </c>
      <c r="BQ6" s="9">
        <f>'Total Annual Expected Cost'!$I6/'Discounting Projection'!BQ4</f>
        <v>5974553.667</v>
      </c>
      <c r="BR6" s="9">
        <f>'Total Annual Expected Cost'!$I6/'Discounting Projection'!BR4</f>
        <v>6599838.418</v>
      </c>
      <c r="BS6" s="9">
        <f>'Total Annual Expected Cost'!$I6/'Discounting Projection'!BS4</f>
        <v>7224198.784</v>
      </c>
      <c r="BT6" s="9">
        <f>'Total Annual Expected Cost'!$I6/'Discounting Projection'!BT4</f>
        <v>6136770.902</v>
      </c>
      <c r="BU6" s="9">
        <f>'Total Annual Expected Cost'!$I6/'Discounting Projection'!BU4</f>
        <v>5477169.213</v>
      </c>
      <c r="BV6" s="9">
        <f>'Total Annual Expected Cost'!$I6/'Discounting Projection'!BV4</f>
        <v>7253651.503</v>
      </c>
      <c r="BW6" s="9">
        <f>'Total Annual Expected Cost'!$I6/'Discounting Projection'!BW4</f>
        <v>7291946.326</v>
      </c>
      <c r="BX6" s="9">
        <f>'Total Annual Expected Cost'!$I6/'Discounting Projection'!BX4</f>
        <v>6909798.95</v>
      </c>
      <c r="BY6" s="9">
        <f>'Total Annual Expected Cost'!$I6/'Discounting Projection'!BY4</f>
        <v>6411228.168</v>
      </c>
      <c r="BZ6" s="9">
        <f>'Total Annual Expected Cost'!$I6/'Discounting Projection'!BZ4</f>
        <v>6857278.045</v>
      </c>
      <c r="CA6" s="9">
        <f>'Total Annual Expected Cost'!$I6/'Discounting Projection'!CA4</f>
        <v>6399215.355</v>
      </c>
      <c r="CB6" s="9">
        <f>'Total Annual Expected Cost'!$I6/'Discounting Projection'!CB4</f>
        <v>6827879.926</v>
      </c>
      <c r="CC6" s="9">
        <f>'Total Annual Expected Cost'!$I6/'Discounting Projection'!CC4</f>
        <v>6599034.255</v>
      </c>
      <c r="CD6" s="9">
        <f>'Total Annual Expected Cost'!$I6/'Discounting Projection'!CD4</f>
        <v>6843461.59</v>
      </c>
      <c r="CE6" s="9">
        <f>'Total Annual Expected Cost'!$I6/'Discounting Projection'!CE4</f>
        <v>6330317.623</v>
      </c>
      <c r="CF6" s="9">
        <f>'Total Annual Expected Cost'!$I6/'Discounting Projection'!CF4</f>
        <v>6801080.002</v>
      </c>
      <c r="CG6" s="9">
        <f>'Total Annual Expected Cost'!$I6/'Discounting Projection'!CG4</f>
        <v>6499489.19</v>
      </c>
      <c r="CH6" s="9">
        <f>'Total Annual Expected Cost'!$I6/'Discounting Projection'!CH4</f>
        <v>6832666.684</v>
      </c>
      <c r="CI6" s="9">
        <f>'Total Annual Expected Cost'!$I6/'Discounting Projection'!CI4</f>
        <v>6801029.87</v>
      </c>
      <c r="CJ6" s="9">
        <f>'Total Annual Expected Cost'!$I6/'Discounting Projection'!CJ4</f>
        <v>6909359.35</v>
      </c>
      <c r="CK6" s="9">
        <f>'Total Annual Expected Cost'!$I6/'Discounting Projection'!CK4</f>
        <v>6688765.007</v>
      </c>
      <c r="CL6" s="9">
        <f>'Total Annual Expected Cost'!$I6/'Discounting Projection'!CL4</f>
        <v>6038085.73</v>
      </c>
      <c r="CM6" s="9">
        <f>'Total Annual Expected Cost'!$I6/'Discounting Projection'!CM4</f>
        <v>6907442.374</v>
      </c>
      <c r="CN6" s="9">
        <f>'Total Annual Expected Cost'!$I6/'Discounting Projection'!CN4</f>
        <v>6240937.274</v>
      </c>
      <c r="CO6" s="9">
        <f>'Total Annual Expected Cost'!$I6/'Discounting Projection'!CO4</f>
        <v>5742101.123</v>
      </c>
      <c r="CP6" s="9">
        <f>'Total Annual Expected Cost'!$I6/'Discounting Projection'!CP4</f>
        <v>6875367.787</v>
      </c>
      <c r="CQ6" s="9">
        <f>'Total Annual Expected Cost'!$I6/'Discounting Projection'!CQ4</f>
        <v>7436937.532</v>
      </c>
      <c r="CR6" s="9">
        <f>'Total Annual Expected Cost'!$I6/'Discounting Projection'!CR4</f>
        <v>6154339.571</v>
      </c>
      <c r="CS6" s="9">
        <f>'Total Annual Expected Cost'!$I6/'Discounting Projection'!CS4</f>
        <v>5812731.857</v>
      </c>
      <c r="CT6" s="9">
        <f>'Total Annual Expected Cost'!$I6/'Discounting Projection'!CT4</f>
        <v>6640058.268</v>
      </c>
      <c r="CU6" s="9">
        <f>'Total Annual Expected Cost'!$I6/'Discounting Projection'!CU4</f>
        <v>5562472.525</v>
      </c>
      <c r="CV6" s="9">
        <f>'Total Annual Expected Cost'!$I6/'Discounting Projection'!CV4</f>
        <v>5294849.063</v>
      </c>
      <c r="CW6" s="9">
        <f>'Total Annual Expected Cost'!$I6/'Discounting Projection'!CW4</f>
        <v>7016115.127</v>
      </c>
    </row>
    <row r="7">
      <c r="A7" s="8">
        <v>2026.0</v>
      </c>
      <c r="B7" s="9">
        <f>'Total Annual Expected Cost'!$I7/'Discounting Projection'!B5</f>
        <v>7412045.747</v>
      </c>
      <c r="C7" s="9">
        <f>'Total Annual Expected Cost'!$I7/'Discounting Projection'!C5</f>
        <v>6120863.739</v>
      </c>
      <c r="D7" s="9">
        <f>'Total Annual Expected Cost'!$I7/'Discounting Projection'!D5</f>
        <v>6368770.59</v>
      </c>
      <c r="E7" s="9">
        <f>'Total Annual Expected Cost'!$I7/'Discounting Projection'!E5</f>
        <v>5728074.487</v>
      </c>
      <c r="F7" s="9">
        <f>'Total Annual Expected Cost'!$I7/'Discounting Projection'!F5</f>
        <v>6706974.011</v>
      </c>
      <c r="G7" s="9">
        <f>'Total Annual Expected Cost'!$I7/'Discounting Projection'!G5</f>
        <v>6366850.436</v>
      </c>
      <c r="H7" s="9">
        <f>'Total Annual Expected Cost'!$I7/'Discounting Projection'!H5</f>
        <v>5502998.965</v>
      </c>
      <c r="I7" s="9">
        <f>'Total Annual Expected Cost'!$I7/'Discounting Projection'!I5</f>
        <v>6075182.207</v>
      </c>
      <c r="J7" s="9">
        <f>'Total Annual Expected Cost'!$I7/'Discounting Projection'!J5</f>
        <v>5390930.686</v>
      </c>
      <c r="K7" s="9">
        <f>'Total Annual Expected Cost'!$I7/'Discounting Projection'!K5</f>
        <v>7128977.793</v>
      </c>
      <c r="L7" s="9">
        <f>'Total Annual Expected Cost'!$I7/'Discounting Projection'!L5</f>
        <v>6926928.595</v>
      </c>
      <c r="M7" s="9">
        <f>'Total Annual Expected Cost'!$I7/'Discounting Projection'!M5</f>
        <v>5446982.321</v>
      </c>
      <c r="N7" s="9">
        <f>'Total Annual Expected Cost'!$I7/'Discounting Projection'!N5</f>
        <v>6931215.348</v>
      </c>
      <c r="O7" s="9">
        <f>'Total Annual Expected Cost'!$I7/'Discounting Projection'!O5</f>
        <v>6503875.329</v>
      </c>
      <c r="P7" s="9">
        <f>'Total Annual Expected Cost'!$I7/'Discounting Projection'!P5</f>
        <v>6601448.452</v>
      </c>
      <c r="Q7" s="9">
        <f>'Total Annual Expected Cost'!$I7/'Discounting Projection'!Q5</f>
        <v>6062544.339</v>
      </c>
      <c r="R7" s="9">
        <f>'Total Annual Expected Cost'!$I7/'Discounting Projection'!R5</f>
        <v>7261084.808</v>
      </c>
      <c r="S7" s="9">
        <f>'Total Annual Expected Cost'!$I7/'Discounting Projection'!S5</f>
        <v>6971418.864</v>
      </c>
      <c r="T7" s="9">
        <f>'Total Annual Expected Cost'!$I7/'Discounting Projection'!T5</f>
        <v>7167841.857</v>
      </c>
      <c r="U7" s="9">
        <f>'Total Annual Expected Cost'!$I7/'Discounting Projection'!U5</f>
        <v>5353930.302</v>
      </c>
      <c r="V7" s="9">
        <f>'Total Annual Expected Cost'!$I7/'Discounting Projection'!V5</f>
        <v>5873811.956</v>
      </c>
      <c r="W7" s="9">
        <f>'Total Annual Expected Cost'!$I7/'Discounting Projection'!W5</f>
        <v>6774745.06</v>
      </c>
      <c r="X7" s="9">
        <f>'Total Annual Expected Cost'!$I7/'Discounting Projection'!X5</f>
        <v>6071490.524</v>
      </c>
      <c r="Y7" s="9">
        <f>'Total Annual Expected Cost'!$I7/'Discounting Projection'!Y5</f>
        <v>6139603.738</v>
      </c>
      <c r="Z7" s="9">
        <f>'Total Annual Expected Cost'!$I7/'Discounting Projection'!Z5</f>
        <v>7339027.655</v>
      </c>
      <c r="AA7" s="9">
        <f>'Total Annual Expected Cost'!$I7/'Discounting Projection'!AA5</f>
        <v>6900386.787</v>
      </c>
      <c r="AB7" s="9">
        <f>'Total Annual Expected Cost'!$I7/'Discounting Projection'!AB5</f>
        <v>6068331.195</v>
      </c>
      <c r="AC7" s="9">
        <f>'Total Annual Expected Cost'!$I7/'Discounting Projection'!AC5</f>
        <v>7124379.061</v>
      </c>
      <c r="AD7" s="9">
        <f>'Total Annual Expected Cost'!$I7/'Discounting Projection'!AD5</f>
        <v>6849216.804</v>
      </c>
      <c r="AE7" s="9">
        <f>'Total Annual Expected Cost'!$I7/'Discounting Projection'!AE5</f>
        <v>6769694.433</v>
      </c>
      <c r="AF7" s="9">
        <f>'Total Annual Expected Cost'!$I7/'Discounting Projection'!AF5</f>
        <v>6130890.501</v>
      </c>
      <c r="AG7" s="9">
        <f>'Total Annual Expected Cost'!$I7/'Discounting Projection'!AG5</f>
        <v>6605631.2</v>
      </c>
      <c r="AH7" s="9">
        <f>'Total Annual Expected Cost'!$I7/'Discounting Projection'!AH5</f>
        <v>5398552.936</v>
      </c>
      <c r="AI7" s="9">
        <f>'Total Annual Expected Cost'!$I7/'Discounting Projection'!AI5</f>
        <v>7036785.015</v>
      </c>
      <c r="AJ7" s="9">
        <f>'Total Annual Expected Cost'!$I7/'Discounting Projection'!AJ5</f>
        <v>6909386.072</v>
      </c>
      <c r="AK7" s="9">
        <f>'Total Annual Expected Cost'!$I7/'Discounting Projection'!AK5</f>
        <v>6575630.773</v>
      </c>
      <c r="AL7" s="9">
        <f>'Total Annual Expected Cost'!$I7/'Discounting Projection'!AL5</f>
        <v>6098094.587</v>
      </c>
      <c r="AM7" s="9">
        <f>'Total Annual Expected Cost'!$I7/'Discounting Projection'!AM5</f>
        <v>5746384.391</v>
      </c>
      <c r="AN7" s="9">
        <f>'Total Annual Expected Cost'!$I7/'Discounting Projection'!AN5</f>
        <v>6740276.22</v>
      </c>
      <c r="AO7" s="9">
        <f>'Total Annual Expected Cost'!$I7/'Discounting Projection'!AO5</f>
        <v>6472607.347</v>
      </c>
      <c r="AP7" s="9">
        <f>'Total Annual Expected Cost'!$I7/'Discounting Projection'!AP5</f>
        <v>5773738.603</v>
      </c>
      <c r="AQ7" s="9">
        <f>'Total Annual Expected Cost'!$I7/'Discounting Projection'!AQ5</f>
        <v>6671456.701</v>
      </c>
      <c r="AR7" s="9">
        <f>'Total Annual Expected Cost'!$I7/'Discounting Projection'!AR5</f>
        <v>7010822.106</v>
      </c>
      <c r="AS7" s="9">
        <f>'Total Annual Expected Cost'!$I7/'Discounting Projection'!AS5</f>
        <v>6716246.506</v>
      </c>
      <c r="AT7" s="9">
        <f>'Total Annual Expected Cost'!$I7/'Discounting Projection'!AT5</f>
        <v>6586341.887</v>
      </c>
      <c r="AU7" s="9">
        <f>'Total Annual Expected Cost'!$I7/'Discounting Projection'!AU5</f>
        <v>6733430.352</v>
      </c>
      <c r="AV7" s="9">
        <f>'Total Annual Expected Cost'!$I7/'Discounting Projection'!AV5</f>
        <v>6210934.785</v>
      </c>
      <c r="AW7" s="9">
        <f>'Total Annual Expected Cost'!$I7/'Discounting Projection'!AW5</f>
        <v>7023897.012</v>
      </c>
      <c r="AX7" s="9">
        <f>'Total Annual Expected Cost'!$I7/'Discounting Projection'!AX5</f>
        <v>6600928.428</v>
      </c>
      <c r="AY7" s="9">
        <f>'Total Annual Expected Cost'!$I7/'Discounting Projection'!AY5</f>
        <v>6703358.623</v>
      </c>
      <c r="AZ7" s="9">
        <f>'Total Annual Expected Cost'!$I7/'Discounting Projection'!AZ5</f>
        <v>6879265.322</v>
      </c>
      <c r="BA7" s="9">
        <f>'Total Annual Expected Cost'!$I7/'Discounting Projection'!BA5</f>
        <v>6461572.578</v>
      </c>
      <c r="BB7" s="9">
        <f>'Total Annual Expected Cost'!$I7/'Discounting Projection'!BB5</f>
        <v>7130706.655</v>
      </c>
      <c r="BC7" s="9">
        <f>'Total Annual Expected Cost'!$I7/'Discounting Projection'!BC5</f>
        <v>6258395.605</v>
      </c>
      <c r="BD7" s="9">
        <f>'Total Annual Expected Cost'!$I7/'Discounting Projection'!BD5</f>
        <v>5581494.265</v>
      </c>
      <c r="BE7" s="9">
        <f>'Total Annual Expected Cost'!$I7/'Discounting Projection'!BE5</f>
        <v>6411004.241</v>
      </c>
      <c r="BF7" s="9">
        <f>'Total Annual Expected Cost'!$I7/'Discounting Projection'!BF5</f>
        <v>6627253.771</v>
      </c>
      <c r="BG7" s="9">
        <f>'Total Annual Expected Cost'!$I7/'Discounting Projection'!BG5</f>
        <v>6565730.086</v>
      </c>
      <c r="BH7" s="9">
        <f>'Total Annual Expected Cost'!$I7/'Discounting Projection'!BH5</f>
        <v>7090678.287</v>
      </c>
      <c r="BI7" s="9">
        <f>'Total Annual Expected Cost'!$I7/'Discounting Projection'!BI5</f>
        <v>5594592.779</v>
      </c>
      <c r="BJ7" s="9">
        <f>'Total Annual Expected Cost'!$I7/'Discounting Projection'!BJ5</f>
        <v>5754768.044</v>
      </c>
      <c r="BK7" s="9">
        <f>'Total Annual Expected Cost'!$I7/'Discounting Projection'!BK5</f>
        <v>6605095.926</v>
      </c>
      <c r="BL7" s="9">
        <f>'Total Annual Expected Cost'!$I7/'Discounting Projection'!BL5</f>
        <v>7124442.384</v>
      </c>
      <c r="BM7" s="9">
        <f>'Total Annual Expected Cost'!$I7/'Discounting Projection'!BM5</f>
        <v>6293518.17</v>
      </c>
      <c r="BN7" s="9">
        <f>'Total Annual Expected Cost'!$I7/'Discounting Projection'!BN5</f>
        <v>6409768.736</v>
      </c>
      <c r="BO7" s="9">
        <f>'Total Annual Expected Cost'!$I7/'Discounting Projection'!BO5</f>
        <v>5964375.662</v>
      </c>
      <c r="BP7" s="9">
        <f>'Total Annual Expected Cost'!$I7/'Discounting Projection'!BP5</f>
        <v>6135890.66</v>
      </c>
      <c r="BQ7" s="9">
        <f>'Total Annual Expected Cost'!$I7/'Discounting Projection'!BQ5</f>
        <v>5705144.07</v>
      </c>
      <c r="BR7" s="9">
        <f>'Total Annual Expected Cost'!$I7/'Discounting Projection'!BR5</f>
        <v>6546726.739</v>
      </c>
      <c r="BS7" s="9">
        <f>'Total Annual Expected Cost'!$I7/'Discounting Projection'!BS5</f>
        <v>6801884.503</v>
      </c>
      <c r="BT7" s="9">
        <f>'Total Annual Expected Cost'!$I7/'Discounting Projection'!BT5</f>
        <v>6188626.295</v>
      </c>
      <c r="BU7" s="9">
        <f>'Total Annual Expected Cost'!$I7/'Discounting Projection'!BU5</f>
        <v>5066891.203</v>
      </c>
      <c r="BV7" s="9">
        <f>'Total Annual Expected Cost'!$I7/'Discounting Projection'!BV5</f>
        <v>7376130.073</v>
      </c>
      <c r="BW7" s="9">
        <f>'Total Annual Expected Cost'!$I7/'Discounting Projection'!BW5</f>
        <v>7268793.343</v>
      </c>
      <c r="BX7" s="9">
        <f>'Total Annual Expected Cost'!$I7/'Discounting Projection'!BX5</f>
        <v>6779349.501</v>
      </c>
      <c r="BY7" s="9">
        <f>'Total Annual Expected Cost'!$I7/'Discounting Projection'!BY5</f>
        <v>5990906.672</v>
      </c>
      <c r="BZ7" s="9">
        <f>'Total Annual Expected Cost'!$I7/'Discounting Projection'!BZ5</f>
        <v>6845965.34</v>
      </c>
      <c r="CA7" s="9">
        <f>'Total Annual Expected Cost'!$I7/'Discounting Projection'!CA5</f>
        <v>6004672.342</v>
      </c>
      <c r="CB7" s="9">
        <f>'Total Annual Expected Cost'!$I7/'Discounting Projection'!CB5</f>
        <v>6814862.31</v>
      </c>
      <c r="CC7" s="9">
        <f>'Total Annual Expected Cost'!$I7/'Discounting Projection'!CC5</f>
        <v>5730418.42</v>
      </c>
      <c r="CD7" s="9">
        <f>'Total Annual Expected Cost'!$I7/'Discounting Projection'!CD5</f>
        <v>5930518.476</v>
      </c>
      <c r="CE7" s="9">
        <f>'Total Annual Expected Cost'!$I7/'Discounting Projection'!CE5</f>
        <v>6434024.46</v>
      </c>
      <c r="CF7" s="9">
        <f>'Total Annual Expected Cost'!$I7/'Discounting Projection'!CF5</f>
        <v>6425845.397</v>
      </c>
      <c r="CG7" s="9">
        <f>'Total Annual Expected Cost'!$I7/'Discounting Projection'!CG5</f>
        <v>6391942.19</v>
      </c>
      <c r="CH7" s="9">
        <f>'Total Annual Expected Cost'!$I7/'Discounting Projection'!CH5</f>
        <v>6613217.133</v>
      </c>
      <c r="CI7" s="9">
        <f>'Total Annual Expected Cost'!$I7/'Discounting Projection'!CI5</f>
        <v>6861319.52</v>
      </c>
      <c r="CJ7" s="9">
        <f>'Total Annual Expected Cost'!$I7/'Discounting Projection'!CJ5</f>
        <v>6491682.643</v>
      </c>
      <c r="CK7" s="9">
        <f>'Total Annual Expected Cost'!$I7/'Discounting Projection'!CK5</f>
        <v>6599242.43</v>
      </c>
      <c r="CL7" s="9">
        <f>'Total Annual Expected Cost'!$I7/'Discounting Projection'!CL5</f>
        <v>6230217.156</v>
      </c>
      <c r="CM7" s="9">
        <f>'Total Annual Expected Cost'!$I7/'Discounting Projection'!CM5</f>
        <v>7203322.307</v>
      </c>
      <c r="CN7" s="9">
        <f>'Total Annual Expected Cost'!$I7/'Discounting Projection'!CN5</f>
        <v>5407464.829</v>
      </c>
      <c r="CO7" s="9">
        <f>'Total Annual Expected Cost'!$I7/'Discounting Projection'!CO5</f>
        <v>5401910.651</v>
      </c>
      <c r="CP7" s="9">
        <f>'Total Annual Expected Cost'!$I7/'Discounting Projection'!CP5</f>
        <v>6784608.714</v>
      </c>
      <c r="CQ7" s="9">
        <f>'Total Annual Expected Cost'!$I7/'Discounting Projection'!CQ5</f>
        <v>7611342.952</v>
      </c>
      <c r="CR7" s="9">
        <f>'Total Annual Expected Cost'!$I7/'Discounting Projection'!CR5</f>
        <v>5875691.905</v>
      </c>
      <c r="CS7" s="9">
        <f>'Total Annual Expected Cost'!$I7/'Discounting Projection'!CS5</f>
        <v>5712859.442</v>
      </c>
      <c r="CT7" s="9">
        <f>'Total Annual Expected Cost'!$I7/'Discounting Projection'!CT5</f>
        <v>6900952.499</v>
      </c>
      <c r="CU7" s="9">
        <f>'Total Annual Expected Cost'!$I7/'Discounting Projection'!CU5</f>
        <v>5603594.84</v>
      </c>
      <c r="CV7" s="9">
        <f>'Total Annual Expected Cost'!$I7/'Discounting Projection'!CV5</f>
        <v>5374448.749</v>
      </c>
      <c r="CW7" s="9">
        <f>'Total Annual Expected Cost'!$I7/'Discounting Projection'!CW5</f>
        <v>7070138.65</v>
      </c>
    </row>
    <row r="8">
      <c r="A8" s="8">
        <v>2027.0</v>
      </c>
      <c r="B8" s="9">
        <f>'Total Annual Expected Cost'!$I8/'Discounting Projection'!B6</f>
        <v>7493698.093</v>
      </c>
      <c r="C8" s="9">
        <f>'Total Annual Expected Cost'!$I8/'Discounting Projection'!C6</f>
        <v>5697145.698</v>
      </c>
      <c r="D8" s="9">
        <f>'Total Annual Expected Cost'!$I8/'Discounting Projection'!D6</f>
        <v>6375627.813</v>
      </c>
      <c r="E8" s="9">
        <f>'Total Annual Expected Cost'!$I8/'Discounting Projection'!E6</f>
        <v>5921261.489</v>
      </c>
      <c r="F8" s="9">
        <f>'Total Annual Expected Cost'!$I8/'Discounting Projection'!F6</f>
        <v>6981100.124</v>
      </c>
      <c r="G8" s="9">
        <f>'Total Annual Expected Cost'!$I8/'Discounting Projection'!G6</f>
        <v>6133778.318</v>
      </c>
      <c r="H8" s="9">
        <f>'Total Annual Expected Cost'!$I8/'Discounting Projection'!H6</f>
        <v>5651024.885</v>
      </c>
      <c r="I8" s="9">
        <f>'Total Annual Expected Cost'!$I8/'Discounting Projection'!I6</f>
        <v>6186631.313</v>
      </c>
      <c r="J8" s="9">
        <f>'Total Annual Expected Cost'!$I8/'Discounting Projection'!J6</f>
        <v>5423460.339</v>
      </c>
      <c r="K8" s="9">
        <f>'Total Annual Expected Cost'!$I8/'Discounting Projection'!K6</f>
        <v>7303910.56</v>
      </c>
      <c r="L8" s="9">
        <f>'Total Annual Expected Cost'!$I8/'Discounting Projection'!L6</f>
        <v>6926885.909</v>
      </c>
      <c r="M8" s="9">
        <f>'Total Annual Expected Cost'!$I8/'Discounting Projection'!M6</f>
        <v>5487805.599</v>
      </c>
      <c r="N8" s="9">
        <f>'Total Annual Expected Cost'!$I8/'Discounting Projection'!N6</f>
        <v>7010907.28</v>
      </c>
      <c r="O8" s="9">
        <f>'Total Annual Expected Cost'!$I8/'Discounting Projection'!O6</f>
        <v>6767498.556</v>
      </c>
      <c r="P8" s="9">
        <f>'Total Annual Expected Cost'!$I8/'Discounting Projection'!P6</f>
        <v>6709148.323</v>
      </c>
      <c r="Q8" s="9">
        <f>'Total Annual Expected Cost'!$I8/'Discounting Projection'!Q6</f>
        <v>6098447.928</v>
      </c>
      <c r="R8" s="9">
        <f>'Total Annual Expected Cost'!$I8/'Discounting Projection'!R6</f>
        <v>6891720.366</v>
      </c>
      <c r="S8" s="9">
        <f>'Total Annual Expected Cost'!$I8/'Discounting Projection'!S6</f>
        <v>7094054.029</v>
      </c>
      <c r="T8" s="9">
        <f>'Total Annual Expected Cost'!$I8/'Discounting Projection'!T6</f>
        <v>6917849.041</v>
      </c>
      <c r="U8" s="9">
        <f>'Total Annual Expected Cost'!$I8/'Discounting Projection'!U6</f>
        <v>5328941.165</v>
      </c>
      <c r="V8" s="9">
        <f>'Total Annual Expected Cost'!$I8/'Discounting Projection'!V6</f>
        <v>6053565.586</v>
      </c>
      <c r="W8" s="9">
        <f>'Total Annual Expected Cost'!$I8/'Discounting Projection'!W6</f>
        <v>6860210.184</v>
      </c>
      <c r="X8" s="9">
        <f>'Total Annual Expected Cost'!$I8/'Discounting Projection'!X6</f>
        <v>6194172.291</v>
      </c>
      <c r="Y8" s="9">
        <f>'Total Annual Expected Cost'!$I8/'Discounting Projection'!Y6</f>
        <v>6298450.263</v>
      </c>
      <c r="Z8" s="9">
        <f>'Total Annual Expected Cost'!$I8/'Discounting Projection'!Z6</f>
        <v>7117071.497</v>
      </c>
      <c r="AA8" s="9">
        <f>'Total Annual Expected Cost'!$I8/'Discounting Projection'!AA6</f>
        <v>6651821.819</v>
      </c>
      <c r="AB8" s="9">
        <f>'Total Annual Expected Cost'!$I8/'Discounting Projection'!AB6</f>
        <v>6105940.08</v>
      </c>
      <c r="AC8" s="9">
        <f>'Total Annual Expected Cost'!$I8/'Discounting Projection'!AC6</f>
        <v>7367927.262</v>
      </c>
      <c r="AD8" s="9">
        <f>'Total Annual Expected Cost'!$I8/'Discounting Projection'!AD6</f>
        <v>6886465.219</v>
      </c>
      <c r="AE8" s="9">
        <f>'Total Annual Expected Cost'!$I8/'Discounting Projection'!AE6</f>
        <v>6834280.689</v>
      </c>
      <c r="AF8" s="9">
        <f>'Total Annual Expected Cost'!$I8/'Discounting Projection'!AF6</f>
        <v>6309751.819</v>
      </c>
      <c r="AG8" s="9">
        <f>'Total Annual Expected Cost'!$I8/'Discounting Projection'!AG6</f>
        <v>6779289.956</v>
      </c>
      <c r="AH8" s="9">
        <f>'Total Annual Expected Cost'!$I8/'Discounting Projection'!AH6</f>
        <v>5523132.586</v>
      </c>
      <c r="AI8" s="9">
        <f>'Total Annual Expected Cost'!$I8/'Discounting Projection'!AI6</f>
        <v>7175302.267</v>
      </c>
      <c r="AJ8" s="9">
        <f>'Total Annual Expected Cost'!$I8/'Discounting Projection'!AJ6</f>
        <v>6849368.87</v>
      </c>
      <c r="AK8" s="9">
        <f>'Total Annual Expected Cost'!$I8/'Discounting Projection'!AK6</f>
        <v>6434436.27</v>
      </c>
      <c r="AL8" s="9">
        <f>'Total Annual Expected Cost'!$I8/'Discounting Projection'!AL6</f>
        <v>6159752.267</v>
      </c>
      <c r="AM8" s="9">
        <f>'Total Annual Expected Cost'!$I8/'Discounting Projection'!AM6</f>
        <v>5572656.789</v>
      </c>
      <c r="AN8" s="9">
        <f>'Total Annual Expected Cost'!$I8/'Discounting Projection'!AN6</f>
        <v>6970645.166</v>
      </c>
      <c r="AO8" s="9">
        <f>'Total Annual Expected Cost'!$I8/'Discounting Projection'!AO6</f>
        <v>6730879.894</v>
      </c>
      <c r="AP8" s="9">
        <f>'Total Annual Expected Cost'!$I8/'Discounting Projection'!AP6</f>
        <v>5815154.884</v>
      </c>
      <c r="AQ8" s="9">
        <f>'Total Annual Expected Cost'!$I8/'Discounting Projection'!AQ6</f>
        <v>6737196.575</v>
      </c>
      <c r="AR8" s="9">
        <f>'Total Annual Expected Cost'!$I8/'Discounting Projection'!AR6</f>
        <v>7110717.702</v>
      </c>
      <c r="AS8" s="9">
        <f>'Total Annual Expected Cost'!$I8/'Discounting Projection'!AS6</f>
        <v>6194012.44</v>
      </c>
      <c r="AT8" s="9">
        <f>'Total Annual Expected Cost'!$I8/'Discounting Projection'!AT6</f>
        <v>6811695.55</v>
      </c>
      <c r="AU8" s="9">
        <f>'Total Annual Expected Cost'!$I8/'Discounting Projection'!AU6</f>
        <v>7003360.417</v>
      </c>
      <c r="AV8" s="9">
        <f>'Total Annual Expected Cost'!$I8/'Discounting Projection'!AV6</f>
        <v>6370306.066</v>
      </c>
      <c r="AW8" s="9">
        <f>'Total Annual Expected Cost'!$I8/'Discounting Projection'!AW6</f>
        <v>7127631.005</v>
      </c>
      <c r="AX8" s="9">
        <f>'Total Annual Expected Cost'!$I8/'Discounting Projection'!AX6</f>
        <v>6644535.816</v>
      </c>
      <c r="AY8" s="9">
        <f>'Total Annual Expected Cost'!$I8/'Discounting Projection'!AY6</f>
        <v>6502522.146</v>
      </c>
      <c r="AZ8" s="9">
        <f>'Total Annual Expected Cost'!$I8/'Discounting Projection'!AZ6</f>
        <v>6582991.522</v>
      </c>
      <c r="BA8" s="9">
        <f>'Total Annual Expected Cost'!$I8/'Discounting Projection'!BA6</f>
        <v>6495998.149</v>
      </c>
      <c r="BB8" s="9">
        <f>'Total Annual Expected Cost'!$I8/'Discounting Projection'!BB6</f>
        <v>6985846.892</v>
      </c>
      <c r="BC8" s="9">
        <f>'Total Annual Expected Cost'!$I8/'Discounting Projection'!BC6</f>
        <v>5927481.741</v>
      </c>
      <c r="BD8" s="9">
        <f>'Total Annual Expected Cost'!$I8/'Discounting Projection'!BD6</f>
        <v>5533109.901</v>
      </c>
      <c r="BE8" s="9">
        <f>'Total Annual Expected Cost'!$I8/'Discounting Projection'!BE6</f>
        <v>6256036.036</v>
      </c>
      <c r="BF8" s="9">
        <f>'Total Annual Expected Cost'!$I8/'Discounting Projection'!BF6</f>
        <v>6707375.186</v>
      </c>
      <c r="BG8" s="9">
        <f>'Total Annual Expected Cost'!$I8/'Discounting Projection'!BG6</f>
        <v>5974533.255</v>
      </c>
      <c r="BH8" s="9">
        <f>'Total Annual Expected Cost'!$I8/'Discounting Projection'!BH6</f>
        <v>7312452.764</v>
      </c>
      <c r="BI8" s="9">
        <f>'Total Annual Expected Cost'!$I8/'Discounting Projection'!BI6</f>
        <v>5337037.943</v>
      </c>
      <c r="BJ8" s="9">
        <f>'Total Annual Expected Cost'!$I8/'Discounting Projection'!BJ6</f>
        <v>5879396.234</v>
      </c>
      <c r="BK8" s="9">
        <f>'Total Annual Expected Cost'!$I8/'Discounting Projection'!BK6</f>
        <v>6276400.243</v>
      </c>
      <c r="BL8" s="9">
        <f>'Total Annual Expected Cost'!$I8/'Discounting Projection'!BL6</f>
        <v>7216510.375</v>
      </c>
      <c r="BM8" s="9">
        <f>'Total Annual Expected Cost'!$I8/'Discounting Projection'!BM6</f>
        <v>6082064.705</v>
      </c>
      <c r="BN8" s="9">
        <f>'Total Annual Expected Cost'!$I8/'Discounting Projection'!BN6</f>
        <v>6496712.125</v>
      </c>
      <c r="BO8" s="9">
        <f>'Total Annual Expected Cost'!$I8/'Discounting Projection'!BO6</f>
        <v>5883958.351</v>
      </c>
      <c r="BP8" s="9">
        <f>'Total Annual Expected Cost'!$I8/'Discounting Projection'!BP6</f>
        <v>6195148.621</v>
      </c>
      <c r="BQ8" s="9">
        <f>'Total Annual Expected Cost'!$I8/'Discounting Projection'!BQ6</f>
        <v>5559630.266</v>
      </c>
      <c r="BR8" s="9">
        <f>'Total Annual Expected Cost'!$I8/'Discounting Projection'!BR6</f>
        <v>6063762.821</v>
      </c>
      <c r="BS8" s="9">
        <f>'Total Annual Expected Cost'!$I8/'Discounting Projection'!BS6</f>
        <v>6723085.041</v>
      </c>
      <c r="BT8" s="9">
        <f>'Total Annual Expected Cost'!$I8/'Discounting Projection'!BT6</f>
        <v>6098051.23</v>
      </c>
      <c r="BU8" s="9">
        <f>'Total Annual Expected Cost'!$I8/'Discounting Projection'!BU6</f>
        <v>5226208.494</v>
      </c>
      <c r="BV8" s="9">
        <f>'Total Annual Expected Cost'!$I8/'Discounting Projection'!BV6</f>
        <v>7382317.843</v>
      </c>
      <c r="BW8" s="9">
        <f>'Total Annual Expected Cost'!$I8/'Discounting Projection'!BW6</f>
        <v>7349950</v>
      </c>
      <c r="BX8" s="9">
        <f>'Total Annual Expected Cost'!$I8/'Discounting Projection'!BX6</f>
        <v>6605606.34</v>
      </c>
      <c r="BY8" s="9">
        <f>'Total Annual Expected Cost'!$I8/'Discounting Projection'!BY6</f>
        <v>5844851.924</v>
      </c>
      <c r="BZ8" s="9">
        <f>'Total Annual Expected Cost'!$I8/'Discounting Projection'!BZ6</f>
        <v>6560460.813</v>
      </c>
      <c r="CA8" s="9">
        <f>'Total Annual Expected Cost'!$I8/'Discounting Projection'!CA6</f>
        <v>5816387.18</v>
      </c>
      <c r="CB8" s="9">
        <f>'Total Annual Expected Cost'!$I8/'Discounting Projection'!CB6</f>
        <v>6791883.976</v>
      </c>
      <c r="CC8" s="9">
        <f>'Total Annual Expected Cost'!$I8/'Discounting Projection'!CC6</f>
        <v>5779466.104</v>
      </c>
      <c r="CD8" s="9">
        <f>'Total Annual Expected Cost'!$I8/'Discounting Projection'!CD6</f>
        <v>5538799.454</v>
      </c>
      <c r="CE8" s="9">
        <f>'Total Annual Expected Cost'!$I8/'Discounting Projection'!CE6</f>
        <v>6153938.674</v>
      </c>
      <c r="CF8" s="9">
        <f>'Total Annual Expected Cost'!$I8/'Discounting Projection'!CF6</f>
        <v>6581966.621</v>
      </c>
      <c r="CG8" s="9">
        <f>'Total Annual Expected Cost'!$I8/'Discounting Projection'!CG6</f>
        <v>6437149.957</v>
      </c>
      <c r="CH8" s="9">
        <f>'Total Annual Expected Cost'!$I8/'Discounting Projection'!CH6</f>
        <v>6879472.911</v>
      </c>
      <c r="CI8" s="9">
        <f>'Total Annual Expected Cost'!$I8/'Discounting Projection'!CI6</f>
        <v>6415312.309</v>
      </c>
      <c r="CJ8" s="9">
        <f>'Total Annual Expected Cost'!$I8/'Discounting Projection'!CJ6</f>
        <v>6678077.155</v>
      </c>
      <c r="CK8" s="9">
        <f>'Total Annual Expected Cost'!$I8/'Discounting Projection'!CK6</f>
        <v>6763334.11</v>
      </c>
      <c r="CL8" s="9">
        <f>'Total Annual Expected Cost'!$I8/'Discounting Projection'!CL6</f>
        <v>6082219.153</v>
      </c>
      <c r="CM8" s="9">
        <f>'Total Annual Expected Cost'!$I8/'Discounting Projection'!CM6</f>
        <v>7148925.091</v>
      </c>
      <c r="CN8" s="9">
        <f>'Total Annual Expected Cost'!$I8/'Discounting Projection'!CN6</f>
        <v>5638325.257</v>
      </c>
      <c r="CO8" s="9">
        <f>'Total Annual Expected Cost'!$I8/'Discounting Projection'!CO6</f>
        <v>5415732.216</v>
      </c>
      <c r="CP8" s="9">
        <f>'Total Annual Expected Cost'!$I8/'Discounting Projection'!CP6</f>
        <v>6635682.787</v>
      </c>
      <c r="CQ8" s="9">
        <f>'Total Annual Expected Cost'!$I8/'Discounting Projection'!CQ6</f>
        <v>7474866.757</v>
      </c>
      <c r="CR8" s="9">
        <f>'Total Annual Expected Cost'!$I8/'Discounting Projection'!CR6</f>
        <v>5785239.469</v>
      </c>
      <c r="CS8" s="9">
        <f>'Total Annual Expected Cost'!$I8/'Discounting Projection'!CS6</f>
        <v>5879485.511</v>
      </c>
      <c r="CT8" s="9">
        <f>'Total Annual Expected Cost'!$I8/'Discounting Projection'!CT6</f>
        <v>7197604.106</v>
      </c>
      <c r="CU8" s="9">
        <f>'Total Annual Expected Cost'!$I8/'Discounting Projection'!CU6</f>
        <v>5727710.007</v>
      </c>
      <c r="CV8" s="9">
        <f>'Total Annual Expected Cost'!$I8/'Discounting Projection'!CV6</f>
        <v>5512164.007</v>
      </c>
      <c r="CW8" s="9">
        <f>'Total Annual Expected Cost'!$I8/'Discounting Projection'!CW6</f>
        <v>7089478.193</v>
      </c>
    </row>
    <row r="9">
      <c r="A9" s="8">
        <v>2028.0</v>
      </c>
      <c r="B9" s="9">
        <f>'Total Annual Expected Cost'!$I9/'Discounting Projection'!B7</f>
        <v>7146800.331</v>
      </c>
      <c r="C9" s="9">
        <f>'Total Annual Expected Cost'!$I9/'Discounting Projection'!C7</f>
        <v>5759730.659</v>
      </c>
      <c r="D9" s="9">
        <f>'Total Annual Expected Cost'!$I9/'Discounting Projection'!D7</f>
        <v>6573676.366</v>
      </c>
      <c r="E9" s="9">
        <f>'Total Annual Expected Cost'!$I9/'Discounting Projection'!E7</f>
        <v>5978918.013</v>
      </c>
      <c r="F9" s="9">
        <f>'Total Annual Expected Cost'!$I9/'Discounting Projection'!F7</f>
        <v>6418851.987</v>
      </c>
      <c r="G9" s="9">
        <f>'Total Annual Expected Cost'!$I9/'Discounting Projection'!G7</f>
        <v>6371751.753</v>
      </c>
      <c r="H9" s="9">
        <f>'Total Annual Expected Cost'!$I9/'Discounting Projection'!H7</f>
        <v>5657242.577</v>
      </c>
      <c r="I9" s="9">
        <f>'Total Annual Expected Cost'!$I9/'Discounting Projection'!I7</f>
        <v>6169471.174</v>
      </c>
      <c r="J9" s="9">
        <f>'Total Annual Expected Cost'!$I9/'Discounting Projection'!J7</f>
        <v>5031197.556</v>
      </c>
      <c r="K9" s="9">
        <f>'Total Annual Expected Cost'!$I9/'Discounting Projection'!K7</f>
        <v>6782946.599</v>
      </c>
      <c r="L9" s="9">
        <f>'Total Annual Expected Cost'!$I9/'Discounting Projection'!L7</f>
        <v>7070141.129</v>
      </c>
      <c r="M9" s="9">
        <f>'Total Annual Expected Cost'!$I9/'Discounting Projection'!M7</f>
        <v>5633220.21</v>
      </c>
      <c r="N9" s="9">
        <f>'Total Annual Expected Cost'!$I9/'Discounting Projection'!N7</f>
        <v>7055010.459</v>
      </c>
      <c r="O9" s="9">
        <f>'Total Annual Expected Cost'!$I9/'Discounting Projection'!O7</f>
        <v>6937492.989</v>
      </c>
      <c r="P9" s="9">
        <f>'Total Annual Expected Cost'!$I9/'Discounting Projection'!P7</f>
        <v>6862930.026</v>
      </c>
      <c r="Q9" s="9">
        <f>'Total Annual Expected Cost'!$I9/'Discounting Projection'!Q7</f>
        <v>5938368.698</v>
      </c>
      <c r="R9" s="9">
        <f>'Total Annual Expected Cost'!$I9/'Discounting Projection'!R7</f>
        <v>6971856.12</v>
      </c>
      <c r="S9" s="9">
        <f>'Total Annual Expected Cost'!$I9/'Discounting Projection'!S7</f>
        <v>7172764.298</v>
      </c>
      <c r="T9" s="9">
        <f>'Total Annual Expected Cost'!$I9/'Discounting Projection'!T7</f>
        <v>6963019.85</v>
      </c>
      <c r="U9" s="9">
        <f>'Total Annual Expected Cost'!$I9/'Discounting Projection'!U7</f>
        <v>5200168.922</v>
      </c>
      <c r="V9" s="9">
        <f>'Total Annual Expected Cost'!$I9/'Discounting Projection'!V7</f>
        <v>5686457.963</v>
      </c>
      <c r="W9" s="9">
        <f>'Total Annual Expected Cost'!$I9/'Discounting Projection'!W7</f>
        <v>7071258.118</v>
      </c>
      <c r="X9" s="9">
        <f>'Total Annual Expected Cost'!$I9/'Discounting Projection'!X7</f>
        <v>6394600.881</v>
      </c>
      <c r="Y9" s="9">
        <f>'Total Annual Expected Cost'!$I9/'Discounting Projection'!Y7</f>
        <v>5483854.374</v>
      </c>
      <c r="Z9" s="9">
        <f>'Total Annual Expected Cost'!$I9/'Discounting Projection'!Z7</f>
        <v>7192948.953</v>
      </c>
      <c r="AA9" s="9">
        <f>'Total Annual Expected Cost'!$I9/'Discounting Projection'!AA7</f>
        <v>6680808.971</v>
      </c>
      <c r="AB9" s="9">
        <f>'Total Annual Expected Cost'!$I9/'Discounting Projection'!AB7</f>
        <v>5828953.185</v>
      </c>
      <c r="AC9" s="9">
        <f>'Total Annual Expected Cost'!$I9/'Discounting Projection'!AC7</f>
        <v>7255692.063</v>
      </c>
      <c r="AD9" s="9">
        <f>'Total Annual Expected Cost'!$I9/'Discounting Projection'!AD7</f>
        <v>6883612.577</v>
      </c>
      <c r="AE9" s="9">
        <f>'Total Annual Expected Cost'!$I9/'Discounting Projection'!AE7</f>
        <v>6811178.923</v>
      </c>
      <c r="AF9" s="9">
        <f>'Total Annual Expected Cost'!$I9/'Discounting Projection'!AF7</f>
        <v>6402440.41</v>
      </c>
      <c r="AG9" s="9">
        <f>'Total Annual Expected Cost'!$I9/'Discounting Projection'!AG7</f>
        <v>7067180.983</v>
      </c>
      <c r="AH9" s="9">
        <f>'Total Annual Expected Cost'!$I9/'Discounting Projection'!AH7</f>
        <v>5687950.669</v>
      </c>
      <c r="AI9" s="9">
        <f>'Total Annual Expected Cost'!$I9/'Discounting Projection'!AI7</f>
        <v>6832985.106</v>
      </c>
      <c r="AJ9" s="9">
        <f>'Total Annual Expected Cost'!$I9/'Discounting Projection'!AJ7</f>
        <v>6727549.616</v>
      </c>
      <c r="AK9" s="9">
        <f>'Total Annual Expected Cost'!$I9/'Discounting Projection'!AK7</f>
        <v>6301484.312</v>
      </c>
      <c r="AL9" s="9">
        <f>'Total Annual Expected Cost'!$I9/'Discounting Projection'!AL7</f>
        <v>6175728.2</v>
      </c>
      <c r="AM9" s="9">
        <f>'Total Annual Expected Cost'!$I9/'Discounting Projection'!AM7</f>
        <v>5768207.603</v>
      </c>
      <c r="AN9" s="9">
        <f>'Total Annual Expected Cost'!$I9/'Discounting Projection'!AN7</f>
        <v>7219814.136</v>
      </c>
      <c r="AO9" s="9">
        <f>'Total Annual Expected Cost'!$I9/'Discounting Projection'!AO7</f>
        <v>6734060.72</v>
      </c>
      <c r="AP9" s="9">
        <f>'Total Annual Expected Cost'!$I9/'Discounting Projection'!AP7</f>
        <v>5495849.54</v>
      </c>
      <c r="AQ9" s="9">
        <f>'Total Annual Expected Cost'!$I9/'Discounting Projection'!AQ7</f>
        <v>6891729.88</v>
      </c>
      <c r="AR9" s="9">
        <f>'Total Annual Expected Cost'!$I9/'Discounting Projection'!AR7</f>
        <v>7342239.535</v>
      </c>
      <c r="AS9" s="9">
        <f>'Total Annual Expected Cost'!$I9/'Discounting Projection'!AS7</f>
        <v>6173817.571</v>
      </c>
      <c r="AT9" s="9">
        <f>'Total Annual Expected Cost'!$I9/'Discounting Projection'!AT7</f>
        <v>5788779.48</v>
      </c>
      <c r="AU9" s="9">
        <f>'Total Annual Expected Cost'!$I9/'Discounting Projection'!AU7</f>
        <v>7005018.392</v>
      </c>
      <c r="AV9" s="9">
        <f>'Total Annual Expected Cost'!$I9/'Discounting Projection'!AV7</f>
        <v>6339431.448</v>
      </c>
      <c r="AW9" s="9">
        <f>'Total Annual Expected Cost'!$I9/'Discounting Projection'!AW7</f>
        <v>7350470.926</v>
      </c>
      <c r="AX9" s="9">
        <f>'Total Annual Expected Cost'!$I9/'Discounting Projection'!AX7</f>
        <v>6456784.327</v>
      </c>
      <c r="AY9" s="9">
        <f>'Total Annual Expected Cost'!$I9/'Discounting Projection'!AY7</f>
        <v>6599194.784</v>
      </c>
      <c r="AZ9" s="9">
        <f>'Total Annual Expected Cost'!$I9/'Discounting Projection'!AZ7</f>
        <v>6646100.893</v>
      </c>
      <c r="BA9" s="9">
        <f>'Total Annual Expected Cost'!$I9/'Discounting Projection'!BA7</f>
        <v>6112475.923</v>
      </c>
      <c r="BB9" s="9">
        <f>'Total Annual Expected Cost'!$I9/'Discounting Projection'!BB7</f>
        <v>7135142.08</v>
      </c>
      <c r="BC9" s="9">
        <f>'Total Annual Expected Cost'!$I9/'Discounting Projection'!BC7</f>
        <v>5950924.347</v>
      </c>
      <c r="BD9" s="9">
        <f>'Total Annual Expected Cost'!$I9/'Discounting Projection'!BD7</f>
        <v>5096851.256</v>
      </c>
      <c r="BE9" s="9">
        <f>'Total Annual Expected Cost'!$I9/'Discounting Projection'!BE7</f>
        <v>6174777.613</v>
      </c>
      <c r="BF9" s="9">
        <f>'Total Annual Expected Cost'!$I9/'Discounting Projection'!BF7</f>
        <v>6135433.521</v>
      </c>
      <c r="BG9" s="9">
        <f>'Total Annual Expected Cost'!$I9/'Discounting Projection'!BG7</f>
        <v>5702376.523</v>
      </c>
      <c r="BH9" s="9">
        <f>'Total Annual Expected Cost'!$I9/'Discounting Projection'!BH7</f>
        <v>7153684.841</v>
      </c>
      <c r="BI9" s="9">
        <f>'Total Annual Expected Cost'!$I9/'Discounting Projection'!BI7</f>
        <v>5370100.34</v>
      </c>
      <c r="BJ9" s="9">
        <f>'Total Annual Expected Cost'!$I9/'Discounting Projection'!BJ7</f>
        <v>5901319.102</v>
      </c>
      <c r="BK9" s="9">
        <f>'Total Annual Expected Cost'!$I9/'Discounting Projection'!BK7</f>
        <v>6160888.069</v>
      </c>
      <c r="BL9" s="9">
        <f>'Total Annual Expected Cost'!$I9/'Discounting Projection'!BL7</f>
        <v>7258538.648</v>
      </c>
      <c r="BM9" s="9">
        <f>'Total Annual Expected Cost'!$I9/'Discounting Projection'!BM7</f>
        <v>5977475.177</v>
      </c>
      <c r="BN9" s="9">
        <f>'Total Annual Expected Cost'!$I9/'Discounting Projection'!BN7</f>
        <v>6351122.247</v>
      </c>
      <c r="BO9" s="9">
        <f>'Total Annual Expected Cost'!$I9/'Discounting Projection'!BO7</f>
        <v>5925638.711</v>
      </c>
      <c r="BP9" s="9">
        <f>'Total Annual Expected Cost'!$I9/'Discounting Projection'!BP7</f>
        <v>6355303.845</v>
      </c>
      <c r="BQ9" s="9">
        <f>'Total Annual Expected Cost'!$I9/'Discounting Projection'!BQ7</f>
        <v>5242413.421</v>
      </c>
      <c r="BR9" s="9">
        <f>'Total Annual Expected Cost'!$I9/'Discounting Projection'!BR7</f>
        <v>5823005.219</v>
      </c>
      <c r="BS9" s="9">
        <f>'Total Annual Expected Cost'!$I9/'Discounting Projection'!BS7</f>
        <v>6437696.572</v>
      </c>
      <c r="BT9" s="9">
        <f>'Total Annual Expected Cost'!$I9/'Discounting Projection'!BT7</f>
        <v>6230185.678</v>
      </c>
      <c r="BU9" s="9">
        <f>'Total Annual Expected Cost'!$I9/'Discounting Projection'!BU7</f>
        <v>4819830.845</v>
      </c>
      <c r="BV9" s="9">
        <f>'Total Annual Expected Cost'!$I9/'Discounting Projection'!BV7</f>
        <v>7584498.474</v>
      </c>
      <c r="BW9" s="9">
        <f>'Total Annual Expected Cost'!$I9/'Discounting Projection'!BW7</f>
        <v>7052470.279</v>
      </c>
      <c r="BX9" s="9">
        <f>'Total Annual Expected Cost'!$I9/'Discounting Projection'!BX7</f>
        <v>6820774</v>
      </c>
      <c r="BY9" s="9">
        <f>'Total Annual Expected Cost'!$I9/'Discounting Projection'!BY7</f>
        <v>5446997.222</v>
      </c>
      <c r="BZ9" s="9">
        <f>'Total Annual Expected Cost'!$I9/'Discounting Projection'!BZ7</f>
        <v>6573754.963</v>
      </c>
      <c r="CA9" s="9">
        <f>'Total Annual Expected Cost'!$I9/'Discounting Projection'!CA7</f>
        <v>5751252.348</v>
      </c>
      <c r="CB9" s="9">
        <f>'Total Annual Expected Cost'!$I9/'Discounting Projection'!CB7</f>
        <v>6741610.377</v>
      </c>
      <c r="CC9" s="9">
        <f>'Total Annual Expected Cost'!$I9/'Discounting Projection'!CC7</f>
        <v>5953524.727</v>
      </c>
      <c r="CD9" s="9">
        <f>'Total Annual Expected Cost'!$I9/'Discounting Projection'!CD7</f>
        <v>5483139.763</v>
      </c>
      <c r="CE9" s="9">
        <f>'Total Annual Expected Cost'!$I9/'Discounting Projection'!CE7</f>
        <v>6032055.164</v>
      </c>
      <c r="CF9" s="9">
        <f>'Total Annual Expected Cost'!$I9/'Discounting Projection'!CF7</f>
        <v>6482266.114</v>
      </c>
      <c r="CG9" s="9">
        <f>'Total Annual Expected Cost'!$I9/'Discounting Projection'!CG7</f>
        <v>6588052.548</v>
      </c>
      <c r="CH9" s="9">
        <f>'Total Annual Expected Cost'!$I9/'Discounting Projection'!CH7</f>
        <v>6737654.629</v>
      </c>
      <c r="CI9" s="9">
        <f>'Total Annual Expected Cost'!$I9/'Discounting Projection'!CI7</f>
        <v>6239954.532</v>
      </c>
      <c r="CJ9" s="9">
        <f>'Total Annual Expected Cost'!$I9/'Discounting Projection'!CJ7</f>
        <v>6611540.641</v>
      </c>
      <c r="CK9" s="9">
        <f>'Total Annual Expected Cost'!$I9/'Discounting Projection'!CK7</f>
        <v>5343440.631</v>
      </c>
      <c r="CL9" s="9">
        <f>'Total Annual Expected Cost'!$I9/'Discounting Projection'!CL7</f>
        <v>6269826.03</v>
      </c>
      <c r="CM9" s="9">
        <f>'Total Annual Expected Cost'!$I9/'Discounting Projection'!CM7</f>
        <v>6954991.619</v>
      </c>
      <c r="CN9" s="9">
        <f>'Total Annual Expected Cost'!$I9/'Discounting Projection'!CN7</f>
        <v>5090031.402</v>
      </c>
      <c r="CO9" s="9">
        <f>'Total Annual Expected Cost'!$I9/'Discounting Projection'!CO7</f>
        <v>5399536.612</v>
      </c>
      <c r="CP9" s="9">
        <f>'Total Annual Expected Cost'!$I9/'Discounting Projection'!CP7</f>
        <v>6557238.907</v>
      </c>
      <c r="CQ9" s="9">
        <f>'Total Annual Expected Cost'!$I9/'Discounting Projection'!CQ7</f>
        <v>7032044.724</v>
      </c>
      <c r="CR9" s="9">
        <f>'Total Annual Expected Cost'!$I9/'Discounting Projection'!CR7</f>
        <v>5775217.654</v>
      </c>
      <c r="CS9" s="9">
        <f>'Total Annual Expected Cost'!$I9/'Discounting Projection'!CS7</f>
        <v>6044850.711</v>
      </c>
      <c r="CT9" s="9">
        <f>'Total Annual Expected Cost'!$I9/'Discounting Projection'!CT7</f>
        <v>7510478.966</v>
      </c>
      <c r="CU9" s="9">
        <f>'Total Annual Expected Cost'!$I9/'Discounting Projection'!CU7</f>
        <v>5627147.564</v>
      </c>
      <c r="CV9" s="9">
        <f>'Total Annual Expected Cost'!$I9/'Discounting Projection'!CV7</f>
        <v>5617613.711</v>
      </c>
      <c r="CW9" s="9">
        <f>'Total Annual Expected Cost'!$I9/'Discounting Projection'!CW7</f>
        <v>7084262.981</v>
      </c>
    </row>
    <row r="10">
      <c r="A10" s="8">
        <v>2029.0</v>
      </c>
      <c r="B10" s="9">
        <f>'Total Annual Expected Cost'!$I10/'Discounting Projection'!B8</f>
        <v>6864338.691</v>
      </c>
      <c r="C10" s="9">
        <f>'Total Annual Expected Cost'!$I10/'Discounting Projection'!C8</f>
        <v>5941183.75</v>
      </c>
      <c r="D10" s="9">
        <f>'Total Annual Expected Cost'!$I10/'Discounting Projection'!D8</f>
        <v>6101624.953</v>
      </c>
      <c r="E10" s="9">
        <f>'Total Annual Expected Cost'!$I10/'Discounting Projection'!E8</f>
        <v>6009386.676</v>
      </c>
      <c r="F10" s="9">
        <f>'Total Annual Expected Cost'!$I10/'Discounting Projection'!F8</f>
        <v>6551250.157</v>
      </c>
      <c r="G10" s="9">
        <f>'Total Annual Expected Cost'!$I10/'Discounting Projection'!G8</f>
        <v>6528814.949</v>
      </c>
      <c r="H10" s="9">
        <f>'Total Annual Expected Cost'!$I10/'Discounting Projection'!H8</f>
        <v>5700292.281</v>
      </c>
      <c r="I10" s="9">
        <f>'Total Annual Expected Cost'!$I10/'Discounting Projection'!I8</f>
        <v>6289945.813</v>
      </c>
      <c r="J10" s="9">
        <f>'Total Annual Expected Cost'!$I10/'Discounting Projection'!J8</f>
        <v>5040913.828</v>
      </c>
      <c r="K10" s="9">
        <f>'Total Annual Expected Cost'!$I10/'Discounting Projection'!K8</f>
        <v>5748004.113</v>
      </c>
      <c r="L10" s="9">
        <f>'Total Annual Expected Cost'!$I10/'Discounting Projection'!L8</f>
        <v>7333335.726</v>
      </c>
      <c r="M10" s="9">
        <f>'Total Annual Expected Cost'!$I10/'Discounting Projection'!M8</f>
        <v>5766043.521</v>
      </c>
      <c r="N10" s="9">
        <f>'Total Annual Expected Cost'!$I10/'Discounting Projection'!N8</f>
        <v>7180276.905</v>
      </c>
      <c r="O10" s="9">
        <f>'Total Annual Expected Cost'!$I10/'Discounting Projection'!O8</f>
        <v>7016710.383</v>
      </c>
      <c r="P10" s="9">
        <f>'Total Annual Expected Cost'!$I10/'Discounting Projection'!P8</f>
        <v>6548493.753</v>
      </c>
      <c r="Q10" s="9">
        <f>'Total Annual Expected Cost'!$I10/'Discounting Projection'!Q8</f>
        <v>6026277.706</v>
      </c>
      <c r="R10" s="9">
        <f>'Total Annual Expected Cost'!$I10/'Discounting Projection'!R8</f>
        <v>6664758.504</v>
      </c>
      <c r="S10" s="9">
        <f>'Total Annual Expected Cost'!$I10/'Discounting Projection'!S8</f>
        <v>7153029.779</v>
      </c>
      <c r="T10" s="9">
        <f>'Total Annual Expected Cost'!$I10/'Discounting Projection'!T8</f>
        <v>6347201.567</v>
      </c>
      <c r="U10" s="9">
        <f>'Total Annual Expected Cost'!$I10/'Discounting Projection'!U8</f>
        <v>4888263.77</v>
      </c>
      <c r="V10" s="9">
        <f>'Total Annual Expected Cost'!$I10/'Discounting Projection'!V8</f>
        <v>5735637.956</v>
      </c>
      <c r="W10" s="9">
        <f>'Total Annual Expected Cost'!$I10/'Discounting Projection'!W8</f>
        <v>6694097.846</v>
      </c>
      <c r="X10" s="9">
        <f>'Total Annual Expected Cost'!$I10/'Discounting Projection'!X8</f>
        <v>5991660.778</v>
      </c>
      <c r="Y10" s="9">
        <f>'Total Annual Expected Cost'!$I10/'Discounting Projection'!Y8</f>
        <v>5522912.682</v>
      </c>
      <c r="Z10" s="9">
        <f>'Total Annual Expected Cost'!$I10/'Discounting Projection'!Z8</f>
        <v>7078813.568</v>
      </c>
      <c r="AA10" s="9">
        <f>'Total Annual Expected Cost'!$I10/'Discounting Projection'!AA8</f>
        <v>6939475.011</v>
      </c>
      <c r="AB10" s="9">
        <f>'Total Annual Expected Cost'!$I10/'Discounting Projection'!AB8</f>
        <v>5885936.181</v>
      </c>
      <c r="AC10" s="9">
        <f>'Total Annual Expected Cost'!$I10/'Discounting Projection'!AC8</f>
        <v>7055135.048</v>
      </c>
      <c r="AD10" s="9">
        <f>'Total Annual Expected Cost'!$I10/'Discounting Projection'!AD8</f>
        <v>6950430.315</v>
      </c>
      <c r="AE10" s="9">
        <f>'Total Annual Expected Cost'!$I10/'Discounting Projection'!AE8</f>
        <v>5773582.522</v>
      </c>
      <c r="AF10" s="9">
        <f>'Total Annual Expected Cost'!$I10/'Discounting Projection'!AF8</f>
        <v>6450772.398</v>
      </c>
      <c r="AG10" s="9">
        <f>'Total Annual Expected Cost'!$I10/'Discounting Projection'!AG8</f>
        <v>6710258.198</v>
      </c>
      <c r="AH10" s="9">
        <f>'Total Annual Expected Cost'!$I10/'Discounting Projection'!AH8</f>
        <v>5512653.565</v>
      </c>
      <c r="AI10" s="9">
        <f>'Total Annual Expected Cost'!$I10/'Discounting Projection'!AI8</f>
        <v>6475283.553</v>
      </c>
      <c r="AJ10" s="9">
        <f>'Total Annual Expected Cost'!$I10/'Discounting Projection'!AJ8</f>
        <v>6902325.922</v>
      </c>
      <c r="AK10" s="9">
        <f>'Total Annual Expected Cost'!$I10/'Discounting Projection'!AK8</f>
        <v>6530740.272</v>
      </c>
      <c r="AL10" s="9">
        <f>'Total Annual Expected Cost'!$I10/'Discounting Projection'!AL8</f>
        <v>6400739.029</v>
      </c>
      <c r="AM10" s="9">
        <f>'Total Annual Expected Cost'!$I10/'Discounting Projection'!AM8</f>
        <v>5981319.923</v>
      </c>
      <c r="AN10" s="9">
        <f>'Total Annual Expected Cost'!$I10/'Discounting Projection'!AN8</f>
        <v>7401550.913</v>
      </c>
      <c r="AO10" s="9">
        <f>'Total Annual Expected Cost'!$I10/'Discounting Projection'!AO8</f>
        <v>6214698.297</v>
      </c>
      <c r="AP10" s="9">
        <f>'Total Annual Expected Cost'!$I10/'Discounting Projection'!AP8</f>
        <v>4999721.102</v>
      </c>
      <c r="AQ10" s="9">
        <f>'Total Annual Expected Cost'!$I10/'Discounting Projection'!AQ8</f>
        <v>7027973.351</v>
      </c>
      <c r="AR10" s="9">
        <f>'Total Annual Expected Cost'!$I10/'Discounting Projection'!AR8</f>
        <v>7546880.115</v>
      </c>
      <c r="AS10" s="9">
        <f>'Total Annual Expected Cost'!$I10/'Discounting Projection'!AS8</f>
        <v>6324439.868</v>
      </c>
      <c r="AT10" s="9">
        <f>'Total Annual Expected Cost'!$I10/'Discounting Projection'!AT8</f>
        <v>5915101.781</v>
      </c>
      <c r="AU10" s="9">
        <f>'Total Annual Expected Cost'!$I10/'Discounting Projection'!AU8</f>
        <v>7070545.286</v>
      </c>
      <c r="AV10" s="9">
        <f>'Total Annual Expected Cost'!$I10/'Discounting Projection'!AV8</f>
        <v>6569402.078</v>
      </c>
      <c r="AW10" s="9">
        <f>'Total Annual Expected Cost'!$I10/'Discounting Projection'!AW8</f>
        <v>6588726.16</v>
      </c>
      <c r="AX10" s="9">
        <f>'Total Annual Expected Cost'!$I10/'Discounting Projection'!AX8</f>
        <v>6699476.79</v>
      </c>
      <c r="AY10" s="9">
        <f>'Total Annual Expected Cost'!$I10/'Discounting Projection'!AY8</f>
        <v>6529555.854</v>
      </c>
      <c r="AZ10" s="9">
        <f>'Total Annual Expected Cost'!$I10/'Discounting Projection'!AZ8</f>
        <v>6854354.99</v>
      </c>
      <c r="BA10" s="9">
        <f>'Total Annual Expected Cost'!$I10/'Discounting Projection'!BA8</f>
        <v>6126410.99</v>
      </c>
      <c r="BB10" s="9">
        <f>'Total Annual Expected Cost'!$I10/'Discounting Projection'!BB8</f>
        <v>6934999.485</v>
      </c>
      <c r="BC10" s="9">
        <f>'Total Annual Expected Cost'!$I10/'Discounting Projection'!BC8</f>
        <v>6058405.248</v>
      </c>
      <c r="BD10" s="9">
        <f>'Total Annual Expected Cost'!$I10/'Discounting Projection'!BD8</f>
        <v>4871120.124</v>
      </c>
      <c r="BE10" s="9">
        <f>'Total Annual Expected Cost'!$I10/'Discounting Projection'!BE8</f>
        <v>6296537.708</v>
      </c>
      <c r="BF10" s="9">
        <f>'Total Annual Expected Cost'!$I10/'Discounting Projection'!BF8</f>
        <v>5784970.698</v>
      </c>
      <c r="BG10" s="9">
        <f>'Total Annual Expected Cost'!$I10/'Discounting Projection'!BG8</f>
        <v>5874324.523</v>
      </c>
      <c r="BH10" s="9">
        <f>'Total Annual Expected Cost'!$I10/'Discounting Projection'!BH8</f>
        <v>6739851.3</v>
      </c>
      <c r="BI10" s="9">
        <f>'Total Annual Expected Cost'!$I10/'Discounting Projection'!BI8</f>
        <v>5527698.248</v>
      </c>
      <c r="BJ10" s="9">
        <f>'Total Annual Expected Cost'!$I10/'Discounting Projection'!BJ8</f>
        <v>5987115.551</v>
      </c>
      <c r="BK10" s="9">
        <f>'Total Annual Expected Cost'!$I10/'Discounting Projection'!BK8</f>
        <v>6387909.251</v>
      </c>
      <c r="BL10" s="9">
        <f>'Total Annual Expected Cost'!$I10/'Discounting Projection'!BL8</f>
        <v>7403856.721</v>
      </c>
      <c r="BM10" s="9">
        <f>'Total Annual Expected Cost'!$I10/'Discounting Projection'!BM8</f>
        <v>6152125.593</v>
      </c>
      <c r="BN10" s="9">
        <f>'Total Annual Expected Cost'!$I10/'Discounting Projection'!BN8</f>
        <v>6506227.608</v>
      </c>
      <c r="BO10" s="9">
        <f>'Total Annual Expected Cost'!$I10/'Discounting Projection'!BO8</f>
        <v>6068144.587</v>
      </c>
      <c r="BP10" s="9">
        <f>'Total Annual Expected Cost'!$I10/'Discounting Projection'!BP8</f>
        <v>6505691.209</v>
      </c>
      <c r="BQ10" s="9">
        <f>'Total Annual Expected Cost'!$I10/'Discounting Projection'!BQ8</f>
        <v>5205462.028</v>
      </c>
      <c r="BR10" s="9">
        <f>'Total Annual Expected Cost'!$I10/'Discounting Projection'!BR8</f>
        <v>5507148.279</v>
      </c>
      <c r="BS10" s="9">
        <f>'Total Annual Expected Cost'!$I10/'Discounting Projection'!BS8</f>
        <v>6702059.254</v>
      </c>
      <c r="BT10" s="9">
        <f>'Total Annual Expected Cost'!$I10/'Discounting Projection'!BT8</f>
        <v>6380291.986</v>
      </c>
      <c r="BU10" s="9">
        <f>'Total Annual Expected Cost'!$I10/'Discounting Projection'!BU8</f>
        <v>4458766.718</v>
      </c>
      <c r="BV10" s="9">
        <f>'Total Annual Expected Cost'!$I10/'Discounting Projection'!BV8</f>
        <v>7126602.795</v>
      </c>
      <c r="BW10" s="9">
        <f>'Total Annual Expected Cost'!$I10/'Discounting Projection'!BW8</f>
        <v>7271490.867</v>
      </c>
      <c r="BX10" s="9">
        <f>'Total Annual Expected Cost'!$I10/'Discounting Projection'!BX8</f>
        <v>5994981.345</v>
      </c>
      <c r="BY10" s="9">
        <f>'Total Annual Expected Cost'!$I10/'Discounting Projection'!BY8</f>
        <v>5671790.48</v>
      </c>
      <c r="BZ10" s="9">
        <f>'Total Annual Expected Cost'!$I10/'Discounting Projection'!BZ8</f>
        <v>6779945.924</v>
      </c>
      <c r="CA10" s="9">
        <f>'Total Annual Expected Cost'!$I10/'Discounting Projection'!CA8</f>
        <v>5766349.461</v>
      </c>
      <c r="CB10" s="9">
        <f>'Total Annual Expected Cost'!$I10/'Discounting Projection'!CB8</f>
        <v>6751762.246</v>
      </c>
      <c r="CC10" s="9">
        <f>'Total Annual Expected Cost'!$I10/'Discounting Projection'!CC8</f>
        <v>5588918.437</v>
      </c>
      <c r="CD10" s="9">
        <f>'Total Annual Expected Cost'!$I10/'Discounting Projection'!CD8</f>
        <v>5357915.276</v>
      </c>
      <c r="CE10" s="9">
        <f>'Total Annual Expected Cost'!$I10/'Discounting Projection'!CE8</f>
        <v>6189401.6</v>
      </c>
      <c r="CF10" s="9">
        <f>'Total Annual Expected Cost'!$I10/'Discounting Projection'!CF8</f>
        <v>5897026.97</v>
      </c>
      <c r="CG10" s="9">
        <f>'Total Annual Expected Cost'!$I10/'Discounting Projection'!CG8</f>
        <v>6298374.322</v>
      </c>
      <c r="CH10" s="9">
        <f>'Total Annual Expected Cost'!$I10/'Discounting Projection'!CH8</f>
        <v>6184188.885</v>
      </c>
      <c r="CI10" s="9">
        <f>'Total Annual Expected Cost'!$I10/'Discounting Projection'!CI8</f>
        <v>6076224.48</v>
      </c>
      <c r="CJ10" s="9">
        <f>'Total Annual Expected Cost'!$I10/'Discounting Projection'!CJ8</f>
        <v>6250565.989</v>
      </c>
      <c r="CK10" s="9">
        <f>'Total Annual Expected Cost'!$I10/'Discounting Projection'!CK8</f>
        <v>5411425.208</v>
      </c>
      <c r="CL10" s="9">
        <f>'Total Annual Expected Cost'!$I10/'Discounting Projection'!CL8</f>
        <v>6293898.396</v>
      </c>
      <c r="CM10" s="9">
        <f>'Total Annual Expected Cost'!$I10/'Discounting Projection'!CM8</f>
        <v>6781189.611</v>
      </c>
      <c r="CN10" s="9">
        <f>'Total Annual Expected Cost'!$I10/'Discounting Projection'!CN8</f>
        <v>4634911.024</v>
      </c>
      <c r="CO10" s="9">
        <f>'Total Annual Expected Cost'!$I10/'Discounting Projection'!CO8</f>
        <v>5501582.093</v>
      </c>
      <c r="CP10" s="9">
        <f>'Total Annual Expected Cost'!$I10/'Discounting Projection'!CP8</f>
        <v>6778012.234</v>
      </c>
      <c r="CQ10" s="9">
        <f>'Total Annual Expected Cost'!$I10/'Discounting Projection'!CQ8</f>
        <v>7280564.752</v>
      </c>
      <c r="CR10" s="9">
        <f>'Total Annual Expected Cost'!$I10/'Discounting Projection'!CR8</f>
        <v>5931918.107</v>
      </c>
      <c r="CS10" s="9">
        <f>'Total Annual Expected Cost'!$I10/'Discounting Projection'!CS8</f>
        <v>5952536.51</v>
      </c>
      <c r="CT10" s="9">
        <f>'Total Annual Expected Cost'!$I10/'Discounting Projection'!CT8</f>
        <v>6655947.227</v>
      </c>
      <c r="CU10" s="9">
        <f>'Total Annual Expected Cost'!$I10/'Discounting Projection'!CU8</f>
        <v>5876102.89</v>
      </c>
      <c r="CV10" s="9">
        <f>'Total Annual Expected Cost'!$I10/'Discounting Projection'!CV8</f>
        <v>5411261.882</v>
      </c>
      <c r="CW10" s="9">
        <f>'Total Annual Expected Cost'!$I10/'Discounting Projection'!CW8</f>
        <v>6907123.76</v>
      </c>
    </row>
    <row r="11">
      <c r="A11" s="8">
        <v>2030.0</v>
      </c>
      <c r="B11" s="9">
        <f>'Total Annual Expected Cost'!$I11/'Discounting Projection'!B9</f>
        <v>7893844.473</v>
      </c>
      <c r="C11" s="9">
        <f>'Total Annual Expected Cost'!$I11/'Discounting Projection'!C9</f>
        <v>7119117.009</v>
      </c>
      <c r="D11" s="9">
        <f>'Total Annual Expected Cost'!$I11/'Discounting Projection'!D9</f>
        <v>6938424.063</v>
      </c>
      <c r="E11" s="9">
        <f>'Total Annual Expected Cost'!$I11/'Discounting Projection'!E9</f>
        <v>6870122.139</v>
      </c>
      <c r="F11" s="9">
        <f>'Total Annual Expected Cost'!$I11/'Discounting Projection'!F9</f>
        <v>6976730.718</v>
      </c>
      <c r="G11" s="9">
        <f>'Total Annual Expected Cost'!$I11/'Discounting Projection'!G9</f>
        <v>7811266.204</v>
      </c>
      <c r="H11" s="9">
        <f>'Total Annual Expected Cost'!$I11/'Discounting Projection'!H9</f>
        <v>6393777.378</v>
      </c>
      <c r="I11" s="9">
        <f>'Total Annual Expected Cost'!$I11/'Discounting Projection'!I9</f>
        <v>7258853.197</v>
      </c>
      <c r="J11" s="9">
        <f>'Total Annual Expected Cost'!$I11/'Discounting Projection'!J9</f>
        <v>6126063.084</v>
      </c>
      <c r="K11" s="9">
        <f>'Total Annual Expected Cost'!$I11/'Discounting Projection'!K9</f>
        <v>6696861.255</v>
      </c>
      <c r="L11" s="9">
        <f>'Total Annual Expected Cost'!$I11/'Discounting Projection'!L9</f>
        <v>8475094.231</v>
      </c>
      <c r="M11" s="9">
        <f>'Total Annual Expected Cost'!$I11/'Discounting Projection'!M9</f>
        <v>7075771.423</v>
      </c>
      <c r="N11" s="9">
        <f>'Total Annual Expected Cost'!$I11/'Discounting Projection'!N9</f>
        <v>8482338.226</v>
      </c>
      <c r="O11" s="9">
        <f>'Total Annual Expected Cost'!$I11/'Discounting Projection'!O9</f>
        <v>7260476.204</v>
      </c>
      <c r="P11" s="9">
        <f>'Total Annual Expected Cost'!$I11/'Discounting Projection'!P9</f>
        <v>7579375.22</v>
      </c>
      <c r="Q11" s="9">
        <f>'Total Annual Expected Cost'!$I11/'Discounting Projection'!Q9</f>
        <v>6920878.626</v>
      </c>
      <c r="R11" s="9">
        <f>'Total Annual Expected Cost'!$I11/'Discounting Projection'!R9</f>
        <v>7837563.78</v>
      </c>
      <c r="S11" s="9">
        <f>'Total Annual Expected Cost'!$I11/'Discounting Projection'!S9</f>
        <v>8378830.606</v>
      </c>
      <c r="T11" s="9">
        <f>'Total Annual Expected Cost'!$I11/'Discounting Projection'!T9</f>
        <v>7505188.595</v>
      </c>
      <c r="U11" s="9">
        <f>'Total Annual Expected Cost'!$I11/'Discounting Projection'!U9</f>
        <v>4989608.754</v>
      </c>
      <c r="V11" s="9">
        <f>'Total Annual Expected Cost'!$I11/'Discounting Projection'!V9</f>
        <v>7019250.02</v>
      </c>
      <c r="W11" s="9">
        <f>'Total Annual Expected Cost'!$I11/'Discounting Projection'!W9</f>
        <v>7756120.869</v>
      </c>
      <c r="X11" s="9">
        <f>'Total Annual Expected Cost'!$I11/'Discounting Projection'!X9</f>
        <v>6336987.109</v>
      </c>
      <c r="Y11" s="9">
        <f>'Total Annual Expected Cost'!$I11/'Discounting Projection'!Y9</f>
        <v>6618132.861</v>
      </c>
      <c r="Z11" s="9">
        <f>'Total Annual Expected Cost'!$I11/'Discounting Projection'!Z9</f>
        <v>8636903.085</v>
      </c>
      <c r="AA11" s="9">
        <f>'Total Annual Expected Cost'!$I11/'Discounting Projection'!AA9</f>
        <v>7750551.492</v>
      </c>
      <c r="AB11" s="9">
        <f>'Total Annual Expected Cost'!$I11/'Discounting Projection'!AB9</f>
        <v>7028626.606</v>
      </c>
      <c r="AC11" s="9">
        <f>'Total Annual Expected Cost'!$I11/'Discounting Projection'!AC9</f>
        <v>8408640.687</v>
      </c>
      <c r="AD11" s="9">
        <f>'Total Annual Expected Cost'!$I11/'Discounting Projection'!AD9</f>
        <v>7683113.487</v>
      </c>
      <c r="AE11" s="9">
        <f>'Total Annual Expected Cost'!$I11/'Discounting Projection'!AE9</f>
        <v>7081413.38</v>
      </c>
      <c r="AF11" s="9">
        <f>'Total Annual Expected Cost'!$I11/'Discounting Projection'!AF9</f>
        <v>6691141.853</v>
      </c>
      <c r="AG11" s="9">
        <f>'Total Annual Expected Cost'!$I11/'Discounting Projection'!AG9</f>
        <v>8140262.122</v>
      </c>
      <c r="AH11" s="9">
        <f>'Total Annual Expected Cost'!$I11/'Discounting Projection'!AH9</f>
        <v>6764580.144</v>
      </c>
      <c r="AI11" s="9">
        <f>'Total Annual Expected Cost'!$I11/'Discounting Projection'!AI9</f>
        <v>7809352.529</v>
      </c>
      <c r="AJ11" s="9">
        <f>'Total Annual Expected Cost'!$I11/'Discounting Projection'!AJ9</f>
        <v>8101101.346</v>
      </c>
      <c r="AK11" s="9">
        <f>'Total Annual Expected Cost'!$I11/'Discounting Projection'!AK9</f>
        <v>7300143.871</v>
      </c>
      <c r="AL11" s="9">
        <f>'Total Annual Expected Cost'!$I11/'Discounting Projection'!AL9</f>
        <v>7719882.156</v>
      </c>
      <c r="AM11" s="9">
        <f>'Total Annual Expected Cost'!$I11/'Discounting Projection'!AM9</f>
        <v>6768259.948</v>
      </c>
      <c r="AN11" s="9">
        <f>'Total Annual Expected Cost'!$I11/'Discounting Projection'!AN9</f>
        <v>8162057.468</v>
      </c>
      <c r="AO11" s="9">
        <f>'Total Annual Expected Cost'!$I11/'Discounting Projection'!AO9</f>
        <v>6669396.753</v>
      </c>
      <c r="AP11" s="9">
        <f>'Total Annual Expected Cost'!$I11/'Discounting Projection'!AP9</f>
        <v>5867969.039</v>
      </c>
      <c r="AQ11" s="9">
        <f>'Total Annual Expected Cost'!$I11/'Discounting Projection'!AQ9</f>
        <v>8390893.257</v>
      </c>
      <c r="AR11" s="9">
        <f>'Total Annual Expected Cost'!$I11/'Discounting Projection'!AR9</f>
        <v>9096040.004</v>
      </c>
      <c r="AS11" s="9">
        <f>'Total Annual Expected Cost'!$I11/'Discounting Projection'!AS9</f>
        <v>7667292.931</v>
      </c>
      <c r="AT11" s="9">
        <f>'Total Annual Expected Cost'!$I11/'Discounting Projection'!AT9</f>
        <v>7128523.78</v>
      </c>
      <c r="AU11" s="9">
        <f>'Total Annual Expected Cost'!$I11/'Discounting Projection'!AU9</f>
        <v>8141274.521</v>
      </c>
      <c r="AV11" s="9">
        <f>'Total Annual Expected Cost'!$I11/'Discounting Projection'!AV9</f>
        <v>7171138.471</v>
      </c>
      <c r="AW11" s="9">
        <f>'Total Annual Expected Cost'!$I11/'Discounting Projection'!AW9</f>
        <v>7814231.9</v>
      </c>
      <c r="AX11" s="9">
        <f>'Total Annual Expected Cost'!$I11/'Discounting Projection'!AX9</f>
        <v>7523421.557</v>
      </c>
      <c r="AY11" s="9">
        <f>'Total Annual Expected Cost'!$I11/'Discounting Projection'!AY9</f>
        <v>7082093.194</v>
      </c>
      <c r="AZ11" s="9">
        <f>'Total Annual Expected Cost'!$I11/'Discounting Projection'!AZ9</f>
        <v>7955681.719</v>
      </c>
      <c r="BA11" s="9">
        <f>'Total Annual Expected Cost'!$I11/'Discounting Projection'!BA9</f>
        <v>6459930.921</v>
      </c>
      <c r="BB11" s="9">
        <f>'Total Annual Expected Cost'!$I11/'Discounting Projection'!BB9</f>
        <v>8427068.511</v>
      </c>
      <c r="BC11" s="9">
        <f>'Total Annual Expected Cost'!$I11/'Discounting Projection'!BC9</f>
        <v>7195648.12</v>
      </c>
      <c r="BD11" s="9">
        <f>'Total Annual Expected Cost'!$I11/'Discounting Projection'!BD9</f>
        <v>5856642.921</v>
      </c>
      <c r="BE11" s="9">
        <f>'Total Annual Expected Cost'!$I11/'Discounting Projection'!BE9</f>
        <v>7569157.032</v>
      </c>
      <c r="BF11" s="9">
        <f>'Total Annual Expected Cost'!$I11/'Discounting Projection'!BF9</f>
        <v>7029820.466</v>
      </c>
      <c r="BG11" s="9">
        <f>'Total Annual Expected Cost'!$I11/'Discounting Projection'!BG9</f>
        <v>6763619.979</v>
      </c>
      <c r="BH11" s="9">
        <f>'Total Annual Expected Cost'!$I11/'Discounting Projection'!BH9</f>
        <v>7237706.378</v>
      </c>
      <c r="BI11" s="9">
        <f>'Total Annual Expected Cost'!$I11/'Discounting Projection'!BI9</f>
        <v>6788482.594</v>
      </c>
      <c r="BJ11" s="9">
        <f>'Total Annual Expected Cost'!$I11/'Discounting Projection'!BJ9</f>
        <v>7284389.886</v>
      </c>
      <c r="BK11" s="9">
        <f>'Total Annual Expected Cost'!$I11/'Discounting Projection'!BK9</f>
        <v>7409060.791</v>
      </c>
      <c r="BL11" s="9">
        <f>'Total Annual Expected Cost'!$I11/'Discounting Projection'!BL9</f>
        <v>9007604.422</v>
      </c>
      <c r="BM11" s="9">
        <f>'Total Annual Expected Cost'!$I11/'Discounting Projection'!BM9</f>
        <v>7448205.857</v>
      </c>
      <c r="BN11" s="9">
        <f>'Total Annual Expected Cost'!$I11/'Discounting Projection'!BN9</f>
        <v>7576824.663</v>
      </c>
      <c r="BO11" s="9">
        <f>'Total Annual Expected Cost'!$I11/'Discounting Projection'!BO9</f>
        <v>7256124.51</v>
      </c>
      <c r="BP11" s="9">
        <f>'Total Annual Expected Cost'!$I11/'Discounting Projection'!BP9</f>
        <v>7740478.77</v>
      </c>
      <c r="BQ11" s="9">
        <f>'Total Annual Expected Cost'!$I11/'Discounting Projection'!BQ9</f>
        <v>5512573.495</v>
      </c>
      <c r="BR11" s="9">
        <f>'Total Annual Expected Cost'!$I11/'Discounting Projection'!BR9</f>
        <v>6552169.954</v>
      </c>
      <c r="BS11" s="9">
        <f>'Total Annual Expected Cost'!$I11/'Discounting Projection'!BS9</f>
        <v>8163341.227</v>
      </c>
      <c r="BT11" s="9">
        <f>'Total Annual Expected Cost'!$I11/'Discounting Projection'!BT9</f>
        <v>7361453.575</v>
      </c>
      <c r="BU11" s="9">
        <f>'Total Annual Expected Cost'!$I11/'Discounting Projection'!BU9</f>
        <v>4979995.239</v>
      </c>
      <c r="BV11" s="9">
        <f>'Total Annual Expected Cost'!$I11/'Discounting Projection'!BV9</f>
        <v>8407969.542</v>
      </c>
      <c r="BW11" s="9">
        <f>'Total Annual Expected Cost'!$I11/'Discounting Projection'!BW9</f>
        <v>8532755.356</v>
      </c>
      <c r="BX11" s="9">
        <f>'Total Annual Expected Cost'!$I11/'Discounting Projection'!BX9</f>
        <v>7275267.713</v>
      </c>
      <c r="BY11" s="9">
        <f>'Total Annual Expected Cost'!$I11/'Discounting Projection'!BY9</f>
        <v>6642210.241</v>
      </c>
      <c r="BZ11" s="9">
        <f>'Total Annual Expected Cost'!$I11/'Discounting Projection'!BZ9</f>
        <v>8215745.45</v>
      </c>
      <c r="CA11" s="9">
        <f>'Total Annual Expected Cost'!$I11/'Discounting Projection'!CA9</f>
        <v>6802508.916</v>
      </c>
      <c r="CB11" s="9">
        <f>'Total Annual Expected Cost'!$I11/'Discounting Projection'!CB9</f>
        <v>8174136.623</v>
      </c>
      <c r="CC11" s="9">
        <f>'Total Annual Expected Cost'!$I11/'Discounting Projection'!CC9</f>
        <v>6853084.232</v>
      </c>
      <c r="CD11" s="9">
        <f>'Total Annual Expected Cost'!$I11/'Discounting Projection'!CD9</f>
        <v>5748012.682</v>
      </c>
      <c r="CE11" s="9">
        <f>'Total Annual Expected Cost'!$I11/'Discounting Projection'!CE9</f>
        <v>7588544.303</v>
      </c>
      <c r="CF11" s="9">
        <f>'Total Annual Expected Cost'!$I11/'Discounting Projection'!CF9</f>
        <v>6995205.125</v>
      </c>
      <c r="CG11" s="9">
        <f>'Total Annual Expected Cost'!$I11/'Discounting Projection'!CG9</f>
        <v>7436577.78</v>
      </c>
      <c r="CH11" s="9">
        <f>'Total Annual Expected Cost'!$I11/'Discounting Projection'!CH9</f>
        <v>7177803.441</v>
      </c>
      <c r="CI11" s="9">
        <f>'Total Annual Expected Cost'!$I11/'Discounting Projection'!CI9</f>
        <v>7156747.534</v>
      </c>
      <c r="CJ11" s="9">
        <f>'Total Annual Expected Cost'!$I11/'Discounting Projection'!CJ9</f>
        <v>7087777.979</v>
      </c>
      <c r="CK11" s="9">
        <f>'Total Annual Expected Cost'!$I11/'Discounting Projection'!CK9</f>
        <v>6448515.748</v>
      </c>
      <c r="CL11" s="9">
        <f>'Total Annual Expected Cost'!$I11/'Discounting Projection'!CL9</f>
        <v>7586465.914</v>
      </c>
      <c r="CM11" s="9">
        <f>'Total Annual Expected Cost'!$I11/'Discounting Projection'!CM9</f>
        <v>7990014.322</v>
      </c>
      <c r="CN11" s="9">
        <f>'Total Annual Expected Cost'!$I11/'Discounting Projection'!CN9</f>
        <v>5494728.423</v>
      </c>
      <c r="CO11" s="9">
        <f>'Total Annual Expected Cost'!$I11/'Discounting Projection'!CO9</f>
        <v>6524443.247</v>
      </c>
      <c r="CP11" s="9">
        <f>'Total Annual Expected Cost'!$I11/'Discounting Projection'!CP9</f>
        <v>8321267.907</v>
      </c>
      <c r="CQ11" s="9">
        <f>'Total Annual Expected Cost'!$I11/'Discounting Projection'!CQ9</f>
        <v>8148672.247</v>
      </c>
      <c r="CR11" s="9">
        <f>'Total Annual Expected Cost'!$I11/'Discounting Projection'!CR9</f>
        <v>6788353.483</v>
      </c>
      <c r="CS11" s="9">
        <f>'Total Annual Expected Cost'!$I11/'Discounting Projection'!CS9</f>
        <v>6935267.634</v>
      </c>
      <c r="CT11" s="9">
        <f>'Total Annual Expected Cost'!$I11/'Discounting Projection'!CT9</f>
        <v>7832058.619</v>
      </c>
      <c r="CU11" s="9">
        <f>'Total Annual Expected Cost'!$I11/'Discounting Projection'!CU9</f>
        <v>6804781.09</v>
      </c>
      <c r="CV11" s="9">
        <f>'Total Annual Expected Cost'!$I11/'Discounting Projection'!CV9</f>
        <v>6449783.611</v>
      </c>
      <c r="CW11" s="9">
        <f>'Total Annual Expected Cost'!$I11/'Discounting Projection'!CW9</f>
        <v>8401169.06</v>
      </c>
    </row>
    <row r="12">
      <c r="A12" s="8">
        <v>2031.0</v>
      </c>
      <c r="B12" s="9">
        <f>'Total Annual Expected Cost'!$I12/'Discounting Projection'!B10</f>
        <v>7643576.779</v>
      </c>
      <c r="C12" s="9">
        <f>'Total Annual Expected Cost'!$I12/'Discounting Projection'!C10</f>
        <v>6127972.683</v>
      </c>
      <c r="D12" s="9">
        <f>'Total Annual Expected Cost'!$I12/'Discounting Projection'!D10</f>
        <v>6848843.276</v>
      </c>
      <c r="E12" s="9">
        <f>'Total Annual Expected Cost'!$I12/'Discounting Projection'!E10</f>
        <v>6775199.824</v>
      </c>
      <c r="F12" s="9">
        <f>'Total Annual Expected Cost'!$I12/'Discounting Projection'!F10</f>
        <v>6953598.692</v>
      </c>
      <c r="G12" s="9">
        <f>'Total Annual Expected Cost'!$I12/'Discounting Projection'!G10</f>
        <v>7881239.366</v>
      </c>
      <c r="H12" s="9">
        <f>'Total Annual Expected Cost'!$I12/'Discounting Projection'!H10</f>
        <v>6067087.928</v>
      </c>
      <c r="I12" s="9">
        <f>'Total Annual Expected Cost'!$I12/'Discounting Projection'!I10</f>
        <v>7534858.506</v>
      </c>
      <c r="J12" s="9">
        <f>'Total Annual Expected Cost'!$I12/'Discounting Projection'!J10</f>
        <v>5973076.992</v>
      </c>
      <c r="K12" s="9">
        <f>'Total Annual Expected Cost'!$I12/'Discounting Projection'!K10</f>
        <v>6927949.701</v>
      </c>
      <c r="L12" s="9">
        <f>'Total Annual Expected Cost'!$I12/'Discounting Projection'!L10</f>
        <v>8842763.323</v>
      </c>
      <c r="M12" s="9">
        <f>'Total Annual Expected Cost'!$I12/'Discounting Projection'!M10</f>
        <v>6802244.468</v>
      </c>
      <c r="N12" s="9">
        <f>'Total Annual Expected Cost'!$I12/'Discounting Projection'!N10</f>
        <v>8574579.023</v>
      </c>
      <c r="O12" s="9">
        <f>'Total Annual Expected Cost'!$I12/'Discounting Projection'!O10</f>
        <v>7445012.498</v>
      </c>
      <c r="P12" s="9">
        <f>'Total Annual Expected Cost'!$I12/'Discounting Projection'!P10</f>
        <v>7732041.144</v>
      </c>
      <c r="Q12" s="9">
        <f>'Total Annual Expected Cost'!$I12/'Discounting Projection'!Q10</f>
        <v>7142677.454</v>
      </c>
      <c r="R12" s="9">
        <f>'Total Annual Expected Cost'!$I12/'Discounting Projection'!R10</f>
        <v>7424953.893</v>
      </c>
      <c r="S12" s="9">
        <f>'Total Annual Expected Cost'!$I12/'Discounting Projection'!S10</f>
        <v>8645926.031</v>
      </c>
      <c r="T12" s="9">
        <f>'Total Annual Expected Cost'!$I12/'Discounting Projection'!T10</f>
        <v>7755070.026</v>
      </c>
      <c r="U12" s="9">
        <f>'Total Annual Expected Cost'!$I12/'Discounting Projection'!U10</f>
        <v>4964735.733</v>
      </c>
      <c r="V12" s="9">
        <f>'Total Annual Expected Cost'!$I12/'Discounting Projection'!V10</f>
        <v>6823556.96</v>
      </c>
      <c r="W12" s="9">
        <f>'Total Annual Expected Cost'!$I12/'Discounting Projection'!W10</f>
        <v>7757632.088</v>
      </c>
      <c r="X12" s="9">
        <f>'Total Annual Expected Cost'!$I12/'Discounting Projection'!X10</f>
        <v>6488906.111</v>
      </c>
      <c r="Y12" s="9">
        <f>'Total Annual Expected Cost'!$I12/'Discounting Projection'!Y10</f>
        <v>6303410.757</v>
      </c>
      <c r="Z12" s="9">
        <f>'Total Annual Expected Cost'!$I12/'Discounting Projection'!Z10</f>
        <v>8250063.308</v>
      </c>
      <c r="AA12" s="9">
        <f>'Total Annual Expected Cost'!$I12/'Discounting Projection'!AA10</f>
        <v>7943255.329</v>
      </c>
      <c r="AB12" s="9">
        <f>'Total Annual Expected Cost'!$I12/'Discounting Projection'!AB10</f>
        <v>6980861.873</v>
      </c>
      <c r="AC12" s="9">
        <f>'Total Annual Expected Cost'!$I12/'Discounting Projection'!AC10</f>
        <v>8763523.706</v>
      </c>
      <c r="AD12" s="9">
        <f>'Total Annual Expected Cost'!$I12/'Discounting Projection'!AD10</f>
        <v>7868075.381</v>
      </c>
      <c r="AE12" s="9">
        <f>'Total Annual Expected Cost'!$I12/'Discounting Projection'!AE10</f>
        <v>7140418.376</v>
      </c>
      <c r="AF12" s="9">
        <f>'Total Annual Expected Cost'!$I12/'Discounting Projection'!AF10</f>
        <v>6785675.646</v>
      </c>
      <c r="AG12" s="9">
        <f>'Total Annual Expected Cost'!$I12/'Discounting Projection'!AG10</f>
        <v>8261404.921</v>
      </c>
      <c r="AH12" s="9">
        <f>'Total Annual Expected Cost'!$I12/'Discounting Projection'!AH10</f>
        <v>6915206.274</v>
      </c>
      <c r="AI12" s="9">
        <f>'Total Annual Expected Cost'!$I12/'Discounting Projection'!AI10</f>
        <v>7822321.377</v>
      </c>
      <c r="AJ12" s="9">
        <f>'Total Annual Expected Cost'!$I12/'Discounting Projection'!AJ10</f>
        <v>8450181.92</v>
      </c>
      <c r="AK12" s="9">
        <f>'Total Annual Expected Cost'!$I12/'Discounting Projection'!AK10</f>
        <v>7418060.504</v>
      </c>
      <c r="AL12" s="9">
        <f>'Total Annual Expected Cost'!$I12/'Discounting Projection'!AL10</f>
        <v>7739188.855</v>
      </c>
      <c r="AM12" s="9">
        <f>'Total Annual Expected Cost'!$I12/'Discounting Projection'!AM10</f>
        <v>7015653.752</v>
      </c>
      <c r="AN12" s="9">
        <f>'Total Annual Expected Cost'!$I12/'Discounting Projection'!AN10</f>
        <v>8333907.387</v>
      </c>
      <c r="AO12" s="9">
        <f>'Total Annual Expected Cost'!$I12/'Discounting Projection'!AO10</f>
        <v>6483706.732</v>
      </c>
      <c r="AP12" s="9">
        <f>'Total Annual Expected Cost'!$I12/'Discounting Projection'!AP10</f>
        <v>5699829.504</v>
      </c>
      <c r="AQ12" s="9">
        <f>'Total Annual Expected Cost'!$I12/'Discounting Projection'!AQ10</f>
        <v>8700861.32</v>
      </c>
      <c r="AR12" s="9">
        <f>'Total Annual Expected Cost'!$I12/'Discounting Projection'!AR10</f>
        <v>9440641.89</v>
      </c>
      <c r="AS12" s="9">
        <f>'Total Annual Expected Cost'!$I12/'Discounting Projection'!AS10</f>
        <v>7591076.943</v>
      </c>
      <c r="AT12" s="9">
        <f>'Total Annual Expected Cost'!$I12/'Discounting Projection'!AT10</f>
        <v>7359824.401</v>
      </c>
      <c r="AU12" s="9">
        <f>'Total Annual Expected Cost'!$I12/'Discounting Projection'!AU10</f>
        <v>8046203.112</v>
      </c>
      <c r="AV12" s="9">
        <f>'Total Annual Expected Cost'!$I12/'Discounting Projection'!AV10</f>
        <v>7095151.142</v>
      </c>
      <c r="AW12" s="9">
        <f>'Total Annual Expected Cost'!$I12/'Discounting Projection'!AW10</f>
        <v>8035473.389</v>
      </c>
      <c r="AX12" s="9">
        <f>'Total Annual Expected Cost'!$I12/'Discounting Projection'!AX10</f>
        <v>6902256.38</v>
      </c>
      <c r="AY12" s="9">
        <f>'Total Annual Expected Cost'!$I12/'Discounting Projection'!AY10</f>
        <v>7326846.272</v>
      </c>
      <c r="AZ12" s="9">
        <f>'Total Annual Expected Cost'!$I12/'Discounting Projection'!AZ10</f>
        <v>8065129.311</v>
      </c>
      <c r="BA12" s="9">
        <f>'Total Annual Expected Cost'!$I12/'Discounting Projection'!BA10</f>
        <v>5771412.537</v>
      </c>
      <c r="BB12" s="9">
        <f>'Total Annual Expected Cost'!$I12/'Discounting Projection'!BB10</f>
        <v>8117725.286</v>
      </c>
      <c r="BC12" s="9">
        <f>'Total Annual Expected Cost'!$I12/'Discounting Projection'!BC10</f>
        <v>7406076.886</v>
      </c>
      <c r="BD12" s="9">
        <f>'Total Annual Expected Cost'!$I12/'Discounting Projection'!BD10</f>
        <v>6115169.293</v>
      </c>
      <c r="BE12" s="9">
        <f>'Total Annual Expected Cost'!$I12/'Discounting Projection'!BE10</f>
        <v>7314062.436</v>
      </c>
      <c r="BF12" s="9">
        <f>'Total Annual Expected Cost'!$I12/'Discounting Projection'!BF10</f>
        <v>7041319.228</v>
      </c>
      <c r="BG12" s="9">
        <f>'Total Annual Expected Cost'!$I12/'Discounting Projection'!BG10</f>
        <v>6614398.246</v>
      </c>
      <c r="BH12" s="9">
        <f>'Total Annual Expected Cost'!$I12/'Discounting Projection'!BH10</f>
        <v>7231778.771</v>
      </c>
      <c r="BI12" s="9">
        <f>'Total Annual Expected Cost'!$I12/'Discounting Projection'!BI10</f>
        <v>6733114.08</v>
      </c>
      <c r="BJ12" s="9">
        <f>'Total Annual Expected Cost'!$I12/'Discounting Projection'!BJ10</f>
        <v>7527688.852</v>
      </c>
      <c r="BK12" s="9">
        <f>'Total Annual Expected Cost'!$I12/'Discounting Projection'!BK10</f>
        <v>7053189.424</v>
      </c>
      <c r="BL12" s="9">
        <f>'Total Annual Expected Cost'!$I12/'Discounting Projection'!BL10</f>
        <v>9329606.726</v>
      </c>
      <c r="BM12" s="9">
        <f>'Total Annual Expected Cost'!$I12/'Discounting Projection'!BM10</f>
        <v>7311780.568</v>
      </c>
      <c r="BN12" s="9">
        <f>'Total Annual Expected Cost'!$I12/'Discounting Projection'!BN10</f>
        <v>6470688.937</v>
      </c>
      <c r="BO12" s="9">
        <f>'Total Annual Expected Cost'!$I12/'Discounting Projection'!BO10</f>
        <v>7580665.82</v>
      </c>
      <c r="BP12" s="9">
        <f>'Total Annual Expected Cost'!$I12/'Discounting Projection'!BP10</f>
        <v>7960324.323</v>
      </c>
      <c r="BQ12" s="9">
        <f>'Total Annual Expected Cost'!$I12/'Discounting Projection'!BQ10</f>
        <v>5487462.391</v>
      </c>
      <c r="BR12" s="9">
        <f>'Total Annual Expected Cost'!$I12/'Discounting Projection'!BR10</f>
        <v>6392968.624</v>
      </c>
      <c r="BS12" s="9">
        <f>'Total Annual Expected Cost'!$I12/'Discounting Projection'!BS10</f>
        <v>7854157.43</v>
      </c>
      <c r="BT12" s="9">
        <f>'Total Annual Expected Cost'!$I12/'Discounting Projection'!BT10</f>
        <v>7378212.899</v>
      </c>
      <c r="BU12" s="9">
        <f>'Total Annual Expected Cost'!$I12/'Discounting Projection'!BU10</f>
        <v>4348818.203</v>
      </c>
      <c r="BV12" s="9">
        <f>'Total Annual Expected Cost'!$I12/'Discounting Projection'!BV10</f>
        <v>8698293.016</v>
      </c>
      <c r="BW12" s="9">
        <f>'Total Annual Expected Cost'!$I12/'Discounting Projection'!BW10</f>
        <v>8803093.331</v>
      </c>
      <c r="BX12" s="9">
        <f>'Total Annual Expected Cost'!$I12/'Discounting Projection'!BX10</f>
        <v>6603229.361</v>
      </c>
      <c r="BY12" s="9">
        <f>'Total Annual Expected Cost'!$I12/'Discounting Projection'!BY10</f>
        <v>6933875.411</v>
      </c>
      <c r="BZ12" s="9">
        <f>'Total Annual Expected Cost'!$I12/'Discounting Projection'!BZ10</f>
        <v>8412847.236</v>
      </c>
      <c r="CA12" s="9">
        <f>'Total Annual Expected Cost'!$I12/'Discounting Projection'!CA10</f>
        <v>7011100.715</v>
      </c>
      <c r="CB12" s="9">
        <f>'Total Annual Expected Cost'!$I12/'Discounting Projection'!CB10</f>
        <v>7829873.536</v>
      </c>
      <c r="CC12" s="9">
        <f>'Total Annual Expected Cost'!$I12/'Discounting Projection'!CC10</f>
        <v>6499542.658</v>
      </c>
      <c r="CD12" s="9">
        <f>'Total Annual Expected Cost'!$I12/'Discounting Projection'!CD10</f>
        <v>5788683.465</v>
      </c>
      <c r="CE12" s="9">
        <f>'Total Annual Expected Cost'!$I12/'Discounting Projection'!CE10</f>
        <v>7771260.232</v>
      </c>
      <c r="CF12" s="9">
        <f>'Total Annual Expected Cost'!$I12/'Discounting Projection'!CF10</f>
        <v>6992231.069</v>
      </c>
      <c r="CG12" s="9">
        <f>'Total Annual Expected Cost'!$I12/'Discounting Projection'!CG10</f>
        <v>7707433.335</v>
      </c>
      <c r="CH12" s="9">
        <f>'Total Annual Expected Cost'!$I12/'Discounting Projection'!CH10</f>
        <v>7318786.288</v>
      </c>
      <c r="CI12" s="9">
        <f>'Total Annual Expected Cost'!$I12/'Discounting Projection'!CI10</f>
        <v>7458969.573</v>
      </c>
      <c r="CJ12" s="9">
        <f>'Total Annual Expected Cost'!$I12/'Discounting Projection'!CJ10</f>
        <v>6897368.55</v>
      </c>
      <c r="CK12" s="9">
        <f>'Total Annual Expected Cost'!$I12/'Discounting Projection'!CK10</f>
        <v>6500869.121</v>
      </c>
      <c r="CL12" s="9">
        <f>'Total Annual Expected Cost'!$I12/'Discounting Projection'!CL10</f>
        <v>7499449.144</v>
      </c>
      <c r="CM12" s="9">
        <f>'Total Annual Expected Cost'!$I12/'Discounting Projection'!CM10</f>
        <v>8059795.652</v>
      </c>
      <c r="CN12" s="9">
        <f>'Total Annual Expected Cost'!$I12/'Discounting Projection'!CN10</f>
        <v>5526371.705</v>
      </c>
      <c r="CO12" s="9">
        <f>'Total Annual Expected Cost'!$I12/'Discounting Projection'!CO10</f>
        <v>6121761.588</v>
      </c>
      <c r="CP12" s="9">
        <f>'Total Annual Expected Cost'!$I12/'Discounting Projection'!CP10</f>
        <v>8321218.363</v>
      </c>
      <c r="CQ12" s="9">
        <f>'Total Annual Expected Cost'!$I12/'Discounting Projection'!CQ10</f>
        <v>8115773.345</v>
      </c>
      <c r="CR12" s="9">
        <f>'Total Annual Expected Cost'!$I12/'Discounting Projection'!CR10</f>
        <v>6463775.398</v>
      </c>
      <c r="CS12" s="9">
        <f>'Total Annual Expected Cost'!$I12/'Discounting Projection'!CS10</f>
        <v>6690073.242</v>
      </c>
      <c r="CT12" s="9">
        <f>'Total Annual Expected Cost'!$I12/'Discounting Projection'!CT10</f>
        <v>7984787.318</v>
      </c>
      <c r="CU12" s="9">
        <f>'Total Annual Expected Cost'!$I12/'Discounting Projection'!CU10</f>
        <v>6527543.461</v>
      </c>
      <c r="CV12" s="9">
        <f>'Total Annual Expected Cost'!$I12/'Discounting Projection'!CV10</f>
        <v>6514903.436</v>
      </c>
      <c r="CW12" s="9">
        <f>'Total Annual Expected Cost'!$I12/'Discounting Projection'!CW10</f>
        <v>8323040.741</v>
      </c>
    </row>
    <row r="13">
      <c r="A13" s="8">
        <v>2032.0</v>
      </c>
      <c r="B13" s="9">
        <f>'Total Annual Expected Cost'!$I13/'Discounting Projection'!B11</f>
        <v>7926298.573</v>
      </c>
      <c r="C13" s="9">
        <f>'Total Annual Expected Cost'!$I13/'Discounting Projection'!C11</f>
        <v>5597950.049</v>
      </c>
      <c r="D13" s="9">
        <f>'Total Annual Expected Cost'!$I13/'Discounting Projection'!D11</f>
        <v>6640615.442</v>
      </c>
      <c r="E13" s="9">
        <f>'Total Annual Expected Cost'!$I13/'Discounting Projection'!E11</f>
        <v>6723424.687</v>
      </c>
      <c r="F13" s="9">
        <f>'Total Annual Expected Cost'!$I13/'Discounting Projection'!F11</f>
        <v>6918917.282</v>
      </c>
      <c r="G13" s="9">
        <f>'Total Annual Expected Cost'!$I13/'Discounting Projection'!G11</f>
        <v>7528939.475</v>
      </c>
      <c r="H13" s="9">
        <f>'Total Annual Expected Cost'!$I13/'Discounting Projection'!H11</f>
        <v>6012983.53</v>
      </c>
      <c r="I13" s="9">
        <f>'Total Annual Expected Cost'!$I13/'Discounting Projection'!I11</f>
        <v>7842312.872</v>
      </c>
      <c r="J13" s="9">
        <f>'Total Annual Expected Cost'!$I13/'Discounting Projection'!J11</f>
        <v>6041885.085</v>
      </c>
      <c r="K13" s="9">
        <f>'Total Annual Expected Cost'!$I13/'Discounting Projection'!K11</f>
        <v>6530828.838</v>
      </c>
      <c r="L13" s="9">
        <f>'Total Annual Expected Cost'!$I13/'Discounting Projection'!L11</f>
        <v>8470539.733</v>
      </c>
      <c r="M13" s="9">
        <f>'Total Annual Expected Cost'!$I13/'Discounting Projection'!M11</f>
        <v>6813149.407</v>
      </c>
      <c r="N13" s="9">
        <f>'Total Annual Expected Cost'!$I13/'Discounting Projection'!N11</f>
        <v>8792260.486</v>
      </c>
      <c r="O13" s="9">
        <f>'Total Annual Expected Cost'!$I13/'Discounting Projection'!O11</f>
        <v>7558071.356</v>
      </c>
      <c r="P13" s="9">
        <f>'Total Annual Expected Cost'!$I13/'Discounting Projection'!P11</f>
        <v>7913345.307</v>
      </c>
      <c r="Q13" s="9">
        <f>'Total Annual Expected Cost'!$I13/'Discounting Projection'!Q11</f>
        <v>7269126.529</v>
      </c>
      <c r="R13" s="9">
        <f>'Total Annual Expected Cost'!$I13/'Discounting Projection'!R11</f>
        <v>6705450.8</v>
      </c>
      <c r="S13" s="9">
        <f>'Total Annual Expected Cost'!$I13/'Discounting Projection'!S11</f>
        <v>8490017.929</v>
      </c>
      <c r="T13" s="9">
        <f>'Total Annual Expected Cost'!$I13/'Discounting Projection'!T11</f>
        <v>7325939.463</v>
      </c>
      <c r="U13" s="9">
        <f>'Total Annual Expected Cost'!$I13/'Discounting Projection'!U11</f>
        <v>5141739.784</v>
      </c>
      <c r="V13" s="9">
        <f>'Total Annual Expected Cost'!$I13/'Discounting Projection'!V11</f>
        <v>6540713.107</v>
      </c>
      <c r="W13" s="9">
        <f>'Total Annual Expected Cost'!$I13/'Discounting Projection'!W11</f>
        <v>7670684.858</v>
      </c>
      <c r="X13" s="9">
        <f>'Total Annual Expected Cost'!$I13/'Discounting Projection'!X11</f>
        <v>6749547.257</v>
      </c>
      <c r="Y13" s="9">
        <f>'Total Annual Expected Cost'!$I13/'Discounting Projection'!Y11</f>
        <v>6174673.627</v>
      </c>
      <c r="Z13" s="9">
        <f>'Total Annual Expected Cost'!$I13/'Discounting Projection'!Z11</f>
        <v>8482944.723</v>
      </c>
      <c r="AA13" s="9">
        <f>'Total Annual Expected Cost'!$I13/'Discounting Projection'!AA11</f>
        <v>8187317.551</v>
      </c>
      <c r="AB13" s="9">
        <f>'Total Annual Expected Cost'!$I13/'Discounting Projection'!AB11</f>
        <v>7130213.575</v>
      </c>
      <c r="AC13" s="9">
        <f>'Total Annual Expected Cost'!$I13/'Discounting Projection'!AC11</f>
        <v>8986175.801</v>
      </c>
      <c r="AD13" s="9">
        <f>'Total Annual Expected Cost'!$I13/'Discounting Projection'!AD11</f>
        <v>7682058.886</v>
      </c>
      <c r="AE13" s="9">
        <f>'Total Annual Expected Cost'!$I13/'Discounting Projection'!AE11</f>
        <v>7145323.474</v>
      </c>
      <c r="AF13" s="9">
        <f>'Total Annual Expected Cost'!$I13/'Discounting Projection'!AF11</f>
        <v>6888356.864</v>
      </c>
      <c r="AG13" s="9">
        <f>'Total Annual Expected Cost'!$I13/'Discounting Projection'!AG11</f>
        <v>8616029.175</v>
      </c>
      <c r="AH13" s="9">
        <f>'Total Annual Expected Cost'!$I13/'Discounting Projection'!AH11</f>
        <v>7018644.558</v>
      </c>
      <c r="AI13" s="9">
        <f>'Total Annual Expected Cost'!$I13/'Discounting Projection'!AI11</f>
        <v>8059588.401</v>
      </c>
      <c r="AJ13" s="9">
        <f>'Total Annual Expected Cost'!$I13/'Discounting Projection'!AJ11</f>
        <v>8598040.561</v>
      </c>
      <c r="AK13" s="9">
        <f>'Total Annual Expected Cost'!$I13/'Discounting Projection'!AK11</f>
        <v>7256538.307</v>
      </c>
      <c r="AL13" s="9">
        <f>'Total Annual Expected Cost'!$I13/'Discounting Projection'!AL11</f>
        <v>7925860.144</v>
      </c>
      <c r="AM13" s="9">
        <f>'Total Annual Expected Cost'!$I13/'Discounting Projection'!AM11</f>
        <v>6705641.07</v>
      </c>
      <c r="AN13" s="9">
        <f>'Total Annual Expected Cost'!$I13/'Discounting Projection'!AN11</f>
        <v>8364141.814</v>
      </c>
      <c r="AO13" s="9">
        <f>'Total Annual Expected Cost'!$I13/'Discounting Projection'!AO11</f>
        <v>6697218.602</v>
      </c>
      <c r="AP13" s="9">
        <f>'Total Annual Expected Cost'!$I13/'Discounting Projection'!AP11</f>
        <v>5490943.387</v>
      </c>
      <c r="AQ13" s="9">
        <f>'Total Annual Expected Cost'!$I13/'Discounting Projection'!AQ11</f>
        <v>8688680.857</v>
      </c>
      <c r="AR13" s="9">
        <f>'Total Annual Expected Cost'!$I13/'Discounting Projection'!AR11</f>
        <v>9567926.261</v>
      </c>
      <c r="AS13" s="9">
        <f>'Total Annual Expected Cost'!$I13/'Discounting Projection'!AS11</f>
        <v>7676480.897</v>
      </c>
      <c r="AT13" s="9">
        <f>'Total Annual Expected Cost'!$I13/'Discounting Projection'!AT11</f>
        <v>7194225.505</v>
      </c>
      <c r="AU13" s="9">
        <f>'Total Annual Expected Cost'!$I13/'Discounting Projection'!AU11</f>
        <v>8091071.67</v>
      </c>
      <c r="AV13" s="9">
        <f>'Total Annual Expected Cost'!$I13/'Discounting Projection'!AV11</f>
        <v>6866924.736</v>
      </c>
      <c r="AW13" s="9">
        <f>'Total Annual Expected Cost'!$I13/'Discounting Projection'!AW11</f>
        <v>7661020.304</v>
      </c>
      <c r="AX13" s="9">
        <f>'Total Annual Expected Cost'!$I13/'Discounting Projection'!AX11</f>
        <v>6525715.826</v>
      </c>
      <c r="AY13" s="9">
        <f>'Total Annual Expected Cost'!$I13/'Discounting Projection'!AY11</f>
        <v>7586092.542</v>
      </c>
      <c r="AZ13" s="9">
        <f>'Total Annual Expected Cost'!$I13/'Discounting Projection'!AZ11</f>
        <v>7838718.977</v>
      </c>
      <c r="BA13" s="9">
        <f>'Total Annual Expected Cost'!$I13/'Discounting Projection'!BA11</f>
        <v>5969540.714</v>
      </c>
      <c r="BB13" s="9">
        <f>'Total Annual Expected Cost'!$I13/'Discounting Projection'!BB11</f>
        <v>8142010.675</v>
      </c>
      <c r="BC13" s="9">
        <f>'Total Annual Expected Cost'!$I13/'Discounting Projection'!BC11</f>
        <v>7612328.122</v>
      </c>
      <c r="BD13" s="9">
        <f>'Total Annual Expected Cost'!$I13/'Discounting Projection'!BD11</f>
        <v>6074337.551</v>
      </c>
      <c r="BE13" s="9">
        <f>'Total Annual Expected Cost'!$I13/'Discounting Projection'!BE11</f>
        <v>7623326.052</v>
      </c>
      <c r="BF13" s="9">
        <f>'Total Annual Expected Cost'!$I13/'Discounting Projection'!BF11</f>
        <v>6552772.105</v>
      </c>
      <c r="BG13" s="9">
        <f>'Total Annual Expected Cost'!$I13/'Discounting Projection'!BG11</f>
        <v>6469799.312</v>
      </c>
      <c r="BH13" s="9">
        <f>'Total Annual Expected Cost'!$I13/'Discounting Projection'!BH11</f>
        <v>6958127.335</v>
      </c>
      <c r="BI13" s="9">
        <f>'Total Annual Expected Cost'!$I13/'Discounting Projection'!BI11</f>
        <v>6589518.124</v>
      </c>
      <c r="BJ13" s="9">
        <f>'Total Annual Expected Cost'!$I13/'Discounting Projection'!BJ11</f>
        <v>7108797.369</v>
      </c>
      <c r="BK13" s="9">
        <f>'Total Annual Expected Cost'!$I13/'Discounting Projection'!BK11</f>
        <v>6674276.008</v>
      </c>
      <c r="BL13" s="9">
        <f>'Total Annual Expected Cost'!$I13/'Discounting Projection'!BL11</f>
        <v>9562200.221</v>
      </c>
      <c r="BM13" s="9">
        <f>'Total Annual Expected Cost'!$I13/'Discounting Projection'!BM11</f>
        <v>7326674.201</v>
      </c>
      <c r="BN13" s="9">
        <f>'Total Annual Expected Cost'!$I13/'Discounting Projection'!BN11</f>
        <v>6606253.126</v>
      </c>
      <c r="BO13" s="9">
        <f>'Total Annual Expected Cost'!$I13/'Discounting Projection'!BO11</f>
        <v>7792502.656</v>
      </c>
      <c r="BP13" s="9">
        <f>'Total Annual Expected Cost'!$I13/'Discounting Projection'!BP11</f>
        <v>7541610.933</v>
      </c>
      <c r="BQ13" s="9">
        <f>'Total Annual Expected Cost'!$I13/'Discounting Projection'!BQ11</f>
        <v>4741081.324</v>
      </c>
      <c r="BR13" s="9">
        <f>'Total Annual Expected Cost'!$I13/'Discounting Projection'!BR11</f>
        <v>6534836.539</v>
      </c>
      <c r="BS13" s="9">
        <f>'Total Annual Expected Cost'!$I13/'Discounting Projection'!BS11</f>
        <v>7961966.879</v>
      </c>
      <c r="BT13" s="9">
        <f>'Total Annual Expected Cost'!$I13/'Discounting Projection'!BT11</f>
        <v>7672707.462</v>
      </c>
      <c r="BU13" s="9">
        <f>'Total Annual Expected Cost'!$I13/'Discounting Projection'!BU11</f>
        <v>4507868.937</v>
      </c>
      <c r="BV13" s="9">
        <f>'Total Annual Expected Cost'!$I13/'Discounting Projection'!BV11</f>
        <v>8892361.972</v>
      </c>
      <c r="BW13" s="9">
        <f>'Total Annual Expected Cost'!$I13/'Discounting Projection'!BW11</f>
        <v>8910198.366</v>
      </c>
      <c r="BX13" s="9">
        <f>'Total Annual Expected Cost'!$I13/'Discounting Projection'!BX11</f>
        <v>6733769.011</v>
      </c>
      <c r="BY13" s="9">
        <f>'Total Annual Expected Cost'!$I13/'Discounting Projection'!BY11</f>
        <v>6617398.15</v>
      </c>
      <c r="BZ13" s="9">
        <f>'Total Annual Expected Cost'!$I13/'Discounting Projection'!BZ11</f>
        <v>7798195.935</v>
      </c>
      <c r="CA13" s="9">
        <f>'Total Annual Expected Cost'!$I13/'Discounting Projection'!CA11</f>
        <v>7038666.791</v>
      </c>
      <c r="CB13" s="9">
        <f>'Total Annual Expected Cost'!$I13/'Discounting Projection'!CB11</f>
        <v>7920424.984</v>
      </c>
      <c r="CC13" s="9">
        <f>'Total Annual Expected Cost'!$I13/'Discounting Projection'!CC11</f>
        <v>6412228.213</v>
      </c>
      <c r="CD13" s="9">
        <f>'Total Annual Expected Cost'!$I13/'Discounting Projection'!CD11</f>
        <v>5938118.182</v>
      </c>
      <c r="CE13" s="9">
        <f>'Total Annual Expected Cost'!$I13/'Discounting Projection'!CE11</f>
        <v>8032789.044</v>
      </c>
      <c r="CF13" s="9">
        <f>'Total Annual Expected Cost'!$I13/'Discounting Projection'!CF11</f>
        <v>7074147.11</v>
      </c>
      <c r="CG13" s="9">
        <f>'Total Annual Expected Cost'!$I13/'Discounting Projection'!CG11</f>
        <v>7999116.286</v>
      </c>
      <c r="CH13" s="9">
        <f>'Total Annual Expected Cost'!$I13/'Discounting Projection'!CH11</f>
        <v>7482733.574</v>
      </c>
      <c r="CI13" s="9">
        <f>'Total Annual Expected Cost'!$I13/'Discounting Projection'!CI11</f>
        <v>7757268.298</v>
      </c>
      <c r="CJ13" s="9">
        <f>'Total Annual Expected Cost'!$I13/'Discounting Projection'!CJ11</f>
        <v>6854039.201</v>
      </c>
      <c r="CK13" s="9">
        <f>'Total Annual Expected Cost'!$I13/'Discounting Projection'!CK11</f>
        <v>5741515.171</v>
      </c>
      <c r="CL13" s="9">
        <f>'Total Annual Expected Cost'!$I13/'Discounting Projection'!CL11</f>
        <v>7523094.353</v>
      </c>
      <c r="CM13" s="9">
        <f>'Total Annual Expected Cost'!$I13/'Discounting Projection'!CM11</f>
        <v>8250796.239</v>
      </c>
      <c r="CN13" s="9">
        <f>'Total Annual Expected Cost'!$I13/'Discounting Projection'!CN11</f>
        <v>5533478.686</v>
      </c>
      <c r="CO13" s="9">
        <f>'Total Annual Expected Cost'!$I13/'Discounting Projection'!CO11</f>
        <v>6122331.113</v>
      </c>
      <c r="CP13" s="9">
        <f>'Total Annual Expected Cost'!$I13/'Discounting Projection'!CP11</f>
        <v>8287688.762</v>
      </c>
      <c r="CQ13" s="9">
        <f>'Total Annual Expected Cost'!$I13/'Discounting Projection'!CQ11</f>
        <v>7561857.09</v>
      </c>
      <c r="CR13" s="9">
        <f>'Total Annual Expected Cost'!$I13/'Discounting Projection'!CR11</f>
        <v>5946348.713</v>
      </c>
      <c r="CS13" s="9">
        <f>'Total Annual Expected Cost'!$I13/'Discounting Projection'!CS11</f>
        <v>6002056.339</v>
      </c>
      <c r="CT13" s="9">
        <f>'Total Annual Expected Cost'!$I13/'Discounting Projection'!CT11</f>
        <v>8072592.305</v>
      </c>
      <c r="CU13" s="9">
        <f>'Total Annual Expected Cost'!$I13/'Discounting Projection'!CU11</f>
        <v>6482218.376</v>
      </c>
      <c r="CV13" s="9">
        <f>'Total Annual Expected Cost'!$I13/'Discounting Projection'!CV11</f>
        <v>5913462.784</v>
      </c>
      <c r="CW13" s="9">
        <f>'Total Annual Expected Cost'!$I13/'Discounting Projection'!CW11</f>
        <v>6719712.842</v>
      </c>
    </row>
    <row r="14">
      <c r="A14" s="8">
        <v>2033.0</v>
      </c>
      <c r="B14" s="9">
        <f>'Total Annual Expected Cost'!$I14/'Discounting Projection'!B12</f>
        <v>7898713.466</v>
      </c>
      <c r="C14" s="9">
        <f>'Total Annual Expected Cost'!$I14/'Discounting Projection'!C12</f>
        <v>5247048.332</v>
      </c>
      <c r="D14" s="9">
        <f>'Total Annual Expected Cost'!$I14/'Discounting Projection'!D12</f>
        <v>6935766.642</v>
      </c>
      <c r="E14" s="9">
        <f>'Total Annual Expected Cost'!$I14/'Discounting Projection'!E12</f>
        <v>6920656.783</v>
      </c>
      <c r="F14" s="9">
        <f>'Total Annual Expected Cost'!$I14/'Discounting Projection'!F12</f>
        <v>6699052.131</v>
      </c>
      <c r="G14" s="9">
        <f>'Total Annual Expected Cost'!$I14/'Discounting Projection'!G12</f>
        <v>7694190.961</v>
      </c>
      <c r="H14" s="9">
        <f>'Total Annual Expected Cost'!$I14/'Discounting Projection'!H12</f>
        <v>6200370.453</v>
      </c>
      <c r="I14" s="9">
        <f>'Total Annual Expected Cost'!$I14/'Discounting Projection'!I12</f>
        <v>6679642.408</v>
      </c>
      <c r="J14" s="9">
        <f>'Total Annual Expected Cost'!$I14/'Discounting Projection'!J12</f>
        <v>6068432.366</v>
      </c>
      <c r="K14" s="9">
        <f>'Total Annual Expected Cost'!$I14/'Discounting Projection'!K12</f>
        <v>6687872.469</v>
      </c>
      <c r="L14" s="9">
        <f>'Total Annual Expected Cost'!$I14/'Discounting Projection'!L12</f>
        <v>8788300.198</v>
      </c>
      <c r="M14" s="9">
        <f>'Total Annual Expected Cost'!$I14/'Discounting Projection'!M12</f>
        <v>6553458.285</v>
      </c>
      <c r="N14" s="9">
        <f>'Total Annual Expected Cost'!$I14/'Discounting Projection'!N12</f>
        <v>8936390.966</v>
      </c>
      <c r="O14" s="9">
        <f>'Total Annual Expected Cost'!$I14/'Discounting Projection'!O12</f>
        <v>7498037.189</v>
      </c>
      <c r="P14" s="9">
        <f>'Total Annual Expected Cost'!$I14/'Discounting Projection'!P12</f>
        <v>7834027.505</v>
      </c>
      <c r="Q14" s="9">
        <f>'Total Annual Expected Cost'!$I14/'Discounting Projection'!Q12</f>
        <v>7301248.023</v>
      </c>
      <c r="R14" s="9">
        <f>'Total Annual Expected Cost'!$I14/'Discounting Projection'!R12</f>
        <v>6828186.946</v>
      </c>
      <c r="S14" s="9">
        <f>'Total Annual Expected Cost'!$I14/'Discounting Projection'!S12</f>
        <v>8624541.204</v>
      </c>
      <c r="T14" s="9">
        <f>'Total Annual Expected Cost'!$I14/'Discounting Projection'!T12</f>
        <v>7020280.855</v>
      </c>
      <c r="U14" s="9">
        <f>'Total Annual Expected Cost'!$I14/'Discounting Projection'!U12</f>
        <v>5316720.56</v>
      </c>
      <c r="V14" s="9">
        <f>'Total Annual Expected Cost'!$I14/'Discounting Projection'!V12</f>
        <v>6486064.741</v>
      </c>
      <c r="W14" s="9">
        <f>'Total Annual Expected Cost'!$I14/'Discounting Projection'!W12</f>
        <v>7475978.472</v>
      </c>
      <c r="X14" s="9">
        <f>'Total Annual Expected Cost'!$I14/'Discounting Projection'!X12</f>
        <v>7019450.629</v>
      </c>
      <c r="Y14" s="9">
        <f>'Total Annual Expected Cost'!$I14/'Discounting Projection'!Y12</f>
        <v>6374418.236</v>
      </c>
      <c r="Z14" s="9">
        <f>'Total Annual Expected Cost'!$I14/'Discounting Projection'!Z12</f>
        <v>8367351.295</v>
      </c>
      <c r="AA14" s="9">
        <f>'Total Annual Expected Cost'!$I14/'Discounting Projection'!AA12</f>
        <v>8351724.832</v>
      </c>
      <c r="AB14" s="9">
        <f>'Total Annual Expected Cost'!$I14/'Discounting Projection'!AB12</f>
        <v>6807275.121</v>
      </c>
      <c r="AC14" s="9">
        <f>'Total Annual Expected Cost'!$I14/'Discounting Projection'!AC12</f>
        <v>9256582.421</v>
      </c>
      <c r="AD14" s="9">
        <f>'Total Annual Expected Cost'!$I14/'Discounting Projection'!AD12</f>
        <v>7925143.247</v>
      </c>
      <c r="AE14" s="9">
        <f>'Total Annual Expected Cost'!$I14/'Discounting Projection'!AE12</f>
        <v>6936112.131</v>
      </c>
      <c r="AF14" s="9">
        <f>'Total Annual Expected Cost'!$I14/'Discounting Projection'!AF12</f>
        <v>7171212.548</v>
      </c>
      <c r="AG14" s="9">
        <f>'Total Annual Expected Cost'!$I14/'Discounting Projection'!AG12</f>
        <v>8934377.237</v>
      </c>
      <c r="AH14" s="9">
        <f>'Total Annual Expected Cost'!$I14/'Discounting Projection'!AH12</f>
        <v>7300892.593</v>
      </c>
      <c r="AI14" s="9">
        <f>'Total Annual Expected Cost'!$I14/'Discounting Projection'!AI12</f>
        <v>8305285.085</v>
      </c>
      <c r="AJ14" s="9">
        <f>'Total Annual Expected Cost'!$I14/'Discounting Projection'!AJ12</f>
        <v>8417397.618</v>
      </c>
      <c r="AK14" s="9">
        <f>'Total Annual Expected Cost'!$I14/'Discounting Projection'!AK12</f>
        <v>7564039.741</v>
      </c>
      <c r="AL14" s="9">
        <f>'Total Annual Expected Cost'!$I14/'Discounting Projection'!AL12</f>
        <v>7899013.397</v>
      </c>
      <c r="AM14" s="9">
        <f>'Total Annual Expected Cost'!$I14/'Discounting Projection'!AM12</f>
        <v>6523431.047</v>
      </c>
      <c r="AN14" s="9">
        <f>'Total Annual Expected Cost'!$I14/'Discounting Projection'!AN12</f>
        <v>8621626.657</v>
      </c>
      <c r="AO14" s="9">
        <f>'Total Annual Expected Cost'!$I14/'Discounting Projection'!AO12</f>
        <v>6777983.344</v>
      </c>
      <c r="AP14" s="9">
        <f>'Total Annual Expected Cost'!$I14/'Discounting Projection'!AP12</f>
        <v>5686762.597</v>
      </c>
      <c r="AQ14" s="9">
        <f>'Total Annual Expected Cost'!$I14/'Discounting Projection'!AQ12</f>
        <v>9056322.965</v>
      </c>
      <c r="AR14" s="9">
        <f>'Total Annual Expected Cost'!$I14/'Discounting Projection'!AR12</f>
        <v>8699720.178</v>
      </c>
      <c r="AS14" s="9">
        <f>'Total Annual Expected Cost'!$I14/'Discounting Projection'!AS12</f>
        <v>7421423.326</v>
      </c>
      <c r="AT14" s="9">
        <f>'Total Annual Expected Cost'!$I14/'Discounting Projection'!AT12</f>
        <v>7278654.608</v>
      </c>
      <c r="AU14" s="9">
        <f>'Total Annual Expected Cost'!$I14/'Discounting Projection'!AU12</f>
        <v>7844318.171</v>
      </c>
      <c r="AV14" s="9">
        <f>'Total Annual Expected Cost'!$I14/'Discounting Projection'!AV12</f>
        <v>6241974.713</v>
      </c>
      <c r="AW14" s="9">
        <f>'Total Annual Expected Cost'!$I14/'Discounting Projection'!AW12</f>
        <v>7924092.292</v>
      </c>
      <c r="AX14" s="9">
        <f>'Total Annual Expected Cost'!$I14/'Discounting Projection'!AX12</f>
        <v>6614035.011</v>
      </c>
      <c r="AY14" s="9">
        <f>'Total Annual Expected Cost'!$I14/'Discounting Projection'!AY12</f>
        <v>6901513.694</v>
      </c>
      <c r="AZ14" s="9">
        <f>'Total Annual Expected Cost'!$I14/'Discounting Projection'!AZ12</f>
        <v>8033612.205</v>
      </c>
      <c r="BA14" s="9">
        <f>'Total Annual Expected Cost'!$I14/'Discounting Projection'!BA12</f>
        <v>5975676.03</v>
      </c>
      <c r="BB14" s="9">
        <f>'Total Annual Expected Cost'!$I14/'Discounting Projection'!BB12</f>
        <v>8342598.259</v>
      </c>
      <c r="BC14" s="9">
        <f>'Total Annual Expected Cost'!$I14/'Discounting Projection'!BC12</f>
        <v>7167554.765</v>
      </c>
      <c r="BD14" s="9">
        <f>'Total Annual Expected Cost'!$I14/'Discounting Projection'!BD12</f>
        <v>6309723.362</v>
      </c>
      <c r="BE14" s="9">
        <f>'Total Annual Expected Cost'!$I14/'Discounting Projection'!BE12</f>
        <v>7739632.322</v>
      </c>
      <c r="BF14" s="9">
        <f>'Total Annual Expected Cost'!$I14/'Discounting Projection'!BF12</f>
        <v>6605750.977</v>
      </c>
      <c r="BG14" s="9">
        <f>'Total Annual Expected Cost'!$I14/'Discounting Projection'!BG12</f>
        <v>6722668.027</v>
      </c>
      <c r="BH14" s="9">
        <f>'Total Annual Expected Cost'!$I14/'Discounting Projection'!BH12</f>
        <v>7237914.845</v>
      </c>
      <c r="BI14" s="9">
        <f>'Total Annual Expected Cost'!$I14/'Discounting Projection'!BI12</f>
        <v>6732151.093</v>
      </c>
      <c r="BJ14" s="9">
        <f>'Total Annual Expected Cost'!$I14/'Discounting Projection'!BJ12</f>
        <v>7000900.503</v>
      </c>
      <c r="BK14" s="9">
        <f>'Total Annual Expected Cost'!$I14/'Discounting Projection'!BK12</f>
        <v>6847865.603</v>
      </c>
      <c r="BL14" s="9">
        <f>'Total Annual Expected Cost'!$I14/'Discounting Projection'!BL12</f>
        <v>8231899.961</v>
      </c>
      <c r="BM14" s="9">
        <f>'Total Annual Expected Cost'!$I14/'Discounting Projection'!BM12</f>
        <v>7551333.735</v>
      </c>
      <c r="BN14" s="9">
        <f>'Total Annual Expected Cost'!$I14/'Discounting Projection'!BN12</f>
        <v>6286021.062</v>
      </c>
      <c r="BO14" s="9">
        <f>'Total Annual Expected Cost'!$I14/'Discounting Projection'!BO12</f>
        <v>7894860.823</v>
      </c>
      <c r="BP14" s="9">
        <f>'Total Annual Expected Cost'!$I14/'Discounting Projection'!BP12</f>
        <v>6476091.698</v>
      </c>
      <c r="BQ14" s="9">
        <f>'Total Annual Expected Cost'!$I14/'Discounting Projection'!BQ12</f>
        <v>4890558.167</v>
      </c>
      <c r="BR14" s="9">
        <f>'Total Annual Expected Cost'!$I14/'Discounting Projection'!BR12</f>
        <v>6692161.753</v>
      </c>
      <c r="BS14" s="9">
        <f>'Total Annual Expected Cost'!$I14/'Discounting Projection'!BS12</f>
        <v>7689785.072</v>
      </c>
      <c r="BT14" s="9">
        <f>'Total Annual Expected Cost'!$I14/'Discounting Projection'!BT12</f>
        <v>7772934.014</v>
      </c>
      <c r="BU14" s="9">
        <f>'Total Annual Expected Cost'!$I14/'Discounting Projection'!BU12</f>
        <v>4458294.646</v>
      </c>
      <c r="BV14" s="9">
        <f>'Total Annual Expected Cost'!$I14/'Discounting Projection'!BV12</f>
        <v>9108101.304</v>
      </c>
      <c r="BW14" s="9">
        <f>'Total Annual Expected Cost'!$I14/'Discounting Projection'!BW12</f>
        <v>8049982.883</v>
      </c>
      <c r="BX14" s="9">
        <f>'Total Annual Expected Cost'!$I14/'Discounting Projection'!BX12</f>
        <v>6615979.454</v>
      </c>
      <c r="BY14" s="9">
        <f>'Total Annual Expected Cost'!$I14/'Discounting Projection'!BY12</f>
        <v>6789089.646</v>
      </c>
      <c r="BZ14" s="9">
        <f>'Total Annual Expected Cost'!$I14/'Discounting Projection'!BZ12</f>
        <v>7771412.78</v>
      </c>
      <c r="CA14" s="9">
        <f>'Total Annual Expected Cost'!$I14/'Discounting Projection'!CA12</f>
        <v>6894486.926</v>
      </c>
      <c r="CB14" s="9">
        <f>'Total Annual Expected Cost'!$I14/'Discounting Projection'!CB12</f>
        <v>7714294.502</v>
      </c>
      <c r="CC14" s="9">
        <f>'Total Annual Expected Cost'!$I14/'Discounting Projection'!CC12</f>
        <v>6165932.731</v>
      </c>
      <c r="CD14" s="9">
        <f>'Total Annual Expected Cost'!$I14/'Discounting Projection'!CD12</f>
        <v>6133820.903</v>
      </c>
      <c r="CE14" s="9">
        <f>'Total Annual Expected Cost'!$I14/'Discounting Projection'!CE12</f>
        <v>7373102.885</v>
      </c>
      <c r="CF14" s="9">
        <f>'Total Annual Expected Cost'!$I14/'Discounting Projection'!CF12</f>
        <v>6987598.751</v>
      </c>
      <c r="CG14" s="9">
        <f>'Total Annual Expected Cost'!$I14/'Discounting Projection'!CG12</f>
        <v>7973305.048</v>
      </c>
      <c r="CH14" s="9">
        <f>'Total Annual Expected Cost'!$I14/'Discounting Projection'!CH12</f>
        <v>7705005.525</v>
      </c>
      <c r="CI14" s="9">
        <f>'Total Annual Expected Cost'!$I14/'Discounting Projection'!CI12</f>
        <v>8098013.198</v>
      </c>
      <c r="CJ14" s="9">
        <f>'Total Annual Expected Cost'!$I14/'Discounting Projection'!CJ12</f>
        <v>6731361.815</v>
      </c>
      <c r="CK14" s="9">
        <f>'Total Annual Expected Cost'!$I14/'Discounting Projection'!CK12</f>
        <v>5527313.197</v>
      </c>
      <c r="CL14" s="9">
        <f>'Total Annual Expected Cost'!$I14/'Discounting Projection'!CL12</f>
        <v>7779698.004</v>
      </c>
      <c r="CM14" s="9">
        <f>'Total Annual Expected Cost'!$I14/'Discounting Projection'!CM12</f>
        <v>8350796.404</v>
      </c>
      <c r="CN14" s="9">
        <f>'Total Annual Expected Cost'!$I14/'Discounting Projection'!CN12</f>
        <v>5567848.887</v>
      </c>
      <c r="CO14" s="9">
        <f>'Total Annual Expected Cost'!$I14/'Discounting Projection'!CO12</f>
        <v>6277796.155</v>
      </c>
      <c r="CP14" s="9">
        <f>'Total Annual Expected Cost'!$I14/'Discounting Projection'!CP12</f>
        <v>8151333.009</v>
      </c>
      <c r="CQ14" s="9">
        <f>'Total Annual Expected Cost'!$I14/'Discounting Projection'!CQ12</f>
        <v>7264948.205</v>
      </c>
      <c r="CR14" s="9">
        <f>'Total Annual Expected Cost'!$I14/'Discounting Projection'!CR12</f>
        <v>5764227.041</v>
      </c>
      <c r="CS14" s="9">
        <f>'Total Annual Expected Cost'!$I14/'Discounting Projection'!CS12</f>
        <v>5895026.386</v>
      </c>
      <c r="CT14" s="9">
        <f>'Total Annual Expected Cost'!$I14/'Discounting Projection'!CT12</f>
        <v>7823186.437</v>
      </c>
      <c r="CU14" s="9">
        <f>'Total Annual Expected Cost'!$I14/'Discounting Projection'!CU12</f>
        <v>6590383.257</v>
      </c>
      <c r="CV14" s="9">
        <f>'Total Annual Expected Cost'!$I14/'Discounting Projection'!CV12</f>
        <v>5787562.68</v>
      </c>
      <c r="CW14" s="9">
        <f>'Total Annual Expected Cost'!$I14/'Discounting Projection'!CW12</f>
        <v>6842461.383</v>
      </c>
    </row>
    <row r="15">
      <c r="A15" s="8">
        <v>2034.0</v>
      </c>
      <c r="B15" s="9">
        <f>'Total Annual Expected Cost'!$I15/'Discounting Projection'!B13</f>
        <v>8202415.289</v>
      </c>
      <c r="C15" s="9">
        <f>'Total Annual Expected Cost'!$I15/'Discounting Projection'!C13</f>
        <v>5391321.223</v>
      </c>
      <c r="D15" s="9">
        <f>'Total Annual Expected Cost'!$I15/'Discounting Projection'!D13</f>
        <v>6962249.102</v>
      </c>
      <c r="E15" s="9">
        <f>'Total Annual Expected Cost'!$I15/'Discounting Projection'!E13</f>
        <v>7216550.455</v>
      </c>
      <c r="F15" s="9">
        <f>'Total Annual Expected Cost'!$I15/'Discounting Projection'!F13</f>
        <v>6921988.678</v>
      </c>
      <c r="G15" s="9">
        <f>'Total Annual Expected Cost'!$I15/'Discounting Projection'!G13</f>
        <v>7887270.536</v>
      </c>
      <c r="H15" s="9">
        <f>'Total Annual Expected Cost'!$I15/'Discounting Projection'!H13</f>
        <v>5750384.461</v>
      </c>
      <c r="I15" s="9">
        <f>'Total Annual Expected Cost'!$I15/'Discounting Projection'!I13</f>
        <v>6952898.144</v>
      </c>
      <c r="J15" s="9">
        <f>'Total Annual Expected Cost'!$I15/'Discounting Projection'!J13</f>
        <v>6090284.1</v>
      </c>
      <c r="K15" s="9">
        <f>'Total Annual Expected Cost'!$I15/'Discounting Projection'!K13</f>
        <v>6783667.711</v>
      </c>
      <c r="L15" s="9">
        <f>'Total Annual Expected Cost'!$I15/'Discounting Projection'!L13</f>
        <v>8101024.487</v>
      </c>
      <c r="M15" s="9">
        <f>'Total Annual Expected Cost'!$I15/'Discounting Projection'!M13</f>
        <v>6420577.005</v>
      </c>
      <c r="N15" s="9">
        <f>'Total Annual Expected Cost'!$I15/'Discounting Projection'!N13</f>
        <v>9179446.596</v>
      </c>
      <c r="O15" s="9">
        <f>'Total Annual Expected Cost'!$I15/'Discounting Projection'!O13</f>
        <v>7685501.583</v>
      </c>
      <c r="P15" s="9">
        <f>'Total Annual Expected Cost'!$I15/'Discounting Projection'!P13</f>
        <v>7659489.042</v>
      </c>
      <c r="Q15" s="9">
        <f>'Total Annual Expected Cost'!$I15/'Discounting Projection'!Q13</f>
        <v>7095092.336</v>
      </c>
      <c r="R15" s="9">
        <f>'Total Annual Expected Cost'!$I15/'Discounting Projection'!R13</f>
        <v>6759078.303</v>
      </c>
      <c r="S15" s="9">
        <f>'Total Annual Expected Cost'!$I15/'Discounting Projection'!S13</f>
        <v>8420363.878</v>
      </c>
      <c r="T15" s="9">
        <f>'Total Annual Expected Cost'!$I15/'Discounting Projection'!T13</f>
        <v>6900894.119</v>
      </c>
      <c r="U15" s="9">
        <f>'Total Annual Expected Cost'!$I15/'Discounting Projection'!U13</f>
        <v>5452102.594</v>
      </c>
      <c r="V15" s="9">
        <f>'Total Annual Expected Cost'!$I15/'Discounting Projection'!V13</f>
        <v>6612885.67</v>
      </c>
      <c r="W15" s="9">
        <f>'Total Annual Expected Cost'!$I15/'Discounting Projection'!W13</f>
        <v>6754409.031</v>
      </c>
      <c r="X15" s="9">
        <f>'Total Annual Expected Cost'!$I15/'Discounting Projection'!X13</f>
        <v>7010622.324</v>
      </c>
      <c r="Y15" s="9">
        <f>'Total Annual Expected Cost'!$I15/'Discounting Projection'!Y13</f>
        <v>6462253.498</v>
      </c>
      <c r="Z15" s="9">
        <f>'Total Annual Expected Cost'!$I15/'Discounting Projection'!Z13</f>
        <v>8689818.748</v>
      </c>
      <c r="AA15" s="9">
        <f>'Total Annual Expected Cost'!$I15/'Discounting Projection'!AA13</f>
        <v>8451838.63</v>
      </c>
      <c r="AB15" s="9">
        <f>'Total Annual Expected Cost'!$I15/'Discounting Projection'!AB13</f>
        <v>6973750.29</v>
      </c>
      <c r="AC15" s="9">
        <f>'Total Annual Expected Cost'!$I15/'Discounting Projection'!AC13</f>
        <v>9075205.328</v>
      </c>
      <c r="AD15" s="9">
        <f>'Total Annual Expected Cost'!$I15/'Discounting Projection'!AD13</f>
        <v>6884279.351</v>
      </c>
      <c r="AE15" s="9">
        <f>'Total Annual Expected Cost'!$I15/'Discounting Projection'!AE13</f>
        <v>6894285.698</v>
      </c>
      <c r="AF15" s="9">
        <f>'Total Annual Expected Cost'!$I15/'Discounting Projection'!AF13</f>
        <v>6441251.973</v>
      </c>
      <c r="AG15" s="9">
        <f>'Total Annual Expected Cost'!$I15/'Discounting Projection'!AG13</f>
        <v>8146783.154</v>
      </c>
      <c r="AH15" s="9">
        <f>'Total Annual Expected Cost'!$I15/'Discounting Projection'!AH13</f>
        <v>7359589.984</v>
      </c>
      <c r="AI15" s="9">
        <f>'Total Annual Expected Cost'!$I15/'Discounting Projection'!AI13</f>
        <v>8364876.712</v>
      </c>
      <c r="AJ15" s="9">
        <f>'Total Annual Expected Cost'!$I15/'Discounting Projection'!AJ13</f>
        <v>8625130.608</v>
      </c>
      <c r="AK15" s="9">
        <f>'Total Annual Expected Cost'!$I15/'Discounting Projection'!AK13</f>
        <v>7767623.254</v>
      </c>
      <c r="AL15" s="9">
        <f>'Total Annual Expected Cost'!$I15/'Discounting Projection'!AL13</f>
        <v>7380932.147</v>
      </c>
      <c r="AM15" s="9">
        <f>'Total Annual Expected Cost'!$I15/'Discounting Projection'!AM13</f>
        <v>6747978.347</v>
      </c>
      <c r="AN15" s="9">
        <f>'Total Annual Expected Cost'!$I15/'Discounting Projection'!AN13</f>
        <v>8474432.313</v>
      </c>
      <c r="AO15" s="9">
        <f>'Total Annual Expected Cost'!$I15/'Discounting Projection'!AO13</f>
        <v>6672568.962</v>
      </c>
      <c r="AP15" s="9">
        <f>'Total Annual Expected Cost'!$I15/'Discounting Projection'!AP13</f>
        <v>5795368.262</v>
      </c>
      <c r="AQ15" s="9">
        <f>'Total Annual Expected Cost'!$I15/'Discounting Projection'!AQ13</f>
        <v>8167243.892</v>
      </c>
      <c r="AR15" s="9">
        <f>'Total Annual Expected Cost'!$I15/'Discounting Projection'!AR13</f>
        <v>8895661.914</v>
      </c>
      <c r="AS15" s="9">
        <f>'Total Annual Expected Cost'!$I15/'Discounting Projection'!AS13</f>
        <v>7080892.951</v>
      </c>
      <c r="AT15" s="9">
        <f>'Total Annual Expected Cost'!$I15/'Discounting Projection'!AT13</f>
        <v>7181779.267</v>
      </c>
      <c r="AU15" s="9">
        <f>'Total Annual Expected Cost'!$I15/'Discounting Projection'!AU13</f>
        <v>7700649.654</v>
      </c>
      <c r="AV15" s="9">
        <f>'Total Annual Expected Cost'!$I15/'Discounting Projection'!AV13</f>
        <v>6418486.845</v>
      </c>
      <c r="AW15" s="9">
        <f>'Total Annual Expected Cost'!$I15/'Discounting Projection'!AW13</f>
        <v>7910256.028</v>
      </c>
      <c r="AX15" s="9">
        <f>'Total Annual Expected Cost'!$I15/'Discounting Projection'!AX13</f>
        <v>6756551.787</v>
      </c>
      <c r="AY15" s="9">
        <f>'Total Annual Expected Cost'!$I15/'Discounting Projection'!AY13</f>
        <v>7144711.898</v>
      </c>
      <c r="AZ15" s="9">
        <f>'Total Annual Expected Cost'!$I15/'Discounting Projection'!AZ13</f>
        <v>7541132.172</v>
      </c>
      <c r="BA15" s="9">
        <f>'Total Annual Expected Cost'!$I15/'Discounting Projection'!BA13</f>
        <v>5831470.8</v>
      </c>
      <c r="BB15" s="9">
        <f>'Total Annual Expected Cost'!$I15/'Discounting Projection'!BB13</f>
        <v>8099111.694</v>
      </c>
      <c r="BC15" s="9">
        <f>'Total Annual Expected Cost'!$I15/'Discounting Projection'!BC13</f>
        <v>7256572.483</v>
      </c>
      <c r="BD15" s="9">
        <f>'Total Annual Expected Cost'!$I15/'Discounting Projection'!BD13</f>
        <v>6521954.711</v>
      </c>
      <c r="BE15" s="9">
        <f>'Total Annual Expected Cost'!$I15/'Discounting Projection'!BE13</f>
        <v>7595306.999</v>
      </c>
      <c r="BF15" s="9">
        <f>'Total Annual Expected Cost'!$I15/'Discounting Projection'!BF13</f>
        <v>6138865.23</v>
      </c>
      <c r="BG15" s="9">
        <f>'Total Annual Expected Cost'!$I15/'Discounting Projection'!BG13</f>
        <v>6328203.76</v>
      </c>
      <c r="BH15" s="9">
        <f>'Total Annual Expected Cost'!$I15/'Discounting Projection'!BH13</f>
        <v>7006799.734</v>
      </c>
      <c r="BI15" s="9">
        <f>'Total Annual Expected Cost'!$I15/'Discounting Projection'!BI13</f>
        <v>6281933.509</v>
      </c>
      <c r="BJ15" s="9">
        <f>'Total Annual Expected Cost'!$I15/'Discounting Projection'!BJ13</f>
        <v>6648935.637</v>
      </c>
      <c r="BK15" s="9">
        <f>'Total Annual Expected Cost'!$I15/'Discounting Projection'!BK13</f>
        <v>6978929.721</v>
      </c>
      <c r="BL15" s="9">
        <f>'Total Annual Expected Cost'!$I15/'Discounting Projection'!BL13</f>
        <v>8544825.642</v>
      </c>
      <c r="BM15" s="9">
        <f>'Total Annual Expected Cost'!$I15/'Discounting Projection'!BM13</f>
        <v>7753120.121</v>
      </c>
      <c r="BN15" s="9">
        <f>'Total Annual Expected Cost'!$I15/'Discounting Projection'!BN13</f>
        <v>5939961.758</v>
      </c>
      <c r="BO15" s="9">
        <f>'Total Annual Expected Cost'!$I15/'Discounting Projection'!BO13</f>
        <v>7932923.104</v>
      </c>
      <c r="BP15" s="9">
        <f>'Total Annual Expected Cost'!$I15/'Discounting Projection'!BP13</f>
        <v>6512530.873</v>
      </c>
      <c r="BQ15" s="9">
        <f>'Total Annual Expected Cost'!$I15/'Discounting Projection'!BQ13</f>
        <v>4878723.372</v>
      </c>
      <c r="BR15" s="9">
        <f>'Total Annual Expected Cost'!$I15/'Discounting Projection'!BR13</f>
        <v>6660502.121</v>
      </c>
      <c r="BS15" s="9">
        <f>'Total Annual Expected Cost'!$I15/'Discounting Projection'!BS13</f>
        <v>7675681.571</v>
      </c>
      <c r="BT15" s="9">
        <f>'Total Annual Expected Cost'!$I15/'Discounting Projection'!BT13</f>
        <v>7678944.323</v>
      </c>
      <c r="BU15" s="9">
        <f>'Total Annual Expected Cost'!$I15/'Discounting Projection'!BU13</f>
        <v>4582533.305</v>
      </c>
      <c r="BV15" s="9">
        <f>'Total Annual Expected Cost'!$I15/'Discounting Projection'!BV13</f>
        <v>8891623.656</v>
      </c>
      <c r="BW15" s="9">
        <f>'Total Annual Expected Cost'!$I15/'Discounting Projection'!BW13</f>
        <v>7589036.869</v>
      </c>
      <c r="BX15" s="9">
        <f>'Total Annual Expected Cost'!$I15/'Discounting Projection'!BX13</f>
        <v>6598259.659</v>
      </c>
      <c r="BY15" s="9">
        <f>'Total Annual Expected Cost'!$I15/'Discounting Projection'!BY13</f>
        <v>6675538.183</v>
      </c>
      <c r="BZ15" s="9">
        <f>'Total Annual Expected Cost'!$I15/'Discounting Projection'!BZ13</f>
        <v>7827887.009</v>
      </c>
      <c r="CA15" s="9">
        <f>'Total Annual Expected Cost'!$I15/'Discounting Projection'!CA13</f>
        <v>7092334.274</v>
      </c>
      <c r="CB15" s="9">
        <f>'Total Annual Expected Cost'!$I15/'Discounting Projection'!CB13</f>
        <v>7800775.869</v>
      </c>
      <c r="CC15" s="9">
        <f>'Total Annual Expected Cost'!$I15/'Discounting Projection'!CC13</f>
        <v>6007151.636</v>
      </c>
      <c r="CD15" s="9">
        <f>'Total Annual Expected Cost'!$I15/'Discounting Projection'!CD13</f>
        <v>6388866.811</v>
      </c>
      <c r="CE15" s="9">
        <f>'Total Annual Expected Cost'!$I15/'Discounting Projection'!CE13</f>
        <v>7524824.267</v>
      </c>
      <c r="CF15" s="9">
        <f>'Total Annual Expected Cost'!$I15/'Discounting Projection'!CF13</f>
        <v>6903100.284</v>
      </c>
      <c r="CG15" s="9">
        <f>'Total Annual Expected Cost'!$I15/'Discounting Projection'!CG13</f>
        <v>8055402.967</v>
      </c>
      <c r="CH15" s="9">
        <f>'Total Annual Expected Cost'!$I15/'Discounting Projection'!CH13</f>
        <v>7986660.772</v>
      </c>
      <c r="CI15" s="9">
        <f>'Total Annual Expected Cost'!$I15/'Discounting Projection'!CI13</f>
        <v>8230864.138</v>
      </c>
      <c r="CJ15" s="9">
        <f>'Total Annual Expected Cost'!$I15/'Discounting Projection'!CJ13</f>
        <v>6192374.391</v>
      </c>
      <c r="CK15" s="9">
        <f>'Total Annual Expected Cost'!$I15/'Discounting Projection'!CK13</f>
        <v>5135256.977</v>
      </c>
      <c r="CL15" s="9">
        <f>'Total Annual Expected Cost'!$I15/'Discounting Projection'!CL13</f>
        <v>7849351.479</v>
      </c>
      <c r="CM15" s="9">
        <f>'Total Annual Expected Cost'!$I15/'Discounting Projection'!CM13</f>
        <v>8155047.471</v>
      </c>
      <c r="CN15" s="9">
        <f>'Total Annual Expected Cost'!$I15/'Discounting Projection'!CN13</f>
        <v>5668032.976</v>
      </c>
      <c r="CO15" s="9">
        <f>'Total Annual Expected Cost'!$I15/'Discounting Projection'!CO13</f>
        <v>6003720.073</v>
      </c>
      <c r="CP15" s="9">
        <f>'Total Annual Expected Cost'!$I15/'Discounting Projection'!CP13</f>
        <v>8436766.221</v>
      </c>
      <c r="CQ15" s="9">
        <f>'Total Annual Expected Cost'!$I15/'Discounting Projection'!CQ13</f>
        <v>7534008.275</v>
      </c>
      <c r="CR15" s="9">
        <f>'Total Annual Expected Cost'!$I15/'Discounting Projection'!CR13</f>
        <v>5413022.702</v>
      </c>
      <c r="CS15" s="9">
        <f>'Total Annual Expected Cost'!$I15/'Discounting Projection'!CS13</f>
        <v>5580973.018</v>
      </c>
      <c r="CT15" s="9">
        <f>'Total Annual Expected Cost'!$I15/'Discounting Projection'!CT13</f>
        <v>7858192.598</v>
      </c>
      <c r="CU15" s="9">
        <f>'Total Annual Expected Cost'!$I15/'Discounting Projection'!CU13</f>
        <v>6713333.231</v>
      </c>
      <c r="CV15" s="9">
        <f>'Total Annual Expected Cost'!$I15/'Discounting Projection'!CV13</f>
        <v>5952131.518</v>
      </c>
      <c r="CW15" s="9">
        <f>'Total Annual Expected Cost'!$I15/'Discounting Projection'!CW13</f>
        <v>7104083.624</v>
      </c>
    </row>
    <row r="16">
      <c r="A16" s="8">
        <v>2035.0</v>
      </c>
      <c r="B16" s="9">
        <f>'Total Annual Expected Cost'!$I16/'Discounting Projection'!B14</f>
        <v>8299154.527</v>
      </c>
      <c r="C16" s="9">
        <f>'Total Annual Expected Cost'!$I16/'Discounting Projection'!C14</f>
        <v>5265791.662</v>
      </c>
      <c r="D16" s="9">
        <f>'Total Annual Expected Cost'!$I16/'Discounting Projection'!D14</f>
        <v>7205638.192</v>
      </c>
      <c r="E16" s="9">
        <f>'Total Annual Expected Cost'!$I16/'Discounting Projection'!E14</f>
        <v>7118415.806</v>
      </c>
      <c r="F16" s="9">
        <f>'Total Annual Expected Cost'!$I16/'Discounting Projection'!F14</f>
        <v>7077662.921</v>
      </c>
      <c r="G16" s="9">
        <f>'Total Annual Expected Cost'!$I16/'Discounting Projection'!G14</f>
        <v>7720479.358</v>
      </c>
      <c r="H16" s="9">
        <f>'Total Annual Expected Cost'!$I16/'Discounting Projection'!H14</f>
        <v>5722780.393</v>
      </c>
      <c r="I16" s="9">
        <f>'Total Annual Expected Cost'!$I16/'Discounting Projection'!I14</f>
        <v>7112301.838</v>
      </c>
      <c r="J16" s="9">
        <f>'Total Annual Expected Cost'!$I16/'Discounting Projection'!J14</f>
        <v>4953109.501</v>
      </c>
      <c r="K16" s="9">
        <f>'Total Annual Expected Cost'!$I16/'Discounting Projection'!K14</f>
        <v>6362662.968</v>
      </c>
      <c r="L16" s="9">
        <f>'Total Annual Expected Cost'!$I16/'Discounting Projection'!L14</f>
        <v>7727239.35</v>
      </c>
      <c r="M16" s="9">
        <f>'Total Annual Expected Cost'!$I16/'Discounting Projection'!M14</f>
        <v>6391408.457</v>
      </c>
      <c r="N16" s="9">
        <f>'Total Annual Expected Cost'!$I16/'Discounting Projection'!N14</f>
        <v>9098887.279</v>
      </c>
      <c r="O16" s="9">
        <f>'Total Annual Expected Cost'!$I16/'Discounting Projection'!O14</f>
        <v>7795404.983</v>
      </c>
      <c r="P16" s="9">
        <f>'Total Annual Expected Cost'!$I16/'Discounting Projection'!P14</f>
        <v>7969146.666</v>
      </c>
      <c r="Q16" s="9">
        <f>'Total Annual Expected Cost'!$I16/'Discounting Projection'!Q14</f>
        <v>6935024.422</v>
      </c>
      <c r="R16" s="9">
        <f>'Total Annual Expected Cost'!$I16/'Discounting Projection'!R14</f>
        <v>6923728.034</v>
      </c>
      <c r="S16" s="9">
        <f>'Total Annual Expected Cost'!$I16/'Discounting Projection'!S14</f>
        <v>8571858.48</v>
      </c>
      <c r="T16" s="9">
        <f>'Total Annual Expected Cost'!$I16/'Discounting Projection'!T14</f>
        <v>6923751.611</v>
      </c>
      <c r="U16" s="9">
        <f>'Total Annual Expected Cost'!$I16/'Discounting Projection'!U14</f>
        <v>5644272.57</v>
      </c>
      <c r="V16" s="9">
        <f>'Total Annual Expected Cost'!$I16/'Discounting Projection'!V14</f>
        <v>6702048.795</v>
      </c>
      <c r="W16" s="9">
        <f>'Total Annual Expected Cost'!$I16/'Discounting Projection'!W14</f>
        <v>6885708.771</v>
      </c>
      <c r="X16" s="9">
        <f>'Total Annual Expected Cost'!$I16/'Discounting Projection'!X14</f>
        <v>6829254.156</v>
      </c>
      <c r="Y16" s="9">
        <f>'Total Annual Expected Cost'!$I16/'Discounting Projection'!Y14</f>
        <v>6547398.831</v>
      </c>
      <c r="Z16" s="9">
        <f>'Total Annual Expected Cost'!$I16/'Discounting Projection'!Z14</f>
        <v>8505983.476</v>
      </c>
      <c r="AA16" s="9">
        <f>'Total Annual Expected Cost'!$I16/'Discounting Projection'!AA14</f>
        <v>8772207.775</v>
      </c>
      <c r="AB16" s="9">
        <f>'Total Annual Expected Cost'!$I16/'Discounting Projection'!AB14</f>
        <v>6878951.623</v>
      </c>
      <c r="AC16" s="9">
        <f>'Total Annual Expected Cost'!$I16/'Discounting Projection'!AC14</f>
        <v>9162871.925</v>
      </c>
      <c r="AD16" s="9">
        <f>'Total Annual Expected Cost'!$I16/'Discounting Projection'!AD14</f>
        <v>7071307.953</v>
      </c>
      <c r="AE16" s="9">
        <f>'Total Annual Expected Cost'!$I16/'Discounting Projection'!AE14</f>
        <v>6784647.705</v>
      </c>
      <c r="AF16" s="9">
        <f>'Total Annual Expected Cost'!$I16/'Discounting Projection'!AF14</f>
        <v>6573765.566</v>
      </c>
      <c r="AG16" s="9">
        <f>'Total Annual Expected Cost'!$I16/'Discounting Projection'!AG14</f>
        <v>8256029.892</v>
      </c>
      <c r="AH16" s="9">
        <f>'Total Annual Expected Cost'!$I16/'Discounting Projection'!AH14</f>
        <v>7645724.813</v>
      </c>
      <c r="AI16" s="9">
        <f>'Total Annual Expected Cost'!$I16/'Discounting Projection'!AI14</f>
        <v>8500952.594</v>
      </c>
      <c r="AJ16" s="9">
        <f>'Total Annual Expected Cost'!$I16/'Discounting Projection'!AJ14</f>
        <v>7770633.1</v>
      </c>
      <c r="AK16" s="9">
        <f>'Total Annual Expected Cost'!$I16/'Discounting Projection'!AK14</f>
        <v>7671434.859</v>
      </c>
      <c r="AL16" s="9">
        <f>'Total Annual Expected Cost'!$I16/'Discounting Projection'!AL14</f>
        <v>7180851.017</v>
      </c>
      <c r="AM16" s="9">
        <f>'Total Annual Expected Cost'!$I16/'Discounting Projection'!AM14</f>
        <v>6686594.606</v>
      </c>
      <c r="AN16" s="9">
        <f>'Total Annual Expected Cost'!$I16/'Discounting Projection'!AN14</f>
        <v>8618837.353</v>
      </c>
      <c r="AO16" s="9">
        <f>'Total Annual Expected Cost'!$I16/'Discounting Projection'!AO14</f>
        <v>6364785.817</v>
      </c>
      <c r="AP16" s="9">
        <f>'Total Annual Expected Cost'!$I16/'Discounting Projection'!AP14</f>
        <v>5326738.162</v>
      </c>
      <c r="AQ16" s="9">
        <f>'Total Annual Expected Cost'!$I16/'Discounting Projection'!AQ14</f>
        <v>8361523.899</v>
      </c>
      <c r="AR16" s="9">
        <f>'Total Annual Expected Cost'!$I16/'Discounting Projection'!AR14</f>
        <v>9180348.816</v>
      </c>
      <c r="AS16" s="9">
        <f>'Total Annual Expected Cost'!$I16/'Discounting Projection'!AS14</f>
        <v>6634645.192</v>
      </c>
      <c r="AT16" s="9">
        <f>'Total Annual Expected Cost'!$I16/'Discounting Projection'!AT14</f>
        <v>7080158.203</v>
      </c>
      <c r="AU16" s="9">
        <f>'Total Annual Expected Cost'!$I16/'Discounting Projection'!AU14</f>
        <v>7869424.204</v>
      </c>
      <c r="AV16" s="9">
        <f>'Total Annual Expected Cost'!$I16/'Discounting Projection'!AV14</f>
        <v>6421639.796</v>
      </c>
      <c r="AW16" s="9">
        <f>'Total Annual Expected Cost'!$I16/'Discounting Projection'!AW14</f>
        <v>7232781.275</v>
      </c>
      <c r="AX16" s="9">
        <f>'Total Annual Expected Cost'!$I16/'Discounting Projection'!AX14</f>
        <v>7042295.407</v>
      </c>
      <c r="AY16" s="9">
        <f>'Total Annual Expected Cost'!$I16/'Discounting Projection'!AY14</f>
        <v>6615873.243</v>
      </c>
      <c r="AZ16" s="9">
        <f>'Total Annual Expected Cost'!$I16/'Discounting Projection'!AZ14</f>
        <v>7312435.81</v>
      </c>
      <c r="BA16" s="9">
        <f>'Total Annual Expected Cost'!$I16/'Discounting Projection'!BA14</f>
        <v>5895612.664</v>
      </c>
      <c r="BB16" s="9">
        <f>'Total Annual Expected Cost'!$I16/'Discounting Projection'!BB14</f>
        <v>8069110.89</v>
      </c>
      <c r="BC16" s="9">
        <f>'Total Annual Expected Cost'!$I16/'Discounting Projection'!BC14</f>
        <v>7007783.96</v>
      </c>
      <c r="BD16" s="9">
        <f>'Total Annual Expected Cost'!$I16/'Discounting Projection'!BD14</f>
        <v>6540519.687</v>
      </c>
      <c r="BE16" s="9">
        <f>'Total Annual Expected Cost'!$I16/'Discounting Projection'!BE14</f>
        <v>7241496.998</v>
      </c>
      <c r="BF16" s="9">
        <f>'Total Annual Expected Cost'!$I16/'Discounting Projection'!BF14</f>
        <v>5721046.673</v>
      </c>
      <c r="BG16" s="9">
        <f>'Total Annual Expected Cost'!$I16/'Discounting Projection'!BG14</f>
        <v>6288412.753</v>
      </c>
      <c r="BH16" s="9">
        <f>'Total Annual Expected Cost'!$I16/'Discounting Projection'!BH14</f>
        <v>7015951.572</v>
      </c>
      <c r="BI16" s="9">
        <f>'Total Annual Expected Cost'!$I16/'Discounting Projection'!BI14</f>
        <v>6438954.536</v>
      </c>
      <c r="BJ16" s="9">
        <f>'Total Annual Expected Cost'!$I16/'Discounting Projection'!BJ14</f>
        <v>6881268.039</v>
      </c>
      <c r="BK16" s="9">
        <f>'Total Annual Expected Cost'!$I16/'Discounting Projection'!BK14</f>
        <v>7097943.976</v>
      </c>
      <c r="BL16" s="9">
        <f>'Total Annual Expected Cost'!$I16/'Discounting Projection'!BL14</f>
        <v>8053219.816</v>
      </c>
      <c r="BM16" s="9">
        <f>'Total Annual Expected Cost'!$I16/'Discounting Projection'!BM14</f>
        <v>7630507.052</v>
      </c>
      <c r="BN16" s="9">
        <f>'Total Annual Expected Cost'!$I16/'Discounting Projection'!BN14</f>
        <v>6055425.33</v>
      </c>
      <c r="BO16" s="9">
        <f>'Total Annual Expected Cost'!$I16/'Discounting Projection'!BO14</f>
        <v>8086343.794</v>
      </c>
      <c r="BP16" s="9">
        <f>'Total Annual Expected Cost'!$I16/'Discounting Projection'!BP14</f>
        <v>5758626.734</v>
      </c>
      <c r="BQ16" s="9">
        <f>'Total Annual Expected Cost'!$I16/'Discounting Projection'!BQ14</f>
        <v>4861894.882</v>
      </c>
      <c r="BR16" s="9">
        <f>'Total Annual Expected Cost'!$I16/'Discounting Projection'!BR14</f>
        <v>6137768.909</v>
      </c>
      <c r="BS16" s="9">
        <f>'Total Annual Expected Cost'!$I16/'Discounting Projection'!BS14</f>
        <v>8016946.933</v>
      </c>
      <c r="BT16" s="9">
        <f>'Total Annual Expected Cost'!$I16/'Discounting Projection'!BT14</f>
        <v>7771867.554</v>
      </c>
      <c r="BU16" s="9">
        <f>'Total Annual Expected Cost'!$I16/'Discounting Projection'!BU14</f>
        <v>4573217.735</v>
      </c>
      <c r="BV16" s="9">
        <f>'Total Annual Expected Cost'!$I16/'Discounting Projection'!BV14</f>
        <v>8604096.794</v>
      </c>
      <c r="BW16" s="9">
        <f>'Total Annual Expected Cost'!$I16/'Discounting Projection'!BW14</f>
        <v>7769592.408</v>
      </c>
      <c r="BX16" s="9">
        <f>'Total Annual Expected Cost'!$I16/'Discounting Projection'!BX14</f>
        <v>6230226.715</v>
      </c>
      <c r="BY16" s="9">
        <f>'Total Annual Expected Cost'!$I16/'Discounting Projection'!BY14</f>
        <v>6677669.809</v>
      </c>
      <c r="BZ16" s="9">
        <f>'Total Annual Expected Cost'!$I16/'Discounting Projection'!BZ14</f>
        <v>7629444.39</v>
      </c>
      <c r="CA16" s="9">
        <f>'Total Annual Expected Cost'!$I16/'Discounting Projection'!CA14</f>
        <v>6194303.634</v>
      </c>
      <c r="CB16" s="9">
        <f>'Total Annual Expected Cost'!$I16/'Discounting Projection'!CB14</f>
        <v>7738026.119</v>
      </c>
      <c r="CC16" s="9">
        <f>'Total Annual Expected Cost'!$I16/'Discounting Projection'!CC14</f>
        <v>5940269.84</v>
      </c>
      <c r="CD16" s="9">
        <f>'Total Annual Expected Cost'!$I16/'Discounting Projection'!CD14</f>
        <v>6664727.075</v>
      </c>
      <c r="CE16" s="9">
        <f>'Total Annual Expected Cost'!$I16/'Discounting Projection'!CE14</f>
        <v>7492728.304</v>
      </c>
      <c r="CF16" s="9">
        <f>'Total Annual Expected Cost'!$I16/'Discounting Projection'!CF14</f>
        <v>6615578.401</v>
      </c>
      <c r="CG16" s="9">
        <f>'Total Annual Expected Cost'!$I16/'Discounting Projection'!CG14</f>
        <v>8236409.658</v>
      </c>
      <c r="CH16" s="9">
        <f>'Total Annual Expected Cost'!$I16/'Discounting Projection'!CH14</f>
        <v>8270910.634</v>
      </c>
      <c r="CI16" s="9">
        <f>'Total Annual Expected Cost'!$I16/'Discounting Projection'!CI14</f>
        <v>8294328.41</v>
      </c>
      <c r="CJ16" s="9">
        <f>'Total Annual Expected Cost'!$I16/'Discounting Projection'!CJ14</f>
        <v>6373324.4</v>
      </c>
      <c r="CK16" s="9">
        <f>'Total Annual Expected Cost'!$I16/'Discounting Projection'!CK14</f>
        <v>5334259.946</v>
      </c>
      <c r="CL16" s="9">
        <f>'Total Annual Expected Cost'!$I16/'Discounting Projection'!CL14</f>
        <v>7717644.829</v>
      </c>
      <c r="CM16" s="9">
        <f>'Total Annual Expected Cost'!$I16/'Discounting Projection'!CM14</f>
        <v>8246999.484</v>
      </c>
      <c r="CN16" s="9">
        <f>'Total Annual Expected Cost'!$I16/'Discounting Projection'!CN14</f>
        <v>5697657.826</v>
      </c>
      <c r="CO16" s="9">
        <f>'Total Annual Expected Cost'!$I16/'Discounting Projection'!CO14</f>
        <v>5585198.174</v>
      </c>
      <c r="CP16" s="9">
        <f>'Total Annual Expected Cost'!$I16/'Discounting Projection'!CP14</f>
        <v>8272319.336</v>
      </c>
      <c r="CQ16" s="9">
        <f>'Total Annual Expected Cost'!$I16/'Discounting Projection'!CQ14</f>
        <v>7577337.02</v>
      </c>
      <c r="CR16" s="9">
        <f>'Total Annual Expected Cost'!$I16/'Discounting Projection'!CR14</f>
        <v>5246791.471</v>
      </c>
      <c r="CS16" s="9">
        <f>'Total Annual Expected Cost'!$I16/'Discounting Projection'!CS14</f>
        <v>4806247.996</v>
      </c>
      <c r="CT16" s="9">
        <f>'Total Annual Expected Cost'!$I16/'Discounting Projection'!CT14</f>
        <v>7963568.362</v>
      </c>
      <c r="CU16" s="9">
        <f>'Total Annual Expected Cost'!$I16/'Discounting Projection'!CU14</f>
        <v>6340336.261</v>
      </c>
      <c r="CV16" s="9">
        <f>'Total Annual Expected Cost'!$I16/'Discounting Projection'!CV14</f>
        <v>6000616.713</v>
      </c>
      <c r="CW16" s="9">
        <f>'Total Annual Expected Cost'!$I16/'Discounting Projection'!CW14</f>
        <v>6977618.511</v>
      </c>
    </row>
    <row r="17">
      <c r="A17" s="8">
        <v>2036.0</v>
      </c>
      <c r="B17" s="9">
        <f>'Total Annual Expected Cost'!$I17/'Discounting Projection'!B15</f>
        <v>8123688.668</v>
      </c>
      <c r="C17" s="9">
        <f>'Total Annual Expected Cost'!$I17/'Discounting Projection'!C15</f>
        <v>4663963.49</v>
      </c>
      <c r="D17" s="9">
        <f>'Total Annual Expected Cost'!$I17/'Discounting Projection'!D15</f>
        <v>7375723.784</v>
      </c>
      <c r="E17" s="9">
        <f>'Total Annual Expected Cost'!$I17/'Discounting Projection'!E15</f>
        <v>7089264.288</v>
      </c>
      <c r="F17" s="9">
        <f>'Total Annual Expected Cost'!$I17/'Discounting Projection'!F15</f>
        <v>7020900.746</v>
      </c>
      <c r="G17" s="9">
        <f>'Total Annual Expected Cost'!$I17/'Discounting Projection'!G15</f>
        <v>7677123.953</v>
      </c>
      <c r="H17" s="9">
        <f>'Total Annual Expected Cost'!$I17/'Discounting Projection'!H15</f>
        <v>5849771.609</v>
      </c>
      <c r="I17" s="9">
        <f>'Total Annual Expected Cost'!$I17/'Discounting Projection'!I15</f>
        <v>6332870.714</v>
      </c>
      <c r="J17" s="9">
        <f>'Total Annual Expected Cost'!$I17/'Discounting Projection'!J15</f>
        <v>4885564.499</v>
      </c>
      <c r="K17" s="9">
        <f>'Total Annual Expected Cost'!$I17/'Discounting Projection'!K15</f>
        <v>6264622.772</v>
      </c>
      <c r="L17" s="9">
        <f>'Total Annual Expected Cost'!$I17/'Discounting Projection'!L15</f>
        <v>8053103.621</v>
      </c>
      <c r="M17" s="9">
        <f>'Total Annual Expected Cost'!$I17/'Discounting Projection'!M15</f>
        <v>6508936.84</v>
      </c>
      <c r="N17" s="9">
        <f>'Total Annual Expected Cost'!$I17/'Discounting Projection'!N15</f>
        <v>9021134.077</v>
      </c>
      <c r="O17" s="9">
        <f>'Total Annual Expected Cost'!$I17/'Discounting Projection'!O15</f>
        <v>7757601.272</v>
      </c>
      <c r="P17" s="9">
        <f>'Total Annual Expected Cost'!$I17/'Discounting Projection'!P15</f>
        <v>8039062.372</v>
      </c>
      <c r="Q17" s="9">
        <f>'Total Annual Expected Cost'!$I17/'Discounting Projection'!Q15</f>
        <v>6417956.453</v>
      </c>
      <c r="R17" s="9">
        <f>'Total Annual Expected Cost'!$I17/'Discounting Projection'!R15</f>
        <v>6962162.31</v>
      </c>
      <c r="S17" s="9">
        <f>'Total Annual Expected Cost'!$I17/'Discounting Projection'!S15</f>
        <v>8179306.831</v>
      </c>
      <c r="T17" s="9">
        <f>'Total Annual Expected Cost'!$I17/'Discounting Projection'!T15</f>
        <v>6894790.848</v>
      </c>
      <c r="U17" s="9">
        <f>'Total Annual Expected Cost'!$I17/'Discounting Projection'!U15</f>
        <v>5607850.685</v>
      </c>
      <c r="V17" s="9">
        <f>'Total Annual Expected Cost'!$I17/'Discounting Projection'!V15</f>
        <v>6734248.484</v>
      </c>
      <c r="W17" s="9">
        <f>'Total Annual Expected Cost'!$I17/'Discounting Projection'!W15</f>
        <v>7004469.587</v>
      </c>
      <c r="X17" s="9">
        <f>'Total Annual Expected Cost'!$I17/'Discounting Projection'!X15</f>
        <v>6568065.615</v>
      </c>
      <c r="Y17" s="9">
        <f>'Total Annual Expected Cost'!$I17/'Discounting Projection'!Y15</f>
        <v>6750025.735</v>
      </c>
      <c r="Z17" s="9">
        <f>'Total Annual Expected Cost'!$I17/'Discounting Projection'!Z15</f>
        <v>8792508.975</v>
      </c>
      <c r="AA17" s="9">
        <f>'Total Annual Expected Cost'!$I17/'Discounting Projection'!AA15</f>
        <v>9129846.376</v>
      </c>
      <c r="AB17" s="9">
        <f>'Total Annual Expected Cost'!$I17/'Discounting Projection'!AB15</f>
        <v>6624290.295</v>
      </c>
      <c r="AC17" s="9">
        <f>'Total Annual Expected Cost'!$I17/'Discounting Projection'!AC15</f>
        <v>8743444.565</v>
      </c>
      <c r="AD17" s="9">
        <f>'Total Annual Expected Cost'!$I17/'Discounting Projection'!AD15</f>
        <v>7280492.938</v>
      </c>
      <c r="AE17" s="9">
        <f>'Total Annual Expected Cost'!$I17/'Discounting Projection'!AE15</f>
        <v>6901987.423</v>
      </c>
      <c r="AF17" s="9">
        <f>'Total Annual Expected Cost'!$I17/'Discounting Projection'!AF15</f>
        <v>6637833.888</v>
      </c>
      <c r="AG17" s="9">
        <f>'Total Annual Expected Cost'!$I17/'Discounting Projection'!AG15</f>
        <v>8548395.307</v>
      </c>
      <c r="AH17" s="9">
        <f>'Total Annual Expected Cost'!$I17/'Discounting Projection'!AH15</f>
        <v>7570202.16</v>
      </c>
      <c r="AI17" s="9">
        <f>'Total Annual Expected Cost'!$I17/'Discounting Projection'!AI15</f>
        <v>8305181.115</v>
      </c>
      <c r="AJ17" s="9">
        <f>'Total Annual Expected Cost'!$I17/'Discounting Projection'!AJ15</f>
        <v>7555737.912</v>
      </c>
      <c r="AK17" s="9">
        <f>'Total Annual Expected Cost'!$I17/'Discounting Projection'!AK15</f>
        <v>7611107.689</v>
      </c>
      <c r="AL17" s="9">
        <f>'Total Annual Expected Cost'!$I17/'Discounting Projection'!AL15</f>
        <v>7041165.54</v>
      </c>
      <c r="AM17" s="9">
        <f>'Total Annual Expected Cost'!$I17/'Discounting Projection'!AM15</f>
        <v>6961363.321</v>
      </c>
      <c r="AN17" s="9">
        <f>'Total Annual Expected Cost'!$I17/'Discounting Projection'!AN15</f>
        <v>8857491.495</v>
      </c>
      <c r="AO17" s="9">
        <f>'Total Annual Expected Cost'!$I17/'Discounting Projection'!AO15</f>
        <v>6506472.162</v>
      </c>
      <c r="AP17" s="9">
        <f>'Total Annual Expected Cost'!$I17/'Discounting Projection'!AP15</f>
        <v>5003643.058</v>
      </c>
      <c r="AQ17" s="9">
        <f>'Total Annual Expected Cost'!$I17/'Discounting Projection'!AQ15</f>
        <v>8486971.284</v>
      </c>
      <c r="AR17" s="9">
        <f>'Total Annual Expected Cost'!$I17/'Discounting Projection'!AR15</f>
        <v>9304841.548</v>
      </c>
      <c r="AS17" s="9">
        <f>'Total Annual Expected Cost'!$I17/'Discounting Projection'!AS15</f>
        <v>6767302.468</v>
      </c>
      <c r="AT17" s="9">
        <f>'Total Annual Expected Cost'!$I17/'Discounting Projection'!AT15</f>
        <v>6132940.856</v>
      </c>
      <c r="AU17" s="9">
        <f>'Total Annual Expected Cost'!$I17/'Discounting Projection'!AU15</f>
        <v>7238771.165</v>
      </c>
      <c r="AV17" s="9">
        <f>'Total Annual Expected Cost'!$I17/'Discounting Projection'!AV15</f>
        <v>6628312.851</v>
      </c>
      <c r="AW17" s="9">
        <f>'Total Annual Expected Cost'!$I17/'Discounting Projection'!AW15</f>
        <v>7482311.199</v>
      </c>
      <c r="AX17" s="9">
        <f>'Total Annual Expected Cost'!$I17/'Discounting Projection'!AX15</f>
        <v>6345249.385</v>
      </c>
      <c r="AY17" s="9">
        <f>'Total Annual Expected Cost'!$I17/'Discounting Projection'!AY15</f>
        <v>6677512.184</v>
      </c>
      <c r="AZ17" s="9">
        <f>'Total Annual Expected Cost'!$I17/'Discounting Projection'!AZ15</f>
        <v>7221642.082</v>
      </c>
      <c r="BA17" s="9">
        <f>'Total Annual Expected Cost'!$I17/'Discounting Projection'!BA15</f>
        <v>5951682.392</v>
      </c>
      <c r="BB17" s="9">
        <f>'Total Annual Expected Cost'!$I17/'Discounting Projection'!BB15</f>
        <v>8364883.749</v>
      </c>
      <c r="BC17" s="9">
        <f>'Total Annual Expected Cost'!$I17/'Discounting Projection'!BC15</f>
        <v>6990144.502</v>
      </c>
      <c r="BD17" s="9">
        <f>'Total Annual Expected Cost'!$I17/'Discounting Projection'!BD15</f>
        <v>6706223.426</v>
      </c>
      <c r="BE17" s="9">
        <f>'Total Annual Expected Cost'!$I17/'Discounting Projection'!BE15</f>
        <v>7480448.247</v>
      </c>
      <c r="BF17" s="9">
        <f>'Total Annual Expected Cost'!$I17/'Discounting Projection'!BF15</f>
        <v>5498497.591</v>
      </c>
      <c r="BG17" s="9">
        <f>'Total Annual Expected Cost'!$I17/'Discounting Projection'!BG15</f>
        <v>6359121.017</v>
      </c>
      <c r="BH17" s="9">
        <f>'Total Annual Expected Cost'!$I17/'Discounting Projection'!BH15</f>
        <v>7007588.437</v>
      </c>
      <c r="BI17" s="9">
        <f>'Total Annual Expected Cost'!$I17/'Discounting Projection'!BI15</f>
        <v>6482843.768</v>
      </c>
      <c r="BJ17" s="9">
        <f>'Total Annual Expected Cost'!$I17/'Discounting Projection'!BJ15</f>
        <v>6441179.877</v>
      </c>
      <c r="BK17" s="9">
        <f>'Total Annual Expected Cost'!$I17/'Discounting Projection'!BK15</f>
        <v>7245269.512</v>
      </c>
      <c r="BL17" s="9">
        <f>'Total Annual Expected Cost'!$I17/'Discounting Projection'!BL15</f>
        <v>8122948.09</v>
      </c>
      <c r="BM17" s="9">
        <f>'Total Annual Expected Cost'!$I17/'Discounting Projection'!BM15</f>
        <v>7367538.25</v>
      </c>
      <c r="BN17" s="9">
        <f>'Total Annual Expected Cost'!$I17/'Discounting Projection'!BN15</f>
        <v>6127938.774</v>
      </c>
      <c r="BO17" s="9">
        <f>'Total Annual Expected Cost'!$I17/'Discounting Projection'!BO15</f>
        <v>7849496.914</v>
      </c>
      <c r="BP17" s="9">
        <f>'Total Annual Expected Cost'!$I17/'Discounting Projection'!BP15</f>
        <v>6002917.627</v>
      </c>
      <c r="BQ17" s="9">
        <f>'Total Annual Expected Cost'!$I17/'Discounting Projection'!BQ15</f>
        <v>4631024.828</v>
      </c>
      <c r="BR17" s="9">
        <f>'Total Annual Expected Cost'!$I17/'Discounting Projection'!BR15</f>
        <v>6165231.493</v>
      </c>
      <c r="BS17" s="9">
        <f>'Total Annual Expected Cost'!$I17/'Discounting Projection'!BS15</f>
        <v>7907546.322</v>
      </c>
      <c r="BT17" s="9">
        <f>'Total Annual Expected Cost'!$I17/'Discounting Projection'!BT15</f>
        <v>7594410.648</v>
      </c>
      <c r="BU17" s="9">
        <f>'Total Annual Expected Cost'!$I17/'Discounting Projection'!BU15</f>
        <v>4546209.239</v>
      </c>
      <c r="BV17" s="9">
        <f>'Total Annual Expected Cost'!$I17/'Discounting Projection'!BV15</f>
        <v>8463571.13</v>
      </c>
      <c r="BW17" s="9">
        <f>'Total Annual Expected Cost'!$I17/'Discounting Projection'!BW15</f>
        <v>6911271.753</v>
      </c>
      <c r="BX17" s="9">
        <f>'Total Annual Expected Cost'!$I17/'Discounting Projection'!BX15</f>
        <v>6446424.363</v>
      </c>
      <c r="BY17" s="9">
        <f>'Total Annual Expected Cost'!$I17/'Discounting Projection'!BY15</f>
        <v>6897552.738</v>
      </c>
      <c r="BZ17" s="9">
        <f>'Total Annual Expected Cost'!$I17/'Discounting Projection'!BZ15</f>
        <v>7447449.287</v>
      </c>
      <c r="CA17" s="9">
        <f>'Total Annual Expected Cost'!$I17/'Discounting Projection'!CA15</f>
        <v>6407076.504</v>
      </c>
      <c r="CB17" s="9">
        <f>'Total Annual Expected Cost'!$I17/'Discounting Projection'!CB15</f>
        <v>8026825.68</v>
      </c>
      <c r="CC17" s="9">
        <f>'Total Annual Expected Cost'!$I17/'Discounting Projection'!CC15</f>
        <v>5456505.515</v>
      </c>
      <c r="CD17" s="9">
        <f>'Total Annual Expected Cost'!$I17/'Discounting Projection'!CD15</f>
        <v>6579254.093</v>
      </c>
      <c r="CE17" s="9">
        <f>'Total Annual Expected Cost'!$I17/'Discounting Projection'!CE15</f>
        <v>7454610.725</v>
      </c>
      <c r="CF17" s="9">
        <f>'Total Annual Expected Cost'!$I17/'Discounting Projection'!CF15</f>
        <v>6433267.949</v>
      </c>
      <c r="CG17" s="9">
        <f>'Total Annual Expected Cost'!$I17/'Discounting Projection'!CG15</f>
        <v>8019912.895</v>
      </c>
      <c r="CH17" s="9">
        <f>'Total Annual Expected Cost'!$I17/'Discounting Projection'!CH15</f>
        <v>8147107.276</v>
      </c>
      <c r="CI17" s="9">
        <f>'Total Annual Expected Cost'!$I17/'Discounting Projection'!CI15</f>
        <v>8544551.504</v>
      </c>
      <c r="CJ17" s="9">
        <f>'Total Annual Expected Cost'!$I17/'Discounting Projection'!CJ15</f>
        <v>6389807.486</v>
      </c>
      <c r="CK17" s="9">
        <f>'Total Annual Expected Cost'!$I17/'Discounting Projection'!CK15</f>
        <v>5384459.107</v>
      </c>
      <c r="CL17" s="9">
        <f>'Total Annual Expected Cost'!$I17/'Discounting Projection'!CL15</f>
        <v>7880966.491</v>
      </c>
      <c r="CM17" s="9">
        <f>'Total Annual Expected Cost'!$I17/'Discounting Projection'!CM15</f>
        <v>7552302.423</v>
      </c>
      <c r="CN17" s="9">
        <f>'Total Annual Expected Cost'!$I17/'Discounting Projection'!CN15</f>
        <v>5317381.438</v>
      </c>
      <c r="CO17" s="9">
        <f>'Total Annual Expected Cost'!$I17/'Discounting Projection'!CO15</f>
        <v>5753233.789</v>
      </c>
      <c r="CP17" s="9">
        <f>'Total Annual Expected Cost'!$I17/'Discounting Projection'!CP15</f>
        <v>8469089</v>
      </c>
      <c r="CQ17" s="9">
        <f>'Total Annual Expected Cost'!$I17/'Discounting Projection'!CQ15</f>
        <v>7739306.931</v>
      </c>
      <c r="CR17" s="9">
        <f>'Total Annual Expected Cost'!$I17/'Discounting Projection'!CR15</f>
        <v>4896429.004</v>
      </c>
      <c r="CS17" s="9">
        <f>'Total Annual Expected Cost'!$I17/'Discounting Projection'!CS15</f>
        <v>4847183.094</v>
      </c>
      <c r="CT17" s="9">
        <f>'Total Annual Expected Cost'!$I17/'Discounting Projection'!CT15</f>
        <v>7932777.491</v>
      </c>
      <c r="CU17" s="9">
        <f>'Total Annual Expected Cost'!$I17/'Discounting Projection'!CU15</f>
        <v>6246907.166</v>
      </c>
      <c r="CV17" s="9">
        <f>'Total Annual Expected Cost'!$I17/'Discounting Projection'!CV15</f>
        <v>5941036.255</v>
      </c>
      <c r="CW17" s="9">
        <f>'Total Annual Expected Cost'!$I17/'Discounting Projection'!CW15</f>
        <v>6607159.321</v>
      </c>
    </row>
    <row r="18">
      <c r="A18" s="8">
        <v>2037.0</v>
      </c>
      <c r="B18" s="9">
        <f>'Total Annual Expected Cost'!$I18/'Discounting Projection'!B16</f>
        <v>7657329.214</v>
      </c>
      <c r="C18" s="9">
        <f>'Total Annual Expected Cost'!$I18/'Discounting Projection'!C16</f>
        <v>4664391.837</v>
      </c>
      <c r="D18" s="9">
        <f>'Total Annual Expected Cost'!$I18/'Discounting Projection'!D16</f>
        <v>7434468.925</v>
      </c>
      <c r="E18" s="9">
        <f>'Total Annual Expected Cost'!$I18/'Discounting Projection'!E16</f>
        <v>7227715.578</v>
      </c>
      <c r="F18" s="9">
        <f>'Total Annual Expected Cost'!$I18/'Discounting Projection'!F16</f>
        <v>6956612.811</v>
      </c>
      <c r="G18" s="9">
        <f>'Total Annual Expected Cost'!$I18/'Discounting Projection'!G16</f>
        <v>7513332.551</v>
      </c>
      <c r="H18" s="9">
        <f>'Total Annual Expected Cost'!$I18/'Discounting Projection'!H16</f>
        <v>5656903.428</v>
      </c>
      <c r="I18" s="9">
        <f>'Total Annual Expected Cost'!$I18/'Discounting Projection'!I16</f>
        <v>6012597.492</v>
      </c>
      <c r="J18" s="9">
        <f>'Total Annual Expected Cost'!$I18/'Discounting Projection'!J16</f>
        <v>4667661.626</v>
      </c>
      <c r="K18" s="9">
        <f>'Total Annual Expected Cost'!$I18/'Discounting Projection'!K16</f>
        <v>6316794.919</v>
      </c>
      <c r="L18" s="9">
        <f>'Total Annual Expected Cost'!$I18/'Discounting Projection'!L16</f>
        <v>8281949.659</v>
      </c>
      <c r="M18" s="9">
        <f>'Total Annual Expected Cost'!$I18/'Discounting Projection'!M16</f>
        <v>6500550.996</v>
      </c>
      <c r="N18" s="9">
        <f>'Total Annual Expected Cost'!$I18/'Discounting Projection'!N16</f>
        <v>8813889.665</v>
      </c>
      <c r="O18" s="9">
        <f>'Total Annual Expected Cost'!$I18/'Discounting Projection'!O16</f>
        <v>7404788.03</v>
      </c>
      <c r="P18" s="9">
        <f>'Total Annual Expected Cost'!$I18/'Discounting Projection'!P16</f>
        <v>7636651.971</v>
      </c>
      <c r="Q18" s="9">
        <f>'Total Annual Expected Cost'!$I18/'Discounting Projection'!Q16</f>
        <v>6385614.344</v>
      </c>
      <c r="R18" s="9">
        <f>'Total Annual Expected Cost'!$I18/'Discounting Projection'!R16</f>
        <v>6917584.839</v>
      </c>
      <c r="S18" s="9">
        <f>'Total Annual Expected Cost'!$I18/'Discounting Projection'!S16</f>
        <v>8276299.279</v>
      </c>
      <c r="T18" s="9">
        <f>'Total Annual Expected Cost'!$I18/'Discounting Projection'!T16</f>
        <v>7020064.947</v>
      </c>
      <c r="U18" s="9">
        <f>'Total Annual Expected Cost'!$I18/'Discounting Projection'!U16</f>
        <v>5604174.057</v>
      </c>
      <c r="V18" s="9">
        <f>'Total Annual Expected Cost'!$I18/'Discounting Projection'!V16</f>
        <v>7013616.665</v>
      </c>
      <c r="W18" s="9">
        <f>'Total Annual Expected Cost'!$I18/'Discounting Projection'!W16</f>
        <v>6851043.188</v>
      </c>
      <c r="X18" s="9">
        <f>'Total Annual Expected Cost'!$I18/'Discounting Projection'!X16</f>
        <v>6722683.056</v>
      </c>
      <c r="Y18" s="9">
        <f>'Total Annual Expected Cost'!$I18/'Discounting Projection'!Y16</f>
        <v>6937909.693</v>
      </c>
      <c r="Z18" s="9">
        <f>'Total Annual Expected Cost'!$I18/'Discounting Projection'!Z16</f>
        <v>8138627.849</v>
      </c>
      <c r="AA18" s="9">
        <f>'Total Annual Expected Cost'!$I18/'Discounting Projection'!AA16</f>
        <v>8897371.741</v>
      </c>
      <c r="AB18" s="9">
        <f>'Total Annual Expected Cost'!$I18/'Discounting Projection'!AB16</f>
        <v>6529424.096</v>
      </c>
      <c r="AC18" s="9">
        <f>'Total Annual Expected Cost'!$I18/'Discounting Projection'!AC16</f>
        <v>8653020.105</v>
      </c>
      <c r="AD18" s="9">
        <f>'Total Annual Expected Cost'!$I18/'Discounting Projection'!AD16</f>
        <v>7356049.892</v>
      </c>
      <c r="AE18" s="9">
        <f>'Total Annual Expected Cost'!$I18/'Discounting Projection'!AE16</f>
        <v>6819621.307</v>
      </c>
      <c r="AF18" s="9">
        <f>'Total Annual Expected Cost'!$I18/'Discounting Projection'!AF16</f>
        <v>6448132.859</v>
      </c>
      <c r="AG18" s="9">
        <f>'Total Annual Expected Cost'!$I18/'Discounting Projection'!AG16</f>
        <v>8861874.808</v>
      </c>
      <c r="AH18" s="9">
        <f>'Total Annual Expected Cost'!$I18/'Discounting Projection'!AH16</f>
        <v>7331918.266</v>
      </c>
      <c r="AI18" s="9">
        <f>'Total Annual Expected Cost'!$I18/'Discounting Projection'!AI16</f>
        <v>7988070.294</v>
      </c>
      <c r="AJ18" s="9">
        <f>'Total Annual Expected Cost'!$I18/'Discounting Projection'!AJ16</f>
        <v>7865077.301</v>
      </c>
      <c r="AK18" s="9">
        <f>'Total Annual Expected Cost'!$I18/'Discounting Projection'!AK16</f>
        <v>7850858.22</v>
      </c>
      <c r="AL18" s="9">
        <f>'Total Annual Expected Cost'!$I18/'Discounting Projection'!AL16</f>
        <v>6933181.86</v>
      </c>
      <c r="AM18" s="9">
        <f>'Total Annual Expected Cost'!$I18/'Discounting Projection'!AM16</f>
        <v>6422587.014</v>
      </c>
      <c r="AN18" s="9">
        <f>'Total Annual Expected Cost'!$I18/'Discounting Projection'!AN16</f>
        <v>9070749.13</v>
      </c>
      <c r="AO18" s="9">
        <f>'Total Annual Expected Cost'!$I18/'Discounting Projection'!AO16</f>
        <v>6457376.61</v>
      </c>
      <c r="AP18" s="9">
        <f>'Total Annual Expected Cost'!$I18/'Discounting Projection'!AP16</f>
        <v>4689565.364</v>
      </c>
      <c r="AQ18" s="9">
        <f>'Total Annual Expected Cost'!$I18/'Discounting Projection'!AQ16</f>
        <v>7787302.357</v>
      </c>
      <c r="AR18" s="9">
        <f>'Total Annual Expected Cost'!$I18/'Discounting Projection'!AR16</f>
        <v>9462170.882</v>
      </c>
      <c r="AS18" s="9">
        <f>'Total Annual Expected Cost'!$I18/'Discounting Projection'!AS16</f>
        <v>6804475.447</v>
      </c>
      <c r="AT18" s="9">
        <f>'Total Annual Expected Cost'!$I18/'Discounting Projection'!AT16</f>
        <v>6051243.793</v>
      </c>
      <c r="AU18" s="9">
        <f>'Total Annual Expected Cost'!$I18/'Discounting Projection'!AU16</f>
        <v>6139381.174</v>
      </c>
      <c r="AV18" s="9">
        <f>'Total Annual Expected Cost'!$I18/'Discounting Projection'!AV16</f>
        <v>6616172.918</v>
      </c>
      <c r="AW18" s="9">
        <f>'Total Annual Expected Cost'!$I18/'Discounting Projection'!AW16</f>
        <v>7787011.645</v>
      </c>
      <c r="AX18" s="9">
        <f>'Total Annual Expected Cost'!$I18/'Discounting Projection'!AX16</f>
        <v>6517759.496</v>
      </c>
      <c r="AY18" s="9">
        <f>'Total Annual Expected Cost'!$I18/'Discounting Projection'!AY16</f>
        <v>6678372.678</v>
      </c>
      <c r="AZ18" s="9">
        <f>'Total Annual Expected Cost'!$I18/'Discounting Projection'!AZ16</f>
        <v>7332702.186</v>
      </c>
      <c r="BA18" s="9">
        <f>'Total Annual Expected Cost'!$I18/'Discounting Projection'!BA16</f>
        <v>5620610.466</v>
      </c>
      <c r="BB18" s="9">
        <f>'Total Annual Expected Cost'!$I18/'Discounting Projection'!BB16</f>
        <v>8596877.204</v>
      </c>
      <c r="BC18" s="9">
        <f>'Total Annual Expected Cost'!$I18/'Discounting Projection'!BC16</f>
        <v>7210326.17</v>
      </c>
      <c r="BD18" s="9">
        <f>'Total Annual Expected Cost'!$I18/'Discounting Projection'!BD16</f>
        <v>6726207.916</v>
      </c>
      <c r="BE18" s="9">
        <f>'Total Annual Expected Cost'!$I18/'Discounting Projection'!BE16</f>
        <v>7228153.83</v>
      </c>
      <c r="BF18" s="9">
        <f>'Total Annual Expected Cost'!$I18/'Discounting Projection'!BF16</f>
        <v>5519554.598</v>
      </c>
      <c r="BG18" s="9">
        <f>'Total Annual Expected Cost'!$I18/'Discounting Projection'!BG16</f>
        <v>6104359.601</v>
      </c>
      <c r="BH18" s="9">
        <f>'Total Annual Expected Cost'!$I18/'Discounting Projection'!BH16</f>
        <v>6503943.031</v>
      </c>
      <c r="BI18" s="9">
        <f>'Total Annual Expected Cost'!$I18/'Discounting Projection'!BI16</f>
        <v>6271819.659</v>
      </c>
      <c r="BJ18" s="9">
        <f>'Total Annual Expected Cost'!$I18/'Discounting Projection'!BJ16</f>
        <v>6640443.612</v>
      </c>
      <c r="BK18" s="9">
        <f>'Total Annual Expected Cost'!$I18/'Discounting Projection'!BK16</f>
        <v>7089418.909</v>
      </c>
      <c r="BL18" s="9">
        <f>'Total Annual Expected Cost'!$I18/'Discounting Projection'!BL16</f>
        <v>7563317.233</v>
      </c>
      <c r="BM18" s="9">
        <f>'Total Annual Expected Cost'!$I18/'Discounting Projection'!BM16</f>
        <v>7591390.638</v>
      </c>
      <c r="BN18" s="9">
        <f>'Total Annual Expected Cost'!$I18/'Discounting Projection'!BN16</f>
        <v>6087379.387</v>
      </c>
      <c r="BO18" s="9">
        <f>'Total Annual Expected Cost'!$I18/'Discounting Projection'!BO16</f>
        <v>8051055.957</v>
      </c>
      <c r="BP18" s="9">
        <f>'Total Annual Expected Cost'!$I18/'Discounting Projection'!BP16</f>
        <v>5554612.058</v>
      </c>
      <c r="BQ18" s="9">
        <f>'Total Annual Expected Cost'!$I18/'Discounting Projection'!BQ16</f>
        <v>4650776.773</v>
      </c>
      <c r="BR18" s="9">
        <f>'Total Annual Expected Cost'!$I18/'Discounting Projection'!BR16</f>
        <v>6250037.185</v>
      </c>
      <c r="BS18" s="9">
        <f>'Total Annual Expected Cost'!$I18/'Discounting Projection'!BS16</f>
        <v>8244763.106</v>
      </c>
      <c r="BT18" s="9">
        <f>'Total Annual Expected Cost'!$I18/'Discounting Projection'!BT16</f>
        <v>7429151.723</v>
      </c>
      <c r="BU18" s="9">
        <f>'Total Annual Expected Cost'!$I18/'Discounting Projection'!BU16</f>
        <v>4551228.5</v>
      </c>
      <c r="BV18" s="9">
        <f>'Total Annual Expected Cost'!$I18/'Discounting Projection'!BV16</f>
        <v>8585471.007</v>
      </c>
      <c r="BW18" s="9">
        <f>'Total Annual Expected Cost'!$I18/'Discounting Projection'!BW16</f>
        <v>7190771.651</v>
      </c>
      <c r="BX18" s="9">
        <f>'Total Annual Expected Cost'!$I18/'Discounting Projection'!BX16</f>
        <v>6619460.918</v>
      </c>
      <c r="BY18" s="9">
        <f>'Total Annual Expected Cost'!$I18/'Discounting Projection'!BY16</f>
        <v>7026985.42</v>
      </c>
      <c r="BZ18" s="9">
        <f>'Total Annual Expected Cost'!$I18/'Discounting Projection'!BZ16</f>
        <v>7328360.881</v>
      </c>
      <c r="CA18" s="9">
        <f>'Total Annual Expected Cost'!$I18/'Discounting Projection'!CA16</f>
        <v>6448871.095</v>
      </c>
      <c r="CB18" s="9">
        <f>'Total Annual Expected Cost'!$I18/'Discounting Projection'!CB16</f>
        <v>7900517.772</v>
      </c>
      <c r="CC18" s="9">
        <f>'Total Annual Expected Cost'!$I18/'Discounting Projection'!CC16</f>
        <v>5622434.958</v>
      </c>
      <c r="CD18" s="9">
        <f>'Total Annual Expected Cost'!$I18/'Discounting Projection'!CD16</f>
        <v>6492064.245</v>
      </c>
      <c r="CE18" s="9">
        <f>'Total Annual Expected Cost'!$I18/'Discounting Projection'!CE16</f>
        <v>7352069.622</v>
      </c>
      <c r="CF18" s="9">
        <f>'Total Annual Expected Cost'!$I18/'Discounting Projection'!CF16</f>
        <v>6405185.527</v>
      </c>
      <c r="CG18" s="9">
        <f>'Total Annual Expected Cost'!$I18/'Discounting Projection'!CG16</f>
        <v>7935437.51</v>
      </c>
      <c r="CH18" s="9">
        <f>'Total Annual Expected Cost'!$I18/'Discounting Projection'!CH16</f>
        <v>7684437.109</v>
      </c>
      <c r="CI18" s="9">
        <f>'Total Annual Expected Cost'!$I18/'Discounting Projection'!CI16</f>
        <v>8701438.804</v>
      </c>
      <c r="CJ18" s="9">
        <f>'Total Annual Expected Cost'!$I18/'Discounting Projection'!CJ16</f>
        <v>6313322.556</v>
      </c>
      <c r="CK18" s="9">
        <f>'Total Annual Expected Cost'!$I18/'Discounting Projection'!CK16</f>
        <v>5409661.483</v>
      </c>
      <c r="CL18" s="9">
        <f>'Total Annual Expected Cost'!$I18/'Discounting Projection'!CL16</f>
        <v>8047087.074</v>
      </c>
      <c r="CM18" s="9">
        <f>'Total Annual Expected Cost'!$I18/'Discounting Projection'!CM16</f>
        <v>7661750.734</v>
      </c>
      <c r="CN18" s="9">
        <f>'Total Annual Expected Cost'!$I18/'Discounting Projection'!CN16</f>
        <v>5071854.473</v>
      </c>
      <c r="CO18" s="9">
        <f>'Total Annual Expected Cost'!$I18/'Discounting Projection'!CO16</f>
        <v>5591559.124</v>
      </c>
      <c r="CP18" s="9">
        <f>'Total Annual Expected Cost'!$I18/'Discounting Projection'!CP16</f>
        <v>7988574.701</v>
      </c>
      <c r="CQ18" s="9">
        <f>'Total Annual Expected Cost'!$I18/'Discounting Projection'!CQ16</f>
        <v>7128111.668</v>
      </c>
      <c r="CR18" s="9">
        <f>'Total Annual Expected Cost'!$I18/'Discounting Projection'!CR16</f>
        <v>4925389.562</v>
      </c>
      <c r="CS18" s="9">
        <f>'Total Annual Expected Cost'!$I18/'Discounting Projection'!CS16</f>
        <v>4701041.464</v>
      </c>
      <c r="CT18" s="9">
        <f>'Total Annual Expected Cost'!$I18/'Discounting Projection'!CT16</f>
        <v>8213830.626</v>
      </c>
      <c r="CU18" s="9">
        <f>'Total Annual Expected Cost'!$I18/'Discounting Projection'!CU16</f>
        <v>6246501.673</v>
      </c>
      <c r="CV18" s="9">
        <f>'Total Annual Expected Cost'!$I18/'Discounting Projection'!CV16</f>
        <v>5558109.316</v>
      </c>
      <c r="CW18" s="9">
        <f>'Total Annual Expected Cost'!$I18/'Discounting Projection'!CW16</f>
        <v>6872652.29</v>
      </c>
    </row>
    <row r="19">
      <c r="A19" s="8">
        <v>2038.0</v>
      </c>
      <c r="B19" s="9">
        <f>'Total Annual Expected Cost'!$I19/'Discounting Projection'!B17</f>
        <v>7684437.798</v>
      </c>
      <c r="C19" s="9">
        <f>'Total Annual Expected Cost'!$I19/'Discounting Projection'!C17</f>
        <v>4418557.079</v>
      </c>
      <c r="D19" s="9">
        <f>'Total Annual Expected Cost'!$I19/'Discounting Projection'!D17</f>
        <v>7242491.228</v>
      </c>
      <c r="E19" s="9">
        <f>'Total Annual Expected Cost'!$I19/'Discounting Projection'!E17</f>
        <v>7145580.376</v>
      </c>
      <c r="F19" s="9">
        <f>'Total Annual Expected Cost'!$I19/'Discounting Projection'!F17</f>
        <v>7085862.004</v>
      </c>
      <c r="G19" s="9">
        <f>'Total Annual Expected Cost'!$I19/'Discounting Projection'!G17</f>
        <v>7312762.95</v>
      </c>
      <c r="H19" s="9">
        <f>'Total Annual Expected Cost'!$I19/'Discounting Projection'!H17</f>
        <v>5861237.001</v>
      </c>
      <c r="I19" s="9">
        <f>'Total Annual Expected Cost'!$I19/'Discounting Projection'!I17</f>
        <v>5880794.327</v>
      </c>
      <c r="J19" s="9">
        <f>'Total Annual Expected Cost'!$I19/'Discounting Projection'!J17</f>
        <v>4816161.14</v>
      </c>
      <c r="K19" s="9">
        <f>'Total Annual Expected Cost'!$I19/'Discounting Projection'!K17</f>
        <v>6518958.189</v>
      </c>
      <c r="L19" s="9">
        <f>'Total Annual Expected Cost'!$I19/'Discounting Projection'!L17</f>
        <v>8167776.207</v>
      </c>
      <c r="M19" s="9">
        <f>'Total Annual Expected Cost'!$I19/'Discounting Projection'!M17</f>
        <v>6271779.404</v>
      </c>
      <c r="N19" s="9">
        <f>'Total Annual Expected Cost'!$I19/'Discounting Projection'!N17</f>
        <v>8216532.85</v>
      </c>
      <c r="O19" s="9">
        <f>'Total Annual Expected Cost'!$I19/'Discounting Projection'!O17</f>
        <v>7364216.764</v>
      </c>
      <c r="P19" s="9">
        <f>'Total Annual Expected Cost'!$I19/'Discounting Projection'!P17</f>
        <v>7680307.546</v>
      </c>
      <c r="Q19" s="9">
        <f>'Total Annual Expected Cost'!$I19/'Discounting Projection'!Q17</f>
        <v>6392181.304</v>
      </c>
      <c r="R19" s="9">
        <f>'Total Annual Expected Cost'!$I19/'Discounting Projection'!R17</f>
        <v>6612250.436</v>
      </c>
      <c r="S19" s="9">
        <f>'Total Annual Expected Cost'!$I19/'Discounting Projection'!S17</f>
        <v>8006765.056</v>
      </c>
      <c r="T19" s="9">
        <f>'Total Annual Expected Cost'!$I19/'Discounting Projection'!T17</f>
        <v>6721052.247</v>
      </c>
      <c r="U19" s="9">
        <f>'Total Annual Expected Cost'!$I19/'Discounting Projection'!U17</f>
        <v>5477998.894</v>
      </c>
      <c r="V19" s="9">
        <f>'Total Annual Expected Cost'!$I19/'Discounting Projection'!V17</f>
        <v>7133551.357</v>
      </c>
      <c r="W19" s="9">
        <f>'Total Annual Expected Cost'!$I19/'Discounting Projection'!W17</f>
        <v>6642339.229</v>
      </c>
      <c r="X19" s="9">
        <f>'Total Annual Expected Cost'!$I19/'Discounting Projection'!X17</f>
        <v>6827707.753</v>
      </c>
      <c r="Y19" s="9">
        <f>'Total Annual Expected Cost'!$I19/'Discounting Projection'!Y17</f>
        <v>6920271.308</v>
      </c>
      <c r="Z19" s="9">
        <f>'Total Annual Expected Cost'!$I19/'Discounting Projection'!Z17</f>
        <v>8457431.189</v>
      </c>
      <c r="AA19" s="9">
        <f>'Total Annual Expected Cost'!$I19/'Discounting Projection'!AA17</f>
        <v>8607373.238</v>
      </c>
      <c r="AB19" s="9">
        <f>'Total Annual Expected Cost'!$I19/'Discounting Projection'!AB17</f>
        <v>6307282.496</v>
      </c>
      <c r="AC19" s="9">
        <f>'Total Annual Expected Cost'!$I19/'Discounting Projection'!AC17</f>
        <v>8771834.462</v>
      </c>
      <c r="AD19" s="9">
        <f>'Total Annual Expected Cost'!$I19/'Discounting Projection'!AD17</f>
        <v>6619024.507</v>
      </c>
      <c r="AE19" s="9">
        <f>'Total Annual Expected Cost'!$I19/'Discounting Projection'!AE17</f>
        <v>6940030.895</v>
      </c>
      <c r="AF19" s="9">
        <f>'Total Annual Expected Cost'!$I19/'Discounting Projection'!AF17</f>
        <v>6604833.423</v>
      </c>
      <c r="AG19" s="9">
        <f>'Total Annual Expected Cost'!$I19/'Discounting Projection'!AG17</f>
        <v>8537727.803</v>
      </c>
      <c r="AH19" s="9">
        <f>'Total Annual Expected Cost'!$I19/'Discounting Projection'!AH17</f>
        <v>7483237.299</v>
      </c>
      <c r="AI19" s="9">
        <f>'Total Annual Expected Cost'!$I19/'Discounting Projection'!AI17</f>
        <v>8253496.229</v>
      </c>
      <c r="AJ19" s="9">
        <f>'Total Annual Expected Cost'!$I19/'Discounting Projection'!AJ17</f>
        <v>6981742.914</v>
      </c>
      <c r="AK19" s="9">
        <f>'Total Annual Expected Cost'!$I19/'Discounting Projection'!AK17</f>
        <v>7653836.424</v>
      </c>
      <c r="AL19" s="9">
        <f>'Total Annual Expected Cost'!$I19/'Discounting Projection'!AL17</f>
        <v>7014021.263</v>
      </c>
      <c r="AM19" s="9">
        <f>'Total Annual Expected Cost'!$I19/'Discounting Projection'!AM17</f>
        <v>6594245.449</v>
      </c>
      <c r="AN19" s="9">
        <f>'Total Annual Expected Cost'!$I19/'Discounting Projection'!AN17</f>
        <v>8969973.111</v>
      </c>
      <c r="AO19" s="9">
        <f>'Total Annual Expected Cost'!$I19/'Discounting Projection'!AO17</f>
        <v>6594385.28</v>
      </c>
      <c r="AP19" s="9">
        <f>'Total Annual Expected Cost'!$I19/'Discounting Projection'!AP17</f>
        <v>4175051.547</v>
      </c>
      <c r="AQ19" s="9">
        <f>'Total Annual Expected Cost'!$I19/'Discounting Projection'!AQ17</f>
        <v>7502320.013</v>
      </c>
      <c r="AR19" s="9">
        <f>'Total Annual Expected Cost'!$I19/'Discounting Projection'!AR17</f>
        <v>8796559.901</v>
      </c>
      <c r="AS19" s="9">
        <f>'Total Annual Expected Cost'!$I19/'Discounting Projection'!AS17</f>
        <v>6557388.412</v>
      </c>
      <c r="AT19" s="9">
        <f>'Total Annual Expected Cost'!$I19/'Discounting Projection'!AT17</f>
        <v>6309833.916</v>
      </c>
      <c r="AU19" s="9">
        <f>'Total Annual Expected Cost'!$I19/'Discounting Projection'!AU17</f>
        <v>6195596.783</v>
      </c>
      <c r="AV19" s="9">
        <f>'Total Annual Expected Cost'!$I19/'Discounting Projection'!AV17</f>
        <v>5929039.848</v>
      </c>
      <c r="AW19" s="9">
        <f>'Total Annual Expected Cost'!$I19/'Discounting Projection'!AW17</f>
        <v>7220911.961</v>
      </c>
      <c r="AX19" s="9">
        <f>'Total Annual Expected Cost'!$I19/'Discounting Projection'!AX17</f>
        <v>6403534.704</v>
      </c>
      <c r="AY19" s="9">
        <f>'Total Annual Expected Cost'!$I19/'Discounting Projection'!AY17</f>
        <v>6442868.977</v>
      </c>
      <c r="AZ19" s="9">
        <f>'Total Annual Expected Cost'!$I19/'Discounting Projection'!AZ17</f>
        <v>7597294.295</v>
      </c>
      <c r="BA19" s="9">
        <f>'Total Annual Expected Cost'!$I19/'Discounting Projection'!BA17</f>
        <v>5597072.504</v>
      </c>
      <c r="BB19" s="9">
        <f>'Total Annual Expected Cost'!$I19/'Discounting Projection'!BB17</f>
        <v>8704485.451</v>
      </c>
      <c r="BC19" s="9">
        <f>'Total Annual Expected Cost'!$I19/'Discounting Projection'!BC17</f>
        <v>6691835.712</v>
      </c>
      <c r="BD19" s="9">
        <f>'Total Annual Expected Cost'!$I19/'Discounting Projection'!BD17</f>
        <v>6467608.357</v>
      </c>
      <c r="BE19" s="9">
        <f>'Total Annual Expected Cost'!$I19/'Discounting Projection'!BE17</f>
        <v>6989000.91</v>
      </c>
      <c r="BF19" s="9">
        <f>'Total Annual Expected Cost'!$I19/'Discounting Projection'!BF17</f>
        <v>5301372.8</v>
      </c>
      <c r="BG19" s="9">
        <f>'Total Annual Expected Cost'!$I19/'Discounting Projection'!BG17</f>
        <v>6326869.611</v>
      </c>
      <c r="BH19" s="9">
        <f>'Total Annual Expected Cost'!$I19/'Discounting Projection'!BH17</f>
        <v>5970775.307</v>
      </c>
      <c r="BI19" s="9">
        <f>'Total Annual Expected Cost'!$I19/'Discounting Projection'!BI17</f>
        <v>5619958.911</v>
      </c>
      <c r="BJ19" s="9">
        <f>'Total Annual Expected Cost'!$I19/'Discounting Projection'!BJ17</f>
        <v>6174576.13</v>
      </c>
      <c r="BK19" s="9">
        <f>'Total Annual Expected Cost'!$I19/'Discounting Projection'!BK17</f>
        <v>6892918.475</v>
      </c>
      <c r="BL19" s="9">
        <f>'Total Annual Expected Cost'!$I19/'Discounting Projection'!BL17</f>
        <v>7508612.868</v>
      </c>
      <c r="BM19" s="9">
        <f>'Total Annual Expected Cost'!$I19/'Discounting Projection'!BM17</f>
        <v>7329107.159</v>
      </c>
      <c r="BN19" s="9">
        <f>'Total Annual Expected Cost'!$I19/'Discounting Projection'!BN17</f>
        <v>5719032.055</v>
      </c>
      <c r="BO19" s="9">
        <f>'Total Annual Expected Cost'!$I19/'Discounting Projection'!BO17</f>
        <v>7918540.357</v>
      </c>
      <c r="BP19" s="9">
        <f>'Total Annual Expected Cost'!$I19/'Discounting Projection'!BP17</f>
        <v>5802675.994</v>
      </c>
      <c r="BQ19" s="9">
        <f>'Total Annual Expected Cost'!$I19/'Discounting Projection'!BQ17</f>
        <v>4827560.05</v>
      </c>
      <c r="BR19" s="9">
        <f>'Total Annual Expected Cost'!$I19/'Discounting Projection'!BR17</f>
        <v>6433683.011</v>
      </c>
      <c r="BS19" s="9">
        <f>'Total Annual Expected Cost'!$I19/'Discounting Projection'!BS17</f>
        <v>7883522.205</v>
      </c>
      <c r="BT19" s="9">
        <f>'Total Annual Expected Cost'!$I19/'Discounting Projection'!BT17</f>
        <v>7170260.429</v>
      </c>
      <c r="BU19" s="9">
        <f>'Total Annual Expected Cost'!$I19/'Discounting Projection'!BU17</f>
        <v>4198368.102</v>
      </c>
      <c r="BV19" s="9">
        <f>'Total Annual Expected Cost'!$I19/'Discounting Projection'!BV17</f>
        <v>8661632.262</v>
      </c>
      <c r="BW19" s="9">
        <f>'Total Annual Expected Cost'!$I19/'Discounting Projection'!BW17</f>
        <v>7191021.913</v>
      </c>
      <c r="BX19" s="9">
        <f>'Total Annual Expected Cost'!$I19/'Discounting Projection'!BX17</f>
        <v>6444212.652</v>
      </c>
      <c r="BY19" s="9">
        <f>'Total Annual Expected Cost'!$I19/'Discounting Projection'!BY17</f>
        <v>6776445.094</v>
      </c>
      <c r="BZ19" s="9">
        <f>'Total Annual Expected Cost'!$I19/'Discounting Projection'!BZ17</f>
        <v>7277980.126</v>
      </c>
      <c r="CA19" s="9">
        <f>'Total Annual Expected Cost'!$I19/'Discounting Projection'!CA17</f>
        <v>6627674.88</v>
      </c>
      <c r="CB19" s="9">
        <f>'Total Annual Expected Cost'!$I19/'Discounting Projection'!CB17</f>
        <v>7393492.21</v>
      </c>
      <c r="CC19" s="9">
        <f>'Total Annual Expected Cost'!$I19/'Discounting Projection'!CC17</f>
        <v>5756748.223</v>
      </c>
      <c r="CD19" s="9">
        <f>'Total Annual Expected Cost'!$I19/'Discounting Projection'!CD17</f>
        <v>6195514.811</v>
      </c>
      <c r="CE19" s="9">
        <f>'Total Annual Expected Cost'!$I19/'Discounting Projection'!CE17</f>
        <v>7272403.897</v>
      </c>
      <c r="CF19" s="9">
        <f>'Total Annual Expected Cost'!$I19/'Discounting Projection'!CF17</f>
        <v>6328435.889</v>
      </c>
      <c r="CG19" s="9">
        <f>'Total Annual Expected Cost'!$I19/'Discounting Projection'!CG17</f>
        <v>8183008.098</v>
      </c>
      <c r="CH19" s="9">
        <f>'Total Annual Expected Cost'!$I19/'Discounting Projection'!CH17</f>
        <v>7573659.656</v>
      </c>
      <c r="CI19" s="9">
        <f>'Total Annual Expected Cost'!$I19/'Discounting Projection'!CI17</f>
        <v>8397326.573</v>
      </c>
      <c r="CJ19" s="9">
        <f>'Total Annual Expected Cost'!$I19/'Discounting Projection'!CJ17</f>
        <v>6357355.72</v>
      </c>
      <c r="CK19" s="9">
        <f>'Total Annual Expected Cost'!$I19/'Discounting Projection'!CK17</f>
        <v>5331407.445</v>
      </c>
      <c r="CL19" s="9">
        <f>'Total Annual Expected Cost'!$I19/'Discounting Projection'!CL17</f>
        <v>7906823.321</v>
      </c>
      <c r="CM19" s="9">
        <f>'Total Annual Expected Cost'!$I19/'Discounting Projection'!CM17</f>
        <v>7006929.622</v>
      </c>
      <c r="CN19" s="9">
        <f>'Total Annual Expected Cost'!$I19/'Discounting Projection'!CN17</f>
        <v>5225053.159</v>
      </c>
      <c r="CO19" s="9">
        <f>'Total Annual Expected Cost'!$I19/'Discounting Projection'!CO17</f>
        <v>5782863.75</v>
      </c>
      <c r="CP19" s="9">
        <f>'Total Annual Expected Cost'!$I19/'Discounting Projection'!CP17</f>
        <v>7607212.431</v>
      </c>
      <c r="CQ19" s="9">
        <f>'Total Annual Expected Cost'!$I19/'Discounting Projection'!CQ17</f>
        <v>7044987.767</v>
      </c>
      <c r="CR19" s="9">
        <f>'Total Annual Expected Cost'!$I19/'Discounting Projection'!CR17</f>
        <v>4694963.529</v>
      </c>
      <c r="CS19" s="9">
        <f>'Total Annual Expected Cost'!$I19/'Discounting Projection'!CS17</f>
        <v>4842250.018</v>
      </c>
      <c r="CT19" s="9">
        <f>'Total Annual Expected Cost'!$I19/'Discounting Projection'!CT17</f>
        <v>8312455.199</v>
      </c>
      <c r="CU19" s="9">
        <f>'Total Annual Expected Cost'!$I19/'Discounting Projection'!CU17</f>
        <v>6236700.704</v>
      </c>
      <c r="CV19" s="9">
        <f>'Total Annual Expected Cost'!$I19/'Discounting Projection'!CV17</f>
        <v>5331865.315</v>
      </c>
      <c r="CW19" s="9">
        <f>'Total Annual Expected Cost'!$I19/'Discounting Projection'!CW17</f>
        <v>6753213.974</v>
      </c>
    </row>
    <row r="20">
      <c r="A20" s="8">
        <v>2039.0</v>
      </c>
      <c r="B20" s="9">
        <f>'Total Annual Expected Cost'!$I20/'Discounting Projection'!B18</f>
        <v>7958362.251</v>
      </c>
      <c r="C20" s="9">
        <f>'Total Annual Expected Cost'!$I20/'Discounting Projection'!C18</f>
        <v>4351293.267</v>
      </c>
      <c r="D20" s="9">
        <f>'Total Annual Expected Cost'!$I20/'Discounting Projection'!D18</f>
        <v>7445867.033</v>
      </c>
      <c r="E20" s="9">
        <f>'Total Annual Expected Cost'!$I20/'Discounting Projection'!E18</f>
        <v>7089340.519</v>
      </c>
      <c r="F20" s="9">
        <f>'Total Annual Expected Cost'!$I20/'Discounting Projection'!F18</f>
        <v>6707873.338</v>
      </c>
      <c r="G20" s="9">
        <f>'Total Annual Expected Cost'!$I20/'Discounting Projection'!G18</f>
        <v>7528131.654</v>
      </c>
      <c r="H20" s="9">
        <f>'Total Annual Expected Cost'!$I20/'Discounting Projection'!H18</f>
        <v>5740980.543</v>
      </c>
      <c r="I20" s="9">
        <f>'Total Annual Expected Cost'!$I20/'Discounting Projection'!I18</f>
        <v>5666080.354</v>
      </c>
      <c r="J20" s="9">
        <f>'Total Annual Expected Cost'!$I20/'Discounting Projection'!J18</f>
        <v>4472644.84</v>
      </c>
      <c r="K20" s="9">
        <f>'Total Annual Expected Cost'!$I20/'Discounting Projection'!K18</f>
        <v>6417832.293</v>
      </c>
      <c r="L20" s="9">
        <f>'Total Annual Expected Cost'!$I20/'Discounting Projection'!L18</f>
        <v>8052864.787</v>
      </c>
      <c r="M20" s="9">
        <f>'Total Annual Expected Cost'!$I20/'Discounting Projection'!M18</f>
        <v>6156368.044</v>
      </c>
      <c r="N20" s="9">
        <f>'Total Annual Expected Cost'!$I20/'Discounting Projection'!N18</f>
        <v>8090596.295</v>
      </c>
      <c r="O20" s="9">
        <f>'Total Annual Expected Cost'!$I20/'Discounting Projection'!O18</f>
        <v>7318496.103</v>
      </c>
      <c r="P20" s="9">
        <f>'Total Annual Expected Cost'!$I20/'Discounting Projection'!P18</f>
        <v>7650470.964</v>
      </c>
      <c r="Q20" s="9">
        <f>'Total Annual Expected Cost'!$I20/'Discounting Projection'!Q18</f>
        <v>6143528.334</v>
      </c>
      <c r="R20" s="9">
        <f>'Total Annual Expected Cost'!$I20/'Discounting Projection'!R18</f>
        <v>6481467.656</v>
      </c>
      <c r="S20" s="9">
        <f>'Total Annual Expected Cost'!$I20/'Discounting Projection'!S18</f>
        <v>7907419.917</v>
      </c>
      <c r="T20" s="9">
        <f>'Total Annual Expected Cost'!$I20/'Discounting Projection'!T18</f>
        <v>6908170.249</v>
      </c>
      <c r="U20" s="9">
        <f>'Total Annual Expected Cost'!$I20/'Discounting Projection'!U18</f>
        <v>5706622</v>
      </c>
      <c r="V20" s="9">
        <f>'Total Annual Expected Cost'!$I20/'Discounting Projection'!V18</f>
        <v>6622677.389</v>
      </c>
      <c r="W20" s="9">
        <f>'Total Annual Expected Cost'!$I20/'Discounting Projection'!W18</f>
        <v>6420404.937</v>
      </c>
      <c r="X20" s="9">
        <f>'Total Annual Expected Cost'!$I20/'Discounting Projection'!X18</f>
        <v>6785459.318</v>
      </c>
      <c r="Y20" s="9">
        <f>'Total Annual Expected Cost'!$I20/'Discounting Projection'!Y18</f>
        <v>6981631.708</v>
      </c>
      <c r="Z20" s="9">
        <f>'Total Annual Expected Cost'!$I20/'Discounting Projection'!Z18</f>
        <v>8444483.868</v>
      </c>
      <c r="AA20" s="9">
        <f>'Total Annual Expected Cost'!$I20/'Discounting Projection'!AA18</f>
        <v>8813712.258</v>
      </c>
      <c r="AB20" s="9">
        <f>'Total Annual Expected Cost'!$I20/'Discounting Projection'!AB18</f>
        <v>5680630.525</v>
      </c>
      <c r="AC20" s="9">
        <f>'Total Annual Expected Cost'!$I20/'Discounting Projection'!AC18</f>
        <v>8933603.8</v>
      </c>
      <c r="AD20" s="9">
        <f>'Total Annual Expected Cost'!$I20/'Discounting Projection'!AD18</f>
        <v>6274483.328</v>
      </c>
      <c r="AE20" s="9">
        <f>'Total Annual Expected Cost'!$I20/'Discounting Projection'!AE18</f>
        <v>6980073.031</v>
      </c>
      <c r="AF20" s="9">
        <f>'Total Annual Expected Cost'!$I20/'Discounting Projection'!AF18</f>
        <v>6158923.185</v>
      </c>
      <c r="AG20" s="9">
        <f>'Total Annual Expected Cost'!$I20/'Discounting Projection'!AG18</f>
        <v>8715827.195</v>
      </c>
      <c r="AH20" s="9">
        <f>'Total Annual Expected Cost'!$I20/'Discounting Projection'!AH18</f>
        <v>7408676.642</v>
      </c>
      <c r="AI20" s="9">
        <f>'Total Annual Expected Cost'!$I20/'Discounting Projection'!AI18</f>
        <v>8519190.678</v>
      </c>
      <c r="AJ20" s="9">
        <f>'Total Annual Expected Cost'!$I20/'Discounting Projection'!AJ18</f>
        <v>7183419.504</v>
      </c>
      <c r="AK20" s="9">
        <f>'Total Annual Expected Cost'!$I20/'Discounting Projection'!AK18</f>
        <v>7884039.64</v>
      </c>
      <c r="AL20" s="9">
        <f>'Total Annual Expected Cost'!$I20/'Discounting Projection'!AL18</f>
        <v>6924401.262</v>
      </c>
      <c r="AM20" s="9">
        <f>'Total Annual Expected Cost'!$I20/'Discounting Projection'!AM18</f>
        <v>6747783.521</v>
      </c>
      <c r="AN20" s="9">
        <f>'Total Annual Expected Cost'!$I20/'Discounting Projection'!AN18</f>
        <v>8705014.468</v>
      </c>
      <c r="AO20" s="9">
        <f>'Total Annual Expected Cost'!$I20/'Discounting Projection'!AO18</f>
        <v>6859235.739</v>
      </c>
      <c r="AP20" s="9">
        <f>'Total Annual Expected Cost'!$I20/'Discounting Projection'!AP18</f>
        <v>4325169.14</v>
      </c>
      <c r="AQ20" s="9">
        <f>'Total Annual Expected Cost'!$I20/'Discounting Projection'!AQ18</f>
        <v>6681377.902</v>
      </c>
      <c r="AR20" s="9">
        <f>'Total Annual Expected Cost'!$I20/'Discounting Projection'!AR18</f>
        <v>8139844.703</v>
      </c>
      <c r="AS20" s="9">
        <f>'Total Annual Expected Cost'!$I20/'Discounting Projection'!AS18</f>
        <v>6701312.616</v>
      </c>
      <c r="AT20" s="9">
        <f>'Total Annual Expected Cost'!$I20/'Discounting Projection'!AT18</f>
        <v>6387772.458</v>
      </c>
      <c r="AU20" s="9">
        <f>'Total Annual Expected Cost'!$I20/'Discounting Projection'!AU18</f>
        <v>5943016.978</v>
      </c>
      <c r="AV20" s="9">
        <f>'Total Annual Expected Cost'!$I20/'Discounting Projection'!AV18</f>
        <v>6068872.934</v>
      </c>
      <c r="AW20" s="9">
        <f>'Total Annual Expected Cost'!$I20/'Discounting Projection'!AW18</f>
        <v>7301678.164</v>
      </c>
      <c r="AX20" s="9">
        <f>'Total Annual Expected Cost'!$I20/'Discounting Projection'!AX18</f>
        <v>6609195.787</v>
      </c>
      <c r="AY20" s="9">
        <f>'Total Annual Expected Cost'!$I20/'Discounting Projection'!AY18</f>
        <v>6478409.371</v>
      </c>
      <c r="AZ20" s="9">
        <f>'Total Annual Expected Cost'!$I20/'Discounting Projection'!AZ18</f>
        <v>7654610.144</v>
      </c>
      <c r="BA20" s="9">
        <f>'Total Annual Expected Cost'!$I20/'Discounting Projection'!BA18</f>
        <v>5717807.769</v>
      </c>
      <c r="BB20" s="9">
        <f>'Total Annual Expected Cost'!$I20/'Discounting Projection'!BB18</f>
        <v>8893788.174</v>
      </c>
      <c r="BC20" s="9">
        <f>'Total Annual Expected Cost'!$I20/'Discounting Projection'!BC18</f>
        <v>6389161.463</v>
      </c>
      <c r="BD20" s="9">
        <f>'Total Annual Expected Cost'!$I20/'Discounting Projection'!BD18</f>
        <v>6455144.371</v>
      </c>
      <c r="BE20" s="9">
        <f>'Total Annual Expected Cost'!$I20/'Discounting Projection'!BE18</f>
        <v>6344925.508</v>
      </c>
      <c r="BF20" s="9">
        <f>'Total Annual Expected Cost'!$I20/'Discounting Projection'!BF18</f>
        <v>4975976.236</v>
      </c>
      <c r="BG20" s="9">
        <f>'Total Annual Expected Cost'!$I20/'Discounting Projection'!BG18</f>
        <v>6499213.562</v>
      </c>
      <c r="BH20" s="9">
        <f>'Total Annual Expected Cost'!$I20/'Discounting Projection'!BH18</f>
        <v>5737816.418</v>
      </c>
      <c r="BI20" s="9">
        <f>'Total Annual Expected Cost'!$I20/'Discounting Projection'!BI18</f>
        <v>5375061.245</v>
      </c>
      <c r="BJ20" s="9">
        <f>'Total Annual Expected Cost'!$I20/'Discounting Projection'!BJ18</f>
        <v>6208682.003</v>
      </c>
      <c r="BK20" s="9">
        <f>'Total Annual Expected Cost'!$I20/'Discounting Projection'!BK18</f>
        <v>6259150.632</v>
      </c>
      <c r="BL20" s="9">
        <f>'Total Annual Expected Cost'!$I20/'Discounting Projection'!BL18</f>
        <v>7243110.795</v>
      </c>
      <c r="BM20" s="9">
        <f>'Total Annual Expected Cost'!$I20/'Discounting Projection'!BM18</f>
        <v>7375883.544</v>
      </c>
      <c r="BN20" s="9">
        <f>'Total Annual Expected Cost'!$I20/'Discounting Projection'!BN18</f>
        <v>5693507.496</v>
      </c>
      <c r="BO20" s="9">
        <f>'Total Annual Expected Cost'!$I20/'Discounting Projection'!BO18</f>
        <v>7505224.265</v>
      </c>
      <c r="BP20" s="9">
        <f>'Total Annual Expected Cost'!$I20/'Discounting Projection'!BP18</f>
        <v>5938692.689</v>
      </c>
      <c r="BQ20" s="9">
        <f>'Total Annual Expected Cost'!$I20/'Discounting Projection'!BQ18</f>
        <v>4767333.31</v>
      </c>
      <c r="BR20" s="9">
        <f>'Total Annual Expected Cost'!$I20/'Discounting Projection'!BR18</f>
        <v>6654842.635</v>
      </c>
      <c r="BS20" s="9">
        <f>'Total Annual Expected Cost'!$I20/'Discounting Projection'!BS18</f>
        <v>7492797.615</v>
      </c>
      <c r="BT20" s="9">
        <f>'Total Annual Expected Cost'!$I20/'Discounting Projection'!BT18</f>
        <v>7373137.459</v>
      </c>
      <c r="BU20" s="9">
        <f>'Total Annual Expected Cost'!$I20/'Discounting Projection'!BU18</f>
        <v>4213312.357</v>
      </c>
      <c r="BV20" s="9">
        <f>'Total Annual Expected Cost'!$I20/'Discounting Projection'!BV18</f>
        <v>8856202.283</v>
      </c>
      <c r="BW20" s="9">
        <f>'Total Annual Expected Cost'!$I20/'Discounting Projection'!BW18</f>
        <v>7416355.854</v>
      </c>
      <c r="BX20" s="9">
        <f>'Total Annual Expected Cost'!$I20/'Discounting Projection'!BX18</f>
        <v>6090509.381</v>
      </c>
      <c r="BY20" s="9">
        <f>'Total Annual Expected Cost'!$I20/'Discounting Projection'!BY18</f>
        <v>6897012.931</v>
      </c>
      <c r="BZ20" s="9">
        <f>'Total Annual Expected Cost'!$I20/'Discounting Projection'!BZ18</f>
        <v>7360104.988</v>
      </c>
      <c r="CA20" s="9">
        <f>'Total Annual Expected Cost'!$I20/'Discounting Projection'!CA18</f>
        <v>6816282.439</v>
      </c>
      <c r="CB20" s="9">
        <f>'Total Annual Expected Cost'!$I20/'Discounting Projection'!CB18</f>
        <v>7025446.347</v>
      </c>
      <c r="CC20" s="9">
        <f>'Total Annual Expected Cost'!$I20/'Discounting Projection'!CC18</f>
        <v>5616896.636</v>
      </c>
      <c r="CD20" s="9">
        <f>'Total Annual Expected Cost'!$I20/'Discounting Projection'!CD18</f>
        <v>6383465.196</v>
      </c>
      <c r="CE20" s="9">
        <f>'Total Annual Expected Cost'!$I20/'Discounting Projection'!CE18</f>
        <v>7142300.684</v>
      </c>
      <c r="CF20" s="9">
        <f>'Total Annual Expected Cost'!$I20/'Discounting Projection'!CF18</f>
        <v>5962173.732</v>
      </c>
      <c r="CG20" s="9">
        <f>'Total Annual Expected Cost'!$I20/'Discounting Projection'!CG18</f>
        <v>8160719.306</v>
      </c>
      <c r="CH20" s="9">
        <f>'Total Annual Expected Cost'!$I20/'Discounting Projection'!CH18</f>
        <v>7614920.911</v>
      </c>
      <c r="CI20" s="9">
        <f>'Total Annual Expected Cost'!$I20/'Discounting Projection'!CI18</f>
        <v>8334077.4</v>
      </c>
      <c r="CJ20" s="9">
        <f>'Total Annual Expected Cost'!$I20/'Discounting Projection'!CJ18</f>
        <v>5600754.158</v>
      </c>
      <c r="CK20" s="9">
        <f>'Total Annual Expected Cost'!$I20/'Discounting Projection'!CK18</f>
        <v>5085384.193</v>
      </c>
      <c r="CL20" s="9">
        <f>'Total Annual Expected Cost'!$I20/'Discounting Projection'!CL18</f>
        <v>7970232.329</v>
      </c>
      <c r="CM20" s="9">
        <f>'Total Annual Expected Cost'!$I20/'Discounting Projection'!CM18</f>
        <v>7240108.142</v>
      </c>
      <c r="CN20" s="9">
        <f>'Total Annual Expected Cost'!$I20/'Discounting Projection'!CN18</f>
        <v>5263002.137</v>
      </c>
      <c r="CO20" s="9">
        <f>'Total Annual Expected Cost'!$I20/'Discounting Projection'!CO18</f>
        <v>5220748.981</v>
      </c>
      <c r="CP20" s="9">
        <f>'Total Annual Expected Cost'!$I20/'Discounting Projection'!CP18</f>
        <v>7640173.301</v>
      </c>
      <c r="CQ20" s="9">
        <f>'Total Annual Expected Cost'!$I20/'Discounting Projection'!CQ18</f>
        <v>6856265.349</v>
      </c>
      <c r="CR20" s="9">
        <f>'Total Annual Expected Cost'!$I20/'Discounting Projection'!CR18</f>
        <v>4571550.368</v>
      </c>
      <c r="CS20" s="9">
        <f>'Total Annual Expected Cost'!$I20/'Discounting Projection'!CS18</f>
        <v>4843778.325</v>
      </c>
      <c r="CT20" s="9">
        <f>'Total Annual Expected Cost'!$I20/'Discounting Projection'!CT18</f>
        <v>8521186.765</v>
      </c>
      <c r="CU20" s="9">
        <f>'Total Annual Expected Cost'!$I20/'Discounting Projection'!CU18</f>
        <v>6431264.598</v>
      </c>
      <c r="CV20" s="9">
        <f>'Total Annual Expected Cost'!$I20/'Discounting Projection'!CV18</f>
        <v>5240916.342</v>
      </c>
      <c r="CW20" s="9">
        <f>'Total Annual Expected Cost'!$I20/'Discounting Projection'!CW18</f>
        <v>6891009.901</v>
      </c>
    </row>
    <row r="21" ht="15.75" customHeight="1">
      <c r="A21" s="8">
        <v>2040.0</v>
      </c>
      <c r="B21" s="9">
        <f>'Total Annual Expected Cost'!$I21/'Discounting Projection'!B19</f>
        <v>9657765.658</v>
      </c>
      <c r="C21" s="9">
        <f>'Total Annual Expected Cost'!$I21/'Discounting Projection'!C19</f>
        <v>5176111.695</v>
      </c>
      <c r="D21" s="9">
        <f>'Total Annual Expected Cost'!$I21/'Discounting Projection'!D19</f>
        <v>8905753.566</v>
      </c>
      <c r="E21" s="9">
        <f>'Total Annual Expected Cost'!$I21/'Discounting Projection'!E19</f>
        <v>8641111.915</v>
      </c>
      <c r="F21" s="9">
        <f>'Total Annual Expected Cost'!$I21/'Discounting Projection'!F19</f>
        <v>8278278.073</v>
      </c>
      <c r="G21" s="9">
        <f>'Total Annual Expected Cost'!$I21/'Discounting Projection'!G19</f>
        <v>9172305.479</v>
      </c>
      <c r="H21" s="9">
        <f>'Total Annual Expected Cost'!$I21/'Discounting Projection'!H19</f>
        <v>7140463.728</v>
      </c>
      <c r="I21" s="9">
        <f>'Total Annual Expected Cost'!$I21/'Discounting Projection'!I19</f>
        <v>7159689.334</v>
      </c>
      <c r="J21" s="9">
        <f>'Total Annual Expected Cost'!$I21/'Discounting Projection'!J19</f>
        <v>5489646.577</v>
      </c>
      <c r="K21" s="9">
        <f>'Total Annual Expected Cost'!$I21/'Discounting Projection'!K19</f>
        <v>7248039.133</v>
      </c>
      <c r="L21" s="9">
        <f>'Total Annual Expected Cost'!$I21/'Discounting Projection'!L19</f>
        <v>10012019.43</v>
      </c>
      <c r="M21" s="9">
        <f>'Total Annual Expected Cost'!$I21/'Discounting Projection'!M19</f>
        <v>7687312.252</v>
      </c>
      <c r="N21" s="9">
        <f>'Total Annual Expected Cost'!$I21/'Discounting Projection'!N19</f>
        <v>9732254.243</v>
      </c>
      <c r="O21" s="9">
        <f>'Total Annual Expected Cost'!$I21/'Discounting Projection'!O19</f>
        <v>8968620.956</v>
      </c>
      <c r="P21" s="9">
        <f>'Total Annual Expected Cost'!$I21/'Discounting Projection'!P19</f>
        <v>9114441.806</v>
      </c>
      <c r="Q21" s="9">
        <f>'Total Annual Expected Cost'!$I21/'Discounting Projection'!Q19</f>
        <v>7475290.126</v>
      </c>
      <c r="R21" s="9">
        <f>'Total Annual Expected Cost'!$I21/'Discounting Projection'!R19</f>
        <v>8167958.699</v>
      </c>
      <c r="S21" s="9">
        <f>'Total Annual Expected Cost'!$I21/'Discounting Projection'!S19</f>
        <v>9363546.016</v>
      </c>
      <c r="T21" s="9">
        <f>'Total Annual Expected Cost'!$I21/'Discounting Projection'!T19</f>
        <v>8065747.829</v>
      </c>
      <c r="U21" s="9">
        <f>'Total Annual Expected Cost'!$I21/'Discounting Projection'!U19</f>
        <v>6686386.737</v>
      </c>
      <c r="V21" s="9">
        <f>'Total Annual Expected Cost'!$I21/'Discounting Projection'!V19</f>
        <v>8252185.758</v>
      </c>
      <c r="W21" s="9">
        <f>'Total Annual Expected Cost'!$I21/'Discounting Projection'!W19</f>
        <v>7553345.4</v>
      </c>
      <c r="X21" s="9">
        <f>'Total Annual Expected Cost'!$I21/'Discounting Projection'!X19</f>
        <v>8521178.004</v>
      </c>
      <c r="Y21" s="9">
        <f>'Total Annual Expected Cost'!$I21/'Discounting Projection'!Y19</f>
        <v>8765634.526</v>
      </c>
      <c r="Z21" s="9">
        <f>'Total Annual Expected Cost'!$I21/'Discounting Projection'!Z19</f>
        <v>10074975.7</v>
      </c>
      <c r="AA21" s="9">
        <f>'Total Annual Expected Cost'!$I21/'Discounting Projection'!AA19</f>
        <v>10402915.61</v>
      </c>
      <c r="AB21" s="9">
        <f>'Total Annual Expected Cost'!$I21/'Discounting Projection'!AB19</f>
        <v>6964799.154</v>
      </c>
      <c r="AC21" s="9">
        <f>'Total Annual Expected Cost'!$I21/'Discounting Projection'!AC19</f>
        <v>10284658.16</v>
      </c>
      <c r="AD21" s="9">
        <f>'Total Annual Expected Cost'!$I21/'Discounting Projection'!AD19</f>
        <v>7762069.542</v>
      </c>
      <c r="AE21" s="9">
        <f>'Total Annual Expected Cost'!$I21/'Discounting Projection'!AE19</f>
        <v>8770479.863</v>
      </c>
      <c r="AF21" s="9">
        <f>'Total Annual Expected Cost'!$I21/'Discounting Projection'!AF19</f>
        <v>7323500.817</v>
      </c>
      <c r="AG21" s="9">
        <f>'Total Annual Expected Cost'!$I21/'Discounting Projection'!AG19</f>
        <v>10545781.62</v>
      </c>
      <c r="AH21" s="9">
        <f>'Total Annual Expected Cost'!$I21/'Discounting Projection'!AH19</f>
        <v>9182076.941</v>
      </c>
      <c r="AI21" s="9">
        <f>'Total Annual Expected Cost'!$I21/'Discounting Projection'!AI19</f>
        <v>10267061.16</v>
      </c>
      <c r="AJ21" s="9">
        <f>'Total Annual Expected Cost'!$I21/'Discounting Projection'!AJ19</f>
        <v>8953249.24</v>
      </c>
      <c r="AK21" s="9">
        <f>'Total Annual Expected Cost'!$I21/'Discounting Projection'!AK19</f>
        <v>9971177.55</v>
      </c>
      <c r="AL21" s="9">
        <f>'Total Annual Expected Cost'!$I21/'Discounting Projection'!AL19</f>
        <v>8799557.698</v>
      </c>
      <c r="AM21" s="9">
        <f>'Total Annual Expected Cost'!$I21/'Discounting Projection'!AM19</f>
        <v>8484104.147</v>
      </c>
      <c r="AN21" s="9">
        <f>'Total Annual Expected Cost'!$I21/'Discounting Projection'!AN19</f>
        <v>10581597.5</v>
      </c>
      <c r="AO21" s="9">
        <f>'Total Annual Expected Cost'!$I21/'Discounting Projection'!AO19</f>
        <v>8427137.891</v>
      </c>
      <c r="AP21" s="9">
        <f>'Total Annual Expected Cost'!$I21/'Discounting Projection'!AP19</f>
        <v>5460936.441</v>
      </c>
      <c r="AQ21" s="9">
        <f>'Total Annual Expected Cost'!$I21/'Discounting Projection'!AQ19</f>
        <v>7638056.23</v>
      </c>
      <c r="AR21" s="9">
        <f>'Total Annual Expected Cost'!$I21/'Discounting Projection'!AR19</f>
        <v>10059621.74</v>
      </c>
      <c r="AS21" s="9">
        <f>'Total Annual Expected Cost'!$I21/'Discounting Projection'!AS19</f>
        <v>7415696.033</v>
      </c>
      <c r="AT21" s="9">
        <f>'Total Annual Expected Cost'!$I21/'Discounting Projection'!AT19</f>
        <v>7858206.699</v>
      </c>
      <c r="AU21" s="9">
        <f>'Total Annual Expected Cost'!$I21/'Discounting Projection'!AU19</f>
        <v>7326462.329</v>
      </c>
      <c r="AV21" s="9">
        <f>'Total Annual Expected Cost'!$I21/'Discounting Projection'!AV19</f>
        <v>7226839.545</v>
      </c>
      <c r="AW21" s="9">
        <f>'Total Annual Expected Cost'!$I21/'Discounting Projection'!AW19</f>
        <v>9065668.375</v>
      </c>
      <c r="AX21" s="9">
        <f>'Total Annual Expected Cost'!$I21/'Discounting Projection'!AX19</f>
        <v>8320612.278</v>
      </c>
      <c r="AY21" s="9">
        <f>'Total Annual Expected Cost'!$I21/'Discounting Projection'!AY19</f>
        <v>8065424.803</v>
      </c>
      <c r="AZ21" s="9">
        <f>'Total Annual Expected Cost'!$I21/'Discounting Projection'!AZ19</f>
        <v>8830360.769</v>
      </c>
      <c r="BA21" s="9">
        <f>'Total Annual Expected Cost'!$I21/'Discounting Projection'!BA19</f>
        <v>7142373.234</v>
      </c>
      <c r="BB21" s="9">
        <f>'Total Annual Expected Cost'!$I21/'Discounting Projection'!BB19</f>
        <v>10716043.08</v>
      </c>
      <c r="BC21" s="9">
        <f>'Total Annual Expected Cost'!$I21/'Discounting Projection'!BC19</f>
        <v>7794977.325</v>
      </c>
      <c r="BD21" s="9">
        <f>'Total Annual Expected Cost'!$I21/'Discounting Projection'!BD19</f>
        <v>7967939.058</v>
      </c>
      <c r="BE21" s="9">
        <f>'Total Annual Expected Cost'!$I21/'Discounting Projection'!BE19</f>
        <v>7420397.394</v>
      </c>
      <c r="BF21" s="9">
        <f>'Total Annual Expected Cost'!$I21/'Discounting Projection'!BF19</f>
        <v>6046511.392</v>
      </c>
      <c r="BG21" s="9">
        <f>'Total Annual Expected Cost'!$I21/'Discounting Projection'!BG19</f>
        <v>8069808.281</v>
      </c>
      <c r="BH21" s="9">
        <f>'Total Annual Expected Cost'!$I21/'Discounting Projection'!BH19</f>
        <v>6468132.853</v>
      </c>
      <c r="BI21" s="9">
        <f>'Total Annual Expected Cost'!$I21/'Discounting Projection'!BI19</f>
        <v>6601710.156</v>
      </c>
      <c r="BJ21" s="9">
        <f>'Total Annual Expected Cost'!$I21/'Discounting Projection'!BJ19</f>
        <v>7323831.965</v>
      </c>
      <c r="BK21" s="9">
        <f>'Total Annual Expected Cost'!$I21/'Discounting Projection'!BK19</f>
        <v>7891379.024</v>
      </c>
      <c r="BL21" s="9">
        <f>'Total Annual Expected Cost'!$I21/'Discounting Projection'!BL19</f>
        <v>8726328.676</v>
      </c>
      <c r="BM21" s="9">
        <f>'Total Annual Expected Cost'!$I21/'Discounting Projection'!BM19</f>
        <v>8893524.94</v>
      </c>
      <c r="BN21" s="9">
        <f>'Total Annual Expected Cost'!$I21/'Discounting Projection'!BN19</f>
        <v>6971404.89</v>
      </c>
      <c r="BO21" s="9">
        <f>'Total Annual Expected Cost'!$I21/'Discounting Projection'!BO19</f>
        <v>9035459.419</v>
      </c>
      <c r="BP21" s="9">
        <f>'Total Annual Expected Cost'!$I21/'Discounting Projection'!BP19</f>
        <v>7117963.08</v>
      </c>
      <c r="BQ21" s="9">
        <f>'Total Annual Expected Cost'!$I21/'Discounting Projection'!BQ19</f>
        <v>5960180.375</v>
      </c>
      <c r="BR21" s="9">
        <f>'Total Annual Expected Cost'!$I21/'Discounting Projection'!BR19</f>
        <v>7245843.54</v>
      </c>
      <c r="BS21" s="9">
        <f>'Total Annual Expected Cost'!$I21/'Discounting Projection'!BS19</f>
        <v>8772126.021</v>
      </c>
      <c r="BT21" s="9">
        <f>'Total Annual Expected Cost'!$I21/'Discounting Projection'!BT19</f>
        <v>8915436.692</v>
      </c>
      <c r="BU21" s="9">
        <f>'Total Annual Expected Cost'!$I21/'Discounting Projection'!BU19</f>
        <v>5233385.48</v>
      </c>
      <c r="BV21" s="9">
        <f>'Total Annual Expected Cost'!$I21/'Discounting Projection'!BV19</f>
        <v>9469042.263</v>
      </c>
      <c r="BW21" s="9">
        <f>'Total Annual Expected Cost'!$I21/'Discounting Projection'!BW19</f>
        <v>8570332.062</v>
      </c>
      <c r="BX21" s="9">
        <f>'Total Annual Expected Cost'!$I21/'Discounting Projection'!BX19</f>
        <v>7645752.507</v>
      </c>
      <c r="BY21" s="9">
        <f>'Total Annual Expected Cost'!$I21/'Discounting Projection'!BY19</f>
        <v>8637933.37</v>
      </c>
      <c r="BZ21" s="9">
        <f>'Total Annual Expected Cost'!$I21/'Discounting Projection'!BZ19</f>
        <v>9074089.976</v>
      </c>
      <c r="CA21" s="9">
        <f>'Total Annual Expected Cost'!$I21/'Discounting Projection'!CA19</f>
        <v>8493866.874</v>
      </c>
      <c r="CB21" s="9">
        <f>'Total Annual Expected Cost'!$I21/'Discounting Projection'!CB19</f>
        <v>8657743.24</v>
      </c>
      <c r="CC21" s="9">
        <f>'Total Annual Expected Cost'!$I21/'Discounting Projection'!CC19</f>
        <v>6869756.537</v>
      </c>
      <c r="CD21" s="9">
        <f>'Total Annual Expected Cost'!$I21/'Discounting Projection'!CD19</f>
        <v>7938659.343</v>
      </c>
      <c r="CE21" s="9">
        <f>'Total Annual Expected Cost'!$I21/'Discounting Projection'!CE19</f>
        <v>8572975.308</v>
      </c>
      <c r="CF21" s="9">
        <f>'Total Annual Expected Cost'!$I21/'Discounting Projection'!CF19</f>
        <v>7243435.603</v>
      </c>
      <c r="CG21" s="9">
        <f>'Total Annual Expected Cost'!$I21/'Discounting Projection'!CG19</f>
        <v>9003241.046</v>
      </c>
      <c r="CH21" s="9">
        <f>'Total Annual Expected Cost'!$I21/'Discounting Projection'!CH19</f>
        <v>9628166.045</v>
      </c>
      <c r="CI21" s="9">
        <f>'Total Annual Expected Cost'!$I21/'Discounting Projection'!CI19</f>
        <v>10581986.98</v>
      </c>
      <c r="CJ21" s="9">
        <f>'Total Annual Expected Cost'!$I21/'Discounting Projection'!CJ19</f>
        <v>7042270.792</v>
      </c>
      <c r="CK21" s="9">
        <f>'Total Annual Expected Cost'!$I21/'Discounting Projection'!CK19</f>
        <v>5997257.363</v>
      </c>
      <c r="CL21" s="9">
        <f>'Total Annual Expected Cost'!$I21/'Discounting Projection'!CL19</f>
        <v>9805631.804</v>
      </c>
      <c r="CM21" s="9">
        <f>'Total Annual Expected Cost'!$I21/'Discounting Projection'!CM19</f>
        <v>8760518.055</v>
      </c>
      <c r="CN21" s="9">
        <f>'Total Annual Expected Cost'!$I21/'Discounting Projection'!CN19</f>
        <v>5952226.842</v>
      </c>
      <c r="CO21" s="9">
        <f>'Total Annual Expected Cost'!$I21/'Discounting Projection'!CO19</f>
        <v>6533488.999</v>
      </c>
      <c r="CP21" s="9">
        <f>'Total Annual Expected Cost'!$I21/'Discounting Projection'!CP19</f>
        <v>9578997.312</v>
      </c>
      <c r="CQ21" s="9">
        <f>'Total Annual Expected Cost'!$I21/'Discounting Projection'!CQ19</f>
        <v>8100998.418</v>
      </c>
      <c r="CR21" s="9">
        <f>'Total Annual Expected Cost'!$I21/'Discounting Projection'!CR19</f>
        <v>5122148.072</v>
      </c>
      <c r="CS21" s="9">
        <f>'Total Annual Expected Cost'!$I21/'Discounting Projection'!CS19</f>
        <v>5669022.291</v>
      </c>
      <c r="CT21" s="9">
        <f>'Total Annual Expected Cost'!$I21/'Discounting Projection'!CT19</f>
        <v>10385588.62</v>
      </c>
      <c r="CU21" s="9">
        <f>'Total Annual Expected Cost'!$I21/'Discounting Projection'!CU19</f>
        <v>7996206.994</v>
      </c>
      <c r="CV21" s="9">
        <f>'Total Annual Expected Cost'!$I21/'Discounting Projection'!CV19</f>
        <v>6419132.769</v>
      </c>
      <c r="CW21" s="9">
        <f>'Total Annual Expected Cost'!$I21/'Discounting Projection'!CW19</f>
        <v>8434818.984</v>
      </c>
    </row>
    <row r="22" ht="15.75" customHeight="1">
      <c r="A22" s="8">
        <v>2041.0</v>
      </c>
      <c r="B22" s="9">
        <f>'Total Annual Expected Cost'!$I22/'Discounting Projection'!B20</f>
        <v>9677608.267</v>
      </c>
      <c r="C22" s="9">
        <f>'Total Annual Expected Cost'!$I22/'Discounting Projection'!C20</f>
        <v>4825248.901</v>
      </c>
      <c r="D22" s="9">
        <f>'Total Annual Expected Cost'!$I22/'Discounting Projection'!D20</f>
        <v>8944660.602</v>
      </c>
      <c r="E22" s="9">
        <f>'Total Annual Expected Cost'!$I22/'Discounting Projection'!E20</f>
        <v>8706251.482</v>
      </c>
      <c r="F22" s="9">
        <f>'Total Annual Expected Cost'!$I22/'Discounting Projection'!F20</f>
        <v>8039055.319</v>
      </c>
      <c r="G22" s="9">
        <f>'Total Annual Expected Cost'!$I22/'Discounting Projection'!G20</f>
        <v>8088265.125</v>
      </c>
      <c r="H22" s="9">
        <f>'Total Annual Expected Cost'!$I22/'Discounting Projection'!H20</f>
        <v>7251897.198</v>
      </c>
      <c r="I22" s="9">
        <f>'Total Annual Expected Cost'!$I22/'Discounting Projection'!I20</f>
        <v>7093924.063</v>
      </c>
      <c r="J22" s="9">
        <f>'Total Annual Expected Cost'!$I22/'Discounting Projection'!J20</f>
        <v>5627384.316</v>
      </c>
      <c r="K22" s="9">
        <f>'Total Annual Expected Cost'!$I22/'Discounting Projection'!K20</f>
        <v>7404448.101</v>
      </c>
      <c r="L22" s="9">
        <f>'Total Annual Expected Cost'!$I22/'Discounting Projection'!L20</f>
        <v>10095538.05</v>
      </c>
      <c r="M22" s="9">
        <f>'Total Annual Expected Cost'!$I22/'Discounting Projection'!M20</f>
        <v>8027271.471</v>
      </c>
      <c r="N22" s="9">
        <f>'Total Annual Expected Cost'!$I22/'Discounting Projection'!N20</f>
        <v>8812315.527</v>
      </c>
      <c r="O22" s="9">
        <f>'Total Annual Expected Cost'!$I22/'Discounting Projection'!O20</f>
        <v>8487708.937</v>
      </c>
      <c r="P22" s="9">
        <f>'Total Annual Expected Cost'!$I22/'Discounting Projection'!P20</f>
        <v>8503236.708</v>
      </c>
      <c r="Q22" s="9">
        <f>'Total Annual Expected Cost'!$I22/'Discounting Projection'!Q20</f>
        <v>6967960.818</v>
      </c>
      <c r="R22" s="9">
        <f>'Total Annual Expected Cost'!$I22/'Discounting Projection'!R20</f>
        <v>8300115.697</v>
      </c>
      <c r="S22" s="9">
        <f>'Total Annual Expected Cost'!$I22/'Discounting Projection'!S20</f>
        <v>9601236.866</v>
      </c>
      <c r="T22" s="9">
        <f>'Total Annual Expected Cost'!$I22/'Discounting Projection'!T20</f>
        <v>8227920.858</v>
      </c>
      <c r="U22" s="9">
        <f>'Total Annual Expected Cost'!$I22/'Discounting Projection'!U20</f>
        <v>6370980.005</v>
      </c>
      <c r="V22" s="9">
        <f>'Total Annual Expected Cost'!$I22/'Discounting Projection'!V20</f>
        <v>7819401.611</v>
      </c>
      <c r="W22" s="9">
        <f>'Total Annual Expected Cost'!$I22/'Discounting Projection'!W20</f>
        <v>7033163.269</v>
      </c>
      <c r="X22" s="9">
        <f>'Total Annual Expected Cost'!$I22/'Discounting Projection'!X20</f>
        <v>8742295.422</v>
      </c>
      <c r="Y22" s="9">
        <f>'Total Annual Expected Cost'!$I22/'Discounting Projection'!Y20</f>
        <v>8724340.173</v>
      </c>
      <c r="Z22" s="9">
        <f>'Total Annual Expected Cost'!$I22/'Discounting Projection'!Z20</f>
        <v>10157213.73</v>
      </c>
      <c r="AA22" s="9">
        <f>'Total Annual Expected Cost'!$I22/'Discounting Projection'!AA20</f>
        <v>9816929.912</v>
      </c>
      <c r="AB22" s="9">
        <f>'Total Annual Expected Cost'!$I22/'Discounting Projection'!AB20</f>
        <v>6857251.633</v>
      </c>
      <c r="AC22" s="9">
        <f>'Total Annual Expected Cost'!$I22/'Discounting Projection'!AC20</f>
        <v>10682864.56</v>
      </c>
      <c r="AD22" s="9">
        <f>'Total Annual Expected Cost'!$I22/'Discounting Projection'!AD20</f>
        <v>8061921.321</v>
      </c>
      <c r="AE22" s="9">
        <f>'Total Annual Expected Cost'!$I22/'Discounting Projection'!AE20</f>
        <v>8975892.487</v>
      </c>
      <c r="AF22" s="9">
        <f>'Total Annual Expected Cost'!$I22/'Discounting Projection'!AF20</f>
        <v>7033089.573</v>
      </c>
      <c r="AG22" s="9">
        <f>'Total Annual Expected Cost'!$I22/'Discounting Projection'!AG20</f>
        <v>10430722.4</v>
      </c>
      <c r="AH22" s="9">
        <f>'Total Annual Expected Cost'!$I22/'Discounting Projection'!AH20</f>
        <v>9498207.3</v>
      </c>
      <c r="AI22" s="9">
        <f>'Total Annual Expected Cost'!$I22/'Discounting Projection'!AI20</f>
        <v>10391666.11</v>
      </c>
      <c r="AJ22" s="9">
        <f>'Total Annual Expected Cost'!$I22/'Discounting Projection'!AJ20</f>
        <v>9234986.611</v>
      </c>
      <c r="AK22" s="9">
        <f>'Total Annual Expected Cost'!$I22/'Discounting Projection'!AK20</f>
        <v>9699816.078</v>
      </c>
      <c r="AL22" s="9">
        <f>'Total Annual Expected Cost'!$I22/'Discounting Projection'!AL20</f>
        <v>9077579.636</v>
      </c>
      <c r="AM22" s="9">
        <f>'Total Annual Expected Cost'!$I22/'Discounting Projection'!AM20</f>
        <v>7867114.83</v>
      </c>
      <c r="AN22" s="9">
        <f>'Total Annual Expected Cost'!$I22/'Discounting Projection'!AN20</f>
        <v>10745294.52</v>
      </c>
      <c r="AO22" s="9">
        <f>'Total Annual Expected Cost'!$I22/'Discounting Projection'!AO20</f>
        <v>8653166.164</v>
      </c>
      <c r="AP22" s="9">
        <f>'Total Annual Expected Cost'!$I22/'Discounting Projection'!AP20</f>
        <v>4857753.181</v>
      </c>
      <c r="AQ22" s="9">
        <f>'Total Annual Expected Cost'!$I22/'Discounting Projection'!AQ20</f>
        <v>7359439.456</v>
      </c>
      <c r="AR22" s="9">
        <f>'Total Annual Expected Cost'!$I22/'Discounting Projection'!AR20</f>
        <v>10202567.97</v>
      </c>
      <c r="AS22" s="9">
        <f>'Total Annual Expected Cost'!$I22/'Discounting Projection'!AS20</f>
        <v>6280595.961</v>
      </c>
      <c r="AT22" s="9">
        <f>'Total Annual Expected Cost'!$I22/'Discounting Projection'!AT20</f>
        <v>7667564.606</v>
      </c>
      <c r="AU22" s="9">
        <f>'Total Annual Expected Cost'!$I22/'Discounting Projection'!AU20</f>
        <v>7578594.441</v>
      </c>
      <c r="AV22" s="9">
        <f>'Total Annual Expected Cost'!$I22/'Discounting Projection'!AV20</f>
        <v>7308155.527</v>
      </c>
      <c r="AW22" s="9">
        <f>'Total Annual Expected Cost'!$I22/'Discounting Projection'!AW20</f>
        <v>9145656.526</v>
      </c>
      <c r="AX22" s="9">
        <f>'Total Annual Expected Cost'!$I22/'Discounting Projection'!AX20</f>
        <v>8176722.887</v>
      </c>
      <c r="AY22" s="9">
        <f>'Total Annual Expected Cost'!$I22/'Discounting Projection'!AY20</f>
        <v>8247927.273</v>
      </c>
      <c r="AZ22" s="9">
        <f>'Total Annual Expected Cost'!$I22/'Discounting Projection'!AZ20</f>
        <v>8315538.235</v>
      </c>
      <c r="BA22" s="9">
        <f>'Total Annual Expected Cost'!$I22/'Discounting Projection'!BA20</f>
        <v>6564162.854</v>
      </c>
      <c r="BB22" s="9">
        <f>'Total Annual Expected Cost'!$I22/'Discounting Projection'!BB20</f>
        <v>10819645.65</v>
      </c>
      <c r="BC22" s="9">
        <f>'Total Annual Expected Cost'!$I22/'Discounting Projection'!BC20</f>
        <v>7394512.124</v>
      </c>
      <c r="BD22" s="9">
        <f>'Total Annual Expected Cost'!$I22/'Discounting Projection'!BD20</f>
        <v>7921121.483</v>
      </c>
      <c r="BE22" s="9">
        <f>'Total Annual Expected Cost'!$I22/'Discounting Projection'!BE20</f>
        <v>7514730.894</v>
      </c>
      <c r="BF22" s="9">
        <f>'Total Annual Expected Cost'!$I22/'Discounting Projection'!BF20</f>
        <v>5865318.17</v>
      </c>
      <c r="BG22" s="9">
        <f>'Total Annual Expected Cost'!$I22/'Discounting Projection'!BG20</f>
        <v>7698492.089</v>
      </c>
      <c r="BH22" s="9">
        <f>'Total Annual Expected Cost'!$I22/'Discounting Projection'!BH20</f>
        <v>6552353.603</v>
      </c>
      <c r="BI22" s="9">
        <f>'Total Annual Expected Cost'!$I22/'Discounting Projection'!BI20</f>
        <v>6469580.539</v>
      </c>
      <c r="BJ22" s="9">
        <f>'Total Annual Expected Cost'!$I22/'Discounting Projection'!BJ20</f>
        <v>7049668.722</v>
      </c>
      <c r="BK22" s="9">
        <f>'Total Annual Expected Cost'!$I22/'Discounting Projection'!BK20</f>
        <v>8024618.203</v>
      </c>
      <c r="BL22" s="9">
        <f>'Total Annual Expected Cost'!$I22/'Discounting Projection'!BL20</f>
        <v>8745688.362</v>
      </c>
      <c r="BM22" s="9">
        <f>'Total Annual Expected Cost'!$I22/'Discounting Projection'!BM20</f>
        <v>9152638.128</v>
      </c>
      <c r="BN22" s="9">
        <f>'Total Annual Expected Cost'!$I22/'Discounting Projection'!BN20</f>
        <v>6621285.524</v>
      </c>
      <c r="BO22" s="9">
        <f>'Total Annual Expected Cost'!$I22/'Discounting Projection'!BO20</f>
        <v>8860490.333</v>
      </c>
      <c r="BP22" s="9">
        <f>'Total Annual Expected Cost'!$I22/'Discounting Projection'!BP20</f>
        <v>7201593.843</v>
      </c>
      <c r="BQ22" s="9">
        <f>'Total Annual Expected Cost'!$I22/'Discounting Projection'!BQ20</f>
        <v>6058189.237</v>
      </c>
      <c r="BR22" s="9">
        <f>'Total Annual Expected Cost'!$I22/'Discounting Projection'!BR20</f>
        <v>7242429.505</v>
      </c>
      <c r="BS22" s="9">
        <f>'Total Annual Expected Cost'!$I22/'Discounting Projection'!BS20</f>
        <v>8716141.664</v>
      </c>
      <c r="BT22" s="9">
        <f>'Total Annual Expected Cost'!$I22/'Discounting Projection'!BT20</f>
        <v>8660031.331</v>
      </c>
      <c r="BU22" s="9">
        <f>'Total Annual Expected Cost'!$I22/'Discounting Projection'!BU20</f>
        <v>4879516.605</v>
      </c>
      <c r="BV22" s="9">
        <f>'Total Annual Expected Cost'!$I22/'Discounting Projection'!BV20</f>
        <v>9395226.914</v>
      </c>
      <c r="BW22" s="9">
        <f>'Total Annual Expected Cost'!$I22/'Discounting Projection'!BW20</f>
        <v>8109610.844</v>
      </c>
      <c r="BX22" s="9">
        <f>'Total Annual Expected Cost'!$I22/'Discounting Projection'!BX20</f>
        <v>7621127.948</v>
      </c>
      <c r="BY22" s="9">
        <f>'Total Annual Expected Cost'!$I22/'Discounting Projection'!BY20</f>
        <v>7850856.571</v>
      </c>
      <c r="BZ22" s="9">
        <f>'Total Annual Expected Cost'!$I22/'Discounting Projection'!BZ20</f>
        <v>9352016.301</v>
      </c>
      <c r="CA22" s="9">
        <f>'Total Annual Expected Cost'!$I22/'Discounting Projection'!CA20</f>
        <v>8274497.863</v>
      </c>
      <c r="CB22" s="9">
        <f>'Total Annual Expected Cost'!$I22/'Discounting Projection'!CB20</f>
        <v>7896529.98</v>
      </c>
      <c r="CC22" s="9">
        <f>'Total Annual Expected Cost'!$I22/'Discounting Projection'!CC20</f>
        <v>6696362.59</v>
      </c>
      <c r="CD22" s="9">
        <f>'Total Annual Expected Cost'!$I22/'Discounting Projection'!CD20</f>
        <v>7918069.393</v>
      </c>
      <c r="CE22" s="9">
        <f>'Total Annual Expected Cost'!$I22/'Discounting Projection'!CE20</f>
        <v>8559809.058</v>
      </c>
      <c r="CF22" s="9">
        <f>'Total Annual Expected Cost'!$I22/'Discounting Projection'!CF20</f>
        <v>7280227.851</v>
      </c>
      <c r="CG22" s="9">
        <f>'Total Annual Expected Cost'!$I22/'Discounting Projection'!CG20</f>
        <v>8790264.823</v>
      </c>
      <c r="CH22" s="9">
        <f>'Total Annual Expected Cost'!$I22/'Discounting Projection'!CH20</f>
        <v>9793550.642</v>
      </c>
      <c r="CI22" s="9">
        <f>'Total Annual Expected Cost'!$I22/'Discounting Projection'!CI20</f>
        <v>9941373.717</v>
      </c>
      <c r="CJ22" s="9">
        <f>'Total Annual Expected Cost'!$I22/'Discounting Projection'!CJ20</f>
        <v>6862571.532</v>
      </c>
      <c r="CK22" s="9">
        <f>'Total Annual Expected Cost'!$I22/'Discounting Projection'!CK20</f>
        <v>5871652.912</v>
      </c>
      <c r="CL22" s="9">
        <f>'Total Annual Expected Cost'!$I22/'Discounting Projection'!CL20</f>
        <v>9972719.375</v>
      </c>
      <c r="CM22" s="9">
        <f>'Total Annual Expected Cost'!$I22/'Discounting Projection'!CM20</f>
        <v>8522666.978</v>
      </c>
      <c r="CN22" s="9">
        <f>'Total Annual Expected Cost'!$I22/'Discounting Projection'!CN20</f>
        <v>5800299.265</v>
      </c>
      <c r="CO22" s="9">
        <f>'Total Annual Expected Cost'!$I22/'Discounting Projection'!CO20</f>
        <v>6409687.337</v>
      </c>
      <c r="CP22" s="9">
        <f>'Total Annual Expected Cost'!$I22/'Discounting Projection'!CP20</f>
        <v>9471464.454</v>
      </c>
      <c r="CQ22" s="9">
        <f>'Total Annual Expected Cost'!$I22/'Discounting Projection'!CQ20</f>
        <v>8327025.769</v>
      </c>
      <c r="CR22" s="9">
        <f>'Total Annual Expected Cost'!$I22/'Discounting Projection'!CR20</f>
        <v>5040249.797</v>
      </c>
      <c r="CS22" s="9">
        <f>'Total Annual Expected Cost'!$I22/'Discounting Projection'!CS20</f>
        <v>5254744.335</v>
      </c>
      <c r="CT22" s="9">
        <f>'Total Annual Expected Cost'!$I22/'Discounting Projection'!CT20</f>
        <v>10356493.76</v>
      </c>
      <c r="CU22" s="9">
        <f>'Total Annual Expected Cost'!$I22/'Discounting Projection'!CU20</f>
        <v>7900689.682</v>
      </c>
      <c r="CV22" s="9">
        <f>'Total Annual Expected Cost'!$I22/'Discounting Projection'!CV20</f>
        <v>5837099.8</v>
      </c>
      <c r="CW22" s="9">
        <f>'Total Annual Expected Cost'!$I22/'Discounting Projection'!CW20</f>
        <v>7657865.132</v>
      </c>
    </row>
    <row r="23" ht="15.75" customHeight="1">
      <c r="A23" s="8">
        <v>2042.0</v>
      </c>
      <c r="B23" s="9">
        <f>'Total Annual Expected Cost'!$I23/'Discounting Projection'!B21</f>
        <v>9567511.695</v>
      </c>
      <c r="C23" s="9">
        <f>'Total Annual Expected Cost'!$I23/'Discounting Projection'!C21</f>
        <v>4946169.105</v>
      </c>
      <c r="D23" s="9">
        <f>'Total Annual Expected Cost'!$I23/'Discounting Projection'!D21</f>
        <v>8842300.914</v>
      </c>
      <c r="E23" s="9">
        <f>'Total Annual Expected Cost'!$I23/'Discounting Projection'!E21</f>
        <v>9033141.646</v>
      </c>
      <c r="F23" s="9">
        <f>'Total Annual Expected Cost'!$I23/'Discounting Projection'!F21</f>
        <v>8350908.98</v>
      </c>
      <c r="G23" s="9">
        <f>'Total Annual Expected Cost'!$I23/'Discounting Projection'!G21</f>
        <v>8245806.827</v>
      </c>
      <c r="H23" s="9">
        <f>'Total Annual Expected Cost'!$I23/'Discounting Projection'!H21</f>
        <v>7092232.633</v>
      </c>
      <c r="I23" s="9">
        <f>'Total Annual Expected Cost'!$I23/'Discounting Projection'!I21</f>
        <v>7122943.341</v>
      </c>
      <c r="J23" s="9">
        <f>'Total Annual Expected Cost'!$I23/'Discounting Projection'!J21</f>
        <v>5089416.379</v>
      </c>
      <c r="K23" s="9">
        <f>'Total Annual Expected Cost'!$I23/'Discounting Projection'!K21</f>
        <v>7074004.545</v>
      </c>
      <c r="L23" s="9">
        <f>'Total Annual Expected Cost'!$I23/'Discounting Projection'!L21</f>
        <v>9437870.21</v>
      </c>
      <c r="M23" s="9">
        <f>'Total Annual Expected Cost'!$I23/'Discounting Projection'!M21</f>
        <v>8193627.183</v>
      </c>
      <c r="N23" s="9">
        <f>'Total Annual Expected Cost'!$I23/'Discounting Projection'!N21</f>
        <v>9031869.041</v>
      </c>
      <c r="O23" s="9">
        <f>'Total Annual Expected Cost'!$I23/'Discounting Projection'!O21</f>
        <v>8653278.271</v>
      </c>
      <c r="P23" s="9">
        <f>'Total Annual Expected Cost'!$I23/'Discounting Projection'!P21</f>
        <v>8708398.154</v>
      </c>
      <c r="Q23" s="9">
        <f>'Total Annual Expected Cost'!$I23/'Discounting Projection'!Q21</f>
        <v>7252147.66</v>
      </c>
      <c r="R23" s="9">
        <f>'Total Annual Expected Cost'!$I23/'Discounting Projection'!R21</f>
        <v>7747921.587</v>
      </c>
      <c r="S23" s="9">
        <f>'Total Annual Expected Cost'!$I23/'Discounting Projection'!S21</f>
        <v>9769024.683</v>
      </c>
      <c r="T23" s="9">
        <f>'Total Annual Expected Cost'!$I23/'Discounting Projection'!T21</f>
        <v>7744806.617</v>
      </c>
      <c r="U23" s="9">
        <f>'Total Annual Expected Cost'!$I23/'Discounting Projection'!U21</f>
        <v>6343352.851</v>
      </c>
      <c r="V23" s="9">
        <f>'Total Annual Expected Cost'!$I23/'Discounting Projection'!V21</f>
        <v>7887117.15</v>
      </c>
      <c r="W23" s="9">
        <f>'Total Annual Expected Cost'!$I23/'Discounting Projection'!W21</f>
        <v>6725207.068</v>
      </c>
      <c r="X23" s="9">
        <f>'Total Annual Expected Cost'!$I23/'Discounting Projection'!X21</f>
        <v>8843542.588</v>
      </c>
      <c r="Y23" s="9">
        <f>'Total Annual Expected Cost'!$I23/'Discounting Projection'!Y21</f>
        <v>8266971.293</v>
      </c>
      <c r="Z23" s="9">
        <f>'Total Annual Expected Cost'!$I23/'Discounting Projection'!Z21</f>
        <v>10320466.63</v>
      </c>
      <c r="AA23" s="9">
        <f>'Total Annual Expected Cost'!$I23/'Discounting Projection'!AA21</f>
        <v>10233011.27</v>
      </c>
      <c r="AB23" s="9">
        <f>'Total Annual Expected Cost'!$I23/'Discounting Projection'!AB21</f>
        <v>6905277.971</v>
      </c>
      <c r="AC23" s="9">
        <f>'Total Annual Expected Cost'!$I23/'Discounting Projection'!AC21</f>
        <v>10893767.05</v>
      </c>
      <c r="AD23" s="9">
        <f>'Total Annual Expected Cost'!$I23/'Discounting Projection'!AD21</f>
        <v>8056656.612</v>
      </c>
      <c r="AE23" s="9">
        <f>'Total Annual Expected Cost'!$I23/'Discounting Projection'!AE21</f>
        <v>9142435.044</v>
      </c>
      <c r="AF23" s="9">
        <f>'Total Annual Expected Cost'!$I23/'Discounting Projection'!AF21</f>
        <v>7321903.217</v>
      </c>
      <c r="AG23" s="9">
        <f>'Total Annual Expected Cost'!$I23/'Discounting Projection'!AG21</f>
        <v>10585500.71</v>
      </c>
      <c r="AH23" s="9">
        <f>'Total Annual Expected Cost'!$I23/'Discounting Projection'!AH21</f>
        <v>9841319.847</v>
      </c>
      <c r="AI23" s="9">
        <f>'Total Annual Expected Cost'!$I23/'Discounting Projection'!AI21</f>
        <v>10550280.97</v>
      </c>
      <c r="AJ23" s="9">
        <f>'Total Annual Expected Cost'!$I23/'Discounting Projection'!AJ21</f>
        <v>9317086.447</v>
      </c>
      <c r="AK23" s="9">
        <f>'Total Annual Expected Cost'!$I23/'Discounting Projection'!AK21</f>
        <v>9250340.112</v>
      </c>
      <c r="AL23" s="9">
        <f>'Total Annual Expected Cost'!$I23/'Discounting Projection'!AL21</f>
        <v>9171055.668</v>
      </c>
      <c r="AM23" s="9">
        <f>'Total Annual Expected Cost'!$I23/'Discounting Projection'!AM21</f>
        <v>8167814.35</v>
      </c>
      <c r="AN23" s="9">
        <f>'Total Annual Expected Cost'!$I23/'Discounting Projection'!AN21</f>
        <v>11159390.8</v>
      </c>
      <c r="AO23" s="9">
        <f>'Total Annual Expected Cost'!$I23/'Discounting Projection'!AO21</f>
        <v>8273126.137</v>
      </c>
      <c r="AP23" s="9">
        <f>'Total Annual Expected Cost'!$I23/'Discounting Projection'!AP21</f>
        <v>5044254.855</v>
      </c>
      <c r="AQ23" s="9">
        <f>'Total Annual Expected Cost'!$I23/'Discounting Projection'!AQ21</f>
        <v>7255566.061</v>
      </c>
      <c r="AR23" s="9">
        <f>'Total Annual Expected Cost'!$I23/'Discounting Projection'!AR21</f>
        <v>9975737.642</v>
      </c>
      <c r="AS23" s="9">
        <f>'Total Annual Expected Cost'!$I23/'Discounting Projection'!AS21</f>
        <v>6216186.592</v>
      </c>
      <c r="AT23" s="9">
        <f>'Total Annual Expected Cost'!$I23/'Discounting Projection'!AT21</f>
        <v>7100284.217</v>
      </c>
      <c r="AU23" s="9">
        <f>'Total Annual Expected Cost'!$I23/'Discounting Projection'!AU21</f>
        <v>7587459.66</v>
      </c>
      <c r="AV23" s="9">
        <f>'Total Annual Expected Cost'!$I23/'Discounting Projection'!AV21</f>
        <v>7422276.585</v>
      </c>
      <c r="AW23" s="9">
        <f>'Total Annual Expected Cost'!$I23/'Discounting Projection'!AW21</f>
        <v>8930303.18</v>
      </c>
      <c r="AX23" s="9">
        <f>'Total Annual Expected Cost'!$I23/'Discounting Projection'!AX21</f>
        <v>8441480.751</v>
      </c>
      <c r="AY23" s="9">
        <f>'Total Annual Expected Cost'!$I23/'Discounting Projection'!AY21</f>
        <v>8398512.249</v>
      </c>
      <c r="AZ23" s="9">
        <f>'Total Annual Expected Cost'!$I23/'Discounting Projection'!AZ21</f>
        <v>8547663.903</v>
      </c>
      <c r="BA23" s="9">
        <f>'Total Annual Expected Cost'!$I23/'Discounting Projection'!BA21</f>
        <v>6030649.379</v>
      </c>
      <c r="BB23" s="9">
        <f>'Total Annual Expected Cost'!$I23/'Discounting Projection'!BB21</f>
        <v>8764721.161</v>
      </c>
      <c r="BC23" s="9">
        <f>'Total Annual Expected Cost'!$I23/'Discounting Projection'!BC21</f>
        <v>6623568.572</v>
      </c>
      <c r="BD23" s="9">
        <f>'Total Annual Expected Cost'!$I23/'Discounting Projection'!BD21</f>
        <v>7708902.161</v>
      </c>
      <c r="BE23" s="9">
        <f>'Total Annual Expected Cost'!$I23/'Discounting Projection'!BE21</f>
        <v>7615519.656</v>
      </c>
      <c r="BF23" s="9">
        <f>'Total Annual Expected Cost'!$I23/'Discounting Projection'!BF21</f>
        <v>6036592.711</v>
      </c>
      <c r="BG23" s="9">
        <f>'Total Annual Expected Cost'!$I23/'Discounting Projection'!BG21</f>
        <v>7532032.725</v>
      </c>
      <c r="BH23" s="9">
        <f>'Total Annual Expected Cost'!$I23/'Discounting Projection'!BH21</f>
        <v>6386141.102</v>
      </c>
      <c r="BI23" s="9">
        <f>'Total Annual Expected Cost'!$I23/'Discounting Projection'!BI21</f>
        <v>6618025.028</v>
      </c>
      <c r="BJ23" s="9">
        <f>'Total Annual Expected Cost'!$I23/'Discounting Projection'!BJ21</f>
        <v>7068925.068</v>
      </c>
      <c r="BK23" s="9">
        <f>'Total Annual Expected Cost'!$I23/'Discounting Projection'!BK21</f>
        <v>7570121.645</v>
      </c>
      <c r="BL23" s="9">
        <f>'Total Annual Expected Cost'!$I23/'Discounting Projection'!BL21</f>
        <v>9021683.477</v>
      </c>
      <c r="BM23" s="9">
        <f>'Total Annual Expected Cost'!$I23/'Discounting Projection'!BM21</f>
        <v>9433606.491</v>
      </c>
      <c r="BN23" s="9">
        <f>'Total Annual Expected Cost'!$I23/'Discounting Projection'!BN21</f>
        <v>6880860.524</v>
      </c>
      <c r="BO23" s="9">
        <f>'Total Annual Expected Cost'!$I23/'Discounting Projection'!BO21</f>
        <v>9090508.028</v>
      </c>
      <c r="BP23" s="9">
        <f>'Total Annual Expected Cost'!$I23/'Discounting Projection'!BP21</f>
        <v>7388248.604</v>
      </c>
      <c r="BQ23" s="9">
        <f>'Total Annual Expected Cost'!$I23/'Discounting Projection'!BQ21</f>
        <v>5739001.118</v>
      </c>
      <c r="BR23" s="9">
        <f>'Total Annual Expected Cost'!$I23/'Discounting Projection'!BR21</f>
        <v>7411490.753</v>
      </c>
      <c r="BS23" s="9">
        <f>'Total Annual Expected Cost'!$I23/'Discounting Projection'!BS21</f>
        <v>8644117.572</v>
      </c>
      <c r="BT23" s="9">
        <f>'Total Annual Expected Cost'!$I23/'Discounting Projection'!BT21</f>
        <v>8732619.332</v>
      </c>
      <c r="BU23" s="9">
        <f>'Total Annual Expected Cost'!$I23/'Discounting Projection'!BU21</f>
        <v>4904110.105</v>
      </c>
      <c r="BV23" s="9">
        <f>'Total Annual Expected Cost'!$I23/'Discounting Projection'!BV21</f>
        <v>9245343.748</v>
      </c>
      <c r="BW23" s="9">
        <f>'Total Annual Expected Cost'!$I23/'Discounting Projection'!BW21</f>
        <v>8323887.158</v>
      </c>
      <c r="BX23" s="9">
        <f>'Total Annual Expected Cost'!$I23/'Discounting Projection'!BX21</f>
        <v>7624438.473</v>
      </c>
      <c r="BY23" s="9">
        <f>'Total Annual Expected Cost'!$I23/'Discounting Projection'!BY21</f>
        <v>8058668.411</v>
      </c>
      <c r="BZ23" s="9">
        <f>'Total Annual Expected Cost'!$I23/'Discounting Projection'!BZ21</f>
        <v>9632460.05</v>
      </c>
      <c r="CA23" s="9">
        <f>'Total Annual Expected Cost'!$I23/'Discounting Projection'!CA21</f>
        <v>8307094.783</v>
      </c>
      <c r="CB23" s="9">
        <f>'Total Annual Expected Cost'!$I23/'Discounting Projection'!CB21</f>
        <v>7940091.081</v>
      </c>
      <c r="CC23" s="9">
        <f>'Total Annual Expected Cost'!$I23/'Discounting Projection'!CC21</f>
        <v>6590374.985</v>
      </c>
      <c r="CD23" s="9">
        <f>'Total Annual Expected Cost'!$I23/'Discounting Projection'!CD21</f>
        <v>7529183.464</v>
      </c>
      <c r="CE23" s="9">
        <f>'Total Annual Expected Cost'!$I23/'Discounting Projection'!CE21</f>
        <v>8890048.571</v>
      </c>
      <c r="CF23" s="9">
        <f>'Total Annual Expected Cost'!$I23/'Discounting Projection'!CF21</f>
        <v>7292996.43</v>
      </c>
      <c r="CG23" s="9">
        <f>'Total Annual Expected Cost'!$I23/'Discounting Projection'!CG21</f>
        <v>8694683.905</v>
      </c>
      <c r="CH23" s="9">
        <f>'Total Annual Expected Cost'!$I23/'Discounting Projection'!CH21</f>
        <v>10126448.86</v>
      </c>
      <c r="CI23" s="9">
        <f>'Total Annual Expected Cost'!$I23/'Discounting Projection'!CI21</f>
        <v>9348375.734</v>
      </c>
      <c r="CJ23" s="9">
        <f>'Total Annual Expected Cost'!$I23/'Discounting Projection'!CJ21</f>
        <v>7095765.153</v>
      </c>
      <c r="CK23" s="9">
        <f>'Total Annual Expected Cost'!$I23/'Discounting Projection'!CK21</f>
        <v>6065064.405</v>
      </c>
      <c r="CL23" s="9">
        <f>'Total Annual Expected Cost'!$I23/'Discounting Projection'!CL21</f>
        <v>9953742.081</v>
      </c>
      <c r="CM23" s="9">
        <f>'Total Annual Expected Cost'!$I23/'Discounting Projection'!CM21</f>
        <v>8782933.212</v>
      </c>
      <c r="CN23" s="9">
        <f>'Total Annual Expected Cost'!$I23/'Discounting Projection'!CN21</f>
        <v>6032759.932</v>
      </c>
      <c r="CO23" s="9">
        <f>'Total Annual Expected Cost'!$I23/'Discounting Projection'!CO21</f>
        <v>6427266.169</v>
      </c>
      <c r="CP23" s="9">
        <f>'Total Annual Expected Cost'!$I23/'Discounting Projection'!CP21</f>
        <v>8561579.485</v>
      </c>
      <c r="CQ23" s="9">
        <f>'Total Annual Expected Cost'!$I23/'Discounting Projection'!CQ21</f>
        <v>8516035.917</v>
      </c>
      <c r="CR23" s="9">
        <f>'Total Annual Expected Cost'!$I23/'Discounting Projection'!CR21</f>
        <v>5144554.749</v>
      </c>
      <c r="CS23" s="9">
        <f>'Total Annual Expected Cost'!$I23/'Discounting Projection'!CS21</f>
        <v>5380093.081</v>
      </c>
      <c r="CT23" s="9">
        <f>'Total Annual Expected Cost'!$I23/'Discounting Projection'!CT21</f>
        <v>10316796.78</v>
      </c>
      <c r="CU23" s="9">
        <f>'Total Annual Expected Cost'!$I23/'Discounting Projection'!CU21</f>
        <v>7510498.6</v>
      </c>
      <c r="CV23" s="9">
        <f>'Total Annual Expected Cost'!$I23/'Discounting Projection'!CV21</f>
        <v>6075385.493</v>
      </c>
      <c r="CW23" s="9">
        <f>'Total Annual Expected Cost'!$I23/'Discounting Projection'!CW21</f>
        <v>7874120.26</v>
      </c>
    </row>
    <row r="24" ht="15.75" customHeight="1">
      <c r="A24" s="8">
        <v>2043.0</v>
      </c>
      <c r="B24" s="9">
        <f>'Total Annual Expected Cost'!$I24/'Discounting Projection'!B22</f>
        <v>9159081.601</v>
      </c>
      <c r="C24" s="9">
        <f>'Total Annual Expected Cost'!$I24/'Discounting Projection'!C22</f>
        <v>4773649.251</v>
      </c>
      <c r="D24" s="9">
        <f>'Total Annual Expected Cost'!$I24/'Discounting Projection'!D22</f>
        <v>8006324.191</v>
      </c>
      <c r="E24" s="9">
        <f>'Total Annual Expected Cost'!$I24/'Discounting Projection'!E22</f>
        <v>9205780.213</v>
      </c>
      <c r="F24" s="9">
        <f>'Total Annual Expected Cost'!$I24/'Discounting Projection'!F22</f>
        <v>8669570.385</v>
      </c>
      <c r="G24" s="9">
        <f>'Total Annual Expected Cost'!$I24/'Discounting Projection'!G22</f>
        <v>7385928.215</v>
      </c>
      <c r="H24" s="9">
        <f>'Total Annual Expected Cost'!$I24/'Discounting Projection'!H22</f>
        <v>7319148.507</v>
      </c>
      <c r="I24" s="9">
        <f>'Total Annual Expected Cost'!$I24/'Discounting Projection'!I22</f>
        <v>7437671.969</v>
      </c>
      <c r="J24" s="9">
        <f>'Total Annual Expected Cost'!$I24/'Discounting Projection'!J22</f>
        <v>5106238.229</v>
      </c>
      <c r="K24" s="9">
        <f>'Total Annual Expected Cost'!$I24/'Discounting Projection'!K22</f>
        <v>6809392.925</v>
      </c>
      <c r="L24" s="9">
        <f>'Total Annual Expected Cost'!$I24/'Discounting Projection'!L22</f>
        <v>9303094.272</v>
      </c>
      <c r="M24" s="9">
        <f>'Total Annual Expected Cost'!$I24/'Discounting Projection'!M22</f>
        <v>8517212.572</v>
      </c>
      <c r="N24" s="9">
        <f>'Total Annual Expected Cost'!$I24/'Discounting Projection'!N22</f>
        <v>9073954.166</v>
      </c>
      <c r="O24" s="9">
        <f>'Total Annual Expected Cost'!$I24/'Discounting Projection'!O22</f>
        <v>8456475.964</v>
      </c>
      <c r="P24" s="9">
        <f>'Total Annual Expected Cost'!$I24/'Discounting Projection'!P22</f>
        <v>9082327.341</v>
      </c>
      <c r="Q24" s="9">
        <f>'Total Annual Expected Cost'!$I24/'Discounting Projection'!Q22</f>
        <v>6178123.501</v>
      </c>
      <c r="R24" s="9">
        <f>'Total Annual Expected Cost'!$I24/'Discounting Projection'!R22</f>
        <v>7614660.794</v>
      </c>
      <c r="S24" s="9">
        <f>'Total Annual Expected Cost'!$I24/'Discounting Projection'!S22</f>
        <v>9856598.891</v>
      </c>
      <c r="T24" s="9">
        <f>'Total Annual Expected Cost'!$I24/'Discounting Projection'!T22</f>
        <v>8066505.357</v>
      </c>
      <c r="U24" s="9">
        <f>'Total Annual Expected Cost'!$I24/'Discounting Projection'!U22</f>
        <v>6208891.736</v>
      </c>
      <c r="V24" s="9">
        <f>'Total Annual Expected Cost'!$I24/'Discounting Projection'!V22</f>
        <v>6955681.004</v>
      </c>
      <c r="W24" s="9">
        <f>'Total Annual Expected Cost'!$I24/'Discounting Projection'!W22</f>
        <v>6368263.578</v>
      </c>
      <c r="X24" s="9">
        <f>'Total Annual Expected Cost'!$I24/'Discounting Projection'!X22</f>
        <v>8651385.355</v>
      </c>
      <c r="Y24" s="9">
        <f>'Total Annual Expected Cost'!$I24/'Discounting Projection'!Y22</f>
        <v>8471616.213</v>
      </c>
      <c r="Z24" s="9">
        <f>'Total Annual Expected Cost'!$I24/'Discounting Projection'!Z22</f>
        <v>10247818.84</v>
      </c>
      <c r="AA24" s="9">
        <f>'Total Annual Expected Cost'!$I24/'Discounting Projection'!AA22</f>
        <v>10423858.67</v>
      </c>
      <c r="AB24" s="9">
        <f>'Total Annual Expected Cost'!$I24/'Discounting Projection'!AB22</f>
        <v>7030198.379</v>
      </c>
      <c r="AC24" s="9">
        <f>'Total Annual Expected Cost'!$I24/'Discounting Projection'!AC22</f>
        <v>10181257.09</v>
      </c>
      <c r="AD24" s="9">
        <f>'Total Annual Expected Cost'!$I24/'Discounting Projection'!AD22</f>
        <v>7711254.857</v>
      </c>
      <c r="AE24" s="9">
        <f>'Total Annual Expected Cost'!$I24/'Discounting Projection'!AE22</f>
        <v>9423798.741</v>
      </c>
      <c r="AF24" s="9">
        <f>'Total Annual Expected Cost'!$I24/'Discounting Projection'!AF22</f>
        <v>7418824.752</v>
      </c>
      <c r="AG24" s="9">
        <f>'Total Annual Expected Cost'!$I24/'Discounting Projection'!AG22</f>
        <v>10735670.19</v>
      </c>
      <c r="AH24" s="9">
        <f>'Total Annual Expected Cost'!$I24/'Discounting Projection'!AH22</f>
        <v>9950898.503</v>
      </c>
      <c r="AI24" s="9">
        <f>'Total Annual Expected Cost'!$I24/'Discounting Projection'!AI22</f>
        <v>10887779.26</v>
      </c>
      <c r="AJ24" s="9">
        <f>'Total Annual Expected Cost'!$I24/'Discounting Projection'!AJ22</f>
        <v>9178784.921</v>
      </c>
      <c r="AK24" s="9">
        <f>'Total Annual Expected Cost'!$I24/'Discounting Projection'!AK22</f>
        <v>9364434.498</v>
      </c>
      <c r="AL24" s="9">
        <f>'Total Annual Expected Cost'!$I24/'Discounting Projection'!AL22</f>
        <v>9450692.792</v>
      </c>
      <c r="AM24" s="9">
        <f>'Total Annual Expected Cost'!$I24/'Discounting Projection'!AM22</f>
        <v>8376242.883</v>
      </c>
      <c r="AN24" s="9">
        <f>'Total Annual Expected Cost'!$I24/'Discounting Projection'!AN22</f>
        <v>11475092.83</v>
      </c>
      <c r="AO24" s="9">
        <f>'Total Annual Expected Cost'!$I24/'Discounting Projection'!AO22</f>
        <v>8588746.554</v>
      </c>
      <c r="AP24" s="9">
        <f>'Total Annual Expected Cost'!$I24/'Discounting Projection'!AP22</f>
        <v>5149968.385</v>
      </c>
      <c r="AQ24" s="9">
        <f>'Total Annual Expected Cost'!$I24/'Discounting Projection'!AQ22</f>
        <v>7190100.973</v>
      </c>
      <c r="AR24" s="9">
        <f>'Total Annual Expected Cost'!$I24/'Discounting Projection'!AR22</f>
        <v>10215778.16</v>
      </c>
      <c r="AS24" s="9">
        <f>'Total Annual Expected Cost'!$I24/'Discounting Projection'!AS22</f>
        <v>6032287.721</v>
      </c>
      <c r="AT24" s="9">
        <f>'Total Annual Expected Cost'!$I24/'Discounting Projection'!AT22</f>
        <v>7325501.987</v>
      </c>
      <c r="AU24" s="9">
        <f>'Total Annual Expected Cost'!$I24/'Discounting Projection'!AU22</f>
        <v>7376758.52</v>
      </c>
      <c r="AV24" s="9">
        <f>'Total Annual Expected Cost'!$I24/'Discounting Projection'!AV22</f>
        <v>7543602.188</v>
      </c>
      <c r="AW24" s="9">
        <f>'Total Annual Expected Cost'!$I24/'Discounting Projection'!AW22</f>
        <v>9297250.629</v>
      </c>
      <c r="AX24" s="9">
        <f>'Total Annual Expected Cost'!$I24/'Discounting Projection'!AX22</f>
        <v>8525016.169</v>
      </c>
      <c r="AY24" s="9">
        <f>'Total Annual Expected Cost'!$I24/'Discounting Projection'!AY22</f>
        <v>8510439.286</v>
      </c>
      <c r="AZ24" s="9">
        <f>'Total Annual Expected Cost'!$I24/'Discounting Projection'!AZ22</f>
        <v>8751238.864</v>
      </c>
      <c r="BA24" s="9">
        <f>'Total Annual Expected Cost'!$I24/'Discounting Projection'!BA22</f>
        <v>5872546.933</v>
      </c>
      <c r="BB24" s="9">
        <f>'Total Annual Expected Cost'!$I24/'Discounting Projection'!BB22</f>
        <v>7996358.567</v>
      </c>
      <c r="BC24" s="9">
        <f>'Total Annual Expected Cost'!$I24/'Discounting Projection'!BC22</f>
        <v>6682455.54</v>
      </c>
      <c r="BD24" s="9">
        <f>'Total Annual Expected Cost'!$I24/'Discounting Projection'!BD22</f>
        <v>6908793.379</v>
      </c>
      <c r="BE24" s="9">
        <f>'Total Annual Expected Cost'!$I24/'Discounting Projection'!BE22</f>
        <v>7040851.876</v>
      </c>
      <c r="BF24" s="9">
        <f>'Total Annual Expected Cost'!$I24/'Discounting Projection'!BF22</f>
        <v>5510107.731</v>
      </c>
      <c r="BG24" s="9">
        <f>'Total Annual Expected Cost'!$I24/'Discounting Projection'!BG22</f>
        <v>7790586.914</v>
      </c>
      <c r="BH24" s="9">
        <f>'Total Annual Expected Cost'!$I24/'Discounting Projection'!BH22</f>
        <v>6107095.851</v>
      </c>
      <c r="BI24" s="9">
        <f>'Total Annual Expected Cost'!$I24/'Discounting Projection'!BI22</f>
        <v>5898826.435</v>
      </c>
      <c r="BJ24" s="9">
        <f>'Total Annual Expected Cost'!$I24/'Discounting Projection'!BJ22</f>
        <v>6809509.56</v>
      </c>
      <c r="BK24" s="9">
        <f>'Total Annual Expected Cost'!$I24/'Discounting Projection'!BK22</f>
        <v>7106645.03</v>
      </c>
      <c r="BL24" s="9">
        <f>'Total Annual Expected Cost'!$I24/'Discounting Projection'!BL22</f>
        <v>9176760.589</v>
      </c>
      <c r="BM24" s="9">
        <f>'Total Annual Expected Cost'!$I24/'Discounting Projection'!BM22</f>
        <v>9482792.729</v>
      </c>
      <c r="BN24" s="9">
        <f>'Total Annual Expected Cost'!$I24/'Discounting Projection'!BN22</f>
        <v>7109597.199</v>
      </c>
      <c r="BO24" s="9">
        <f>'Total Annual Expected Cost'!$I24/'Discounting Projection'!BO22</f>
        <v>9093500.247</v>
      </c>
      <c r="BP24" s="9">
        <f>'Total Annual Expected Cost'!$I24/'Discounting Projection'!BP22</f>
        <v>7583975.228</v>
      </c>
      <c r="BQ24" s="9">
        <f>'Total Annual Expected Cost'!$I24/'Discounting Projection'!BQ22</f>
        <v>5899147.404</v>
      </c>
      <c r="BR24" s="9">
        <f>'Total Annual Expected Cost'!$I24/'Discounting Projection'!BR22</f>
        <v>7101362.681</v>
      </c>
      <c r="BS24" s="9">
        <f>'Total Annual Expected Cost'!$I24/'Discounting Projection'!BS22</f>
        <v>8163936.298</v>
      </c>
      <c r="BT24" s="9">
        <f>'Total Annual Expected Cost'!$I24/'Discounting Projection'!BT22</f>
        <v>8730807.396</v>
      </c>
      <c r="BU24" s="9">
        <f>'Total Annual Expected Cost'!$I24/'Discounting Projection'!BU22</f>
        <v>5011682.342</v>
      </c>
      <c r="BV24" s="9">
        <f>'Total Annual Expected Cost'!$I24/'Discounting Projection'!BV22</f>
        <v>9603146.268</v>
      </c>
      <c r="BW24" s="9">
        <f>'Total Annual Expected Cost'!$I24/'Discounting Projection'!BW22</f>
        <v>8520351.155</v>
      </c>
      <c r="BX24" s="9">
        <f>'Total Annual Expected Cost'!$I24/'Discounting Projection'!BX22</f>
        <v>7618089.694</v>
      </c>
      <c r="BY24" s="9">
        <f>'Total Annual Expected Cost'!$I24/'Discounting Projection'!BY22</f>
        <v>8411727.356</v>
      </c>
      <c r="BZ24" s="9">
        <f>'Total Annual Expected Cost'!$I24/'Discounting Projection'!BZ22</f>
        <v>9875714.398</v>
      </c>
      <c r="CA24" s="9">
        <f>'Total Annual Expected Cost'!$I24/'Discounting Projection'!CA22</f>
        <v>8648993.357</v>
      </c>
      <c r="CB24" s="9">
        <f>'Total Annual Expected Cost'!$I24/'Discounting Projection'!CB22</f>
        <v>7719908.301</v>
      </c>
      <c r="CC24" s="9">
        <f>'Total Annual Expected Cost'!$I24/'Discounting Projection'!CC22</f>
        <v>6866590.977</v>
      </c>
      <c r="CD24" s="9">
        <f>'Total Annual Expected Cost'!$I24/'Discounting Projection'!CD22</f>
        <v>6916202.028</v>
      </c>
      <c r="CE24" s="9">
        <f>'Total Annual Expected Cost'!$I24/'Discounting Projection'!CE22</f>
        <v>7995089.697</v>
      </c>
      <c r="CF24" s="9">
        <f>'Total Annual Expected Cost'!$I24/'Discounting Projection'!CF22</f>
        <v>6664054.341</v>
      </c>
      <c r="CG24" s="9">
        <f>'Total Annual Expected Cost'!$I24/'Discounting Projection'!CG22</f>
        <v>8969910.688</v>
      </c>
      <c r="CH24" s="9">
        <f>'Total Annual Expected Cost'!$I24/'Discounting Projection'!CH22</f>
        <v>10434788.95</v>
      </c>
      <c r="CI24" s="9">
        <f>'Total Annual Expected Cost'!$I24/'Discounting Projection'!CI22</f>
        <v>9736449.683</v>
      </c>
      <c r="CJ24" s="9">
        <f>'Total Annual Expected Cost'!$I24/'Discounting Projection'!CJ22</f>
        <v>7292862.205</v>
      </c>
      <c r="CK24" s="9">
        <f>'Total Annual Expected Cost'!$I24/'Discounting Projection'!CK22</f>
        <v>6108312.778</v>
      </c>
      <c r="CL24" s="9">
        <f>'Total Annual Expected Cost'!$I24/'Discounting Projection'!CL22</f>
        <v>8982107.889</v>
      </c>
      <c r="CM24" s="9">
        <f>'Total Annual Expected Cost'!$I24/'Discounting Projection'!CM22</f>
        <v>8871439.666</v>
      </c>
      <c r="CN24" s="9">
        <f>'Total Annual Expected Cost'!$I24/'Discounting Projection'!CN22</f>
        <v>5904153.366</v>
      </c>
      <c r="CO24" s="9">
        <f>'Total Annual Expected Cost'!$I24/'Discounting Projection'!CO22</f>
        <v>6575256.857</v>
      </c>
      <c r="CP24" s="9">
        <f>'Total Annual Expected Cost'!$I24/'Discounting Projection'!CP22</f>
        <v>8229851.162</v>
      </c>
      <c r="CQ24" s="9">
        <f>'Total Annual Expected Cost'!$I24/'Discounting Projection'!CQ22</f>
        <v>8483213.493</v>
      </c>
      <c r="CR24" s="9">
        <f>'Total Annual Expected Cost'!$I24/'Discounting Projection'!CR22</f>
        <v>5365475.589</v>
      </c>
      <c r="CS24" s="9">
        <f>'Total Annual Expected Cost'!$I24/'Discounting Projection'!CS22</f>
        <v>5542094.913</v>
      </c>
      <c r="CT24" s="9">
        <f>'Total Annual Expected Cost'!$I24/'Discounting Projection'!CT22</f>
        <v>10504470.78</v>
      </c>
      <c r="CU24" s="9">
        <f>'Total Annual Expected Cost'!$I24/'Discounting Projection'!CU22</f>
        <v>7720472.574</v>
      </c>
      <c r="CV24" s="9">
        <f>'Total Annual Expected Cost'!$I24/'Discounting Projection'!CV22</f>
        <v>5676132.653</v>
      </c>
      <c r="CW24" s="9">
        <f>'Total Annual Expected Cost'!$I24/'Discounting Projection'!CW22</f>
        <v>8225963.444</v>
      </c>
    </row>
    <row r="25" ht="15.75" customHeight="1">
      <c r="A25" s="8">
        <v>2044.0</v>
      </c>
      <c r="B25" s="9">
        <f>'Total Annual Expected Cost'!$I25/'Discounting Projection'!B23</f>
        <v>8828893.906</v>
      </c>
      <c r="C25" s="9">
        <f>'Total Annual Expected Cost'!$I25/'Discounting Projection'!C23</f>
        <v>4689349.403</v>
      </c>
      <c r="D25" s="9">
        <f>'Total Annual Expected Cost'!$I25/'Discounting Projection'!D23</f>
        <v>7566282.299</v>
      </c>
      <c r="E25" s="9">
        <f>'Total Annual Expected Cost'!$I25/'Discounting Projection'!E23</f>
        <v>9435876.335</v>
      </c>
      <c r="F25" s="9">
        <f>'Total Annual Expected Cost'!$I25/'Discounting Projection'!F23</f>
        <v>8966356.872</v>
      </c>
      <c r="G25" s="9">
        <f>'Total Annual Expected Cost'!$I25/'Discounting Projection'!G23</f>
        <v>7335951.353</v>
      </c>
      <c r="H25" s="9">
        <f>'Total Annual Expected Cost'!$I25/'Discounting Projection'!H23</f>
        <v>7467888.058</v>
      </c>
      <c r="I25" s="9">
        <f>'Total Annual Expected Cost'!$I25/'Discounting Projection'!I23</f>
        <v>7456125.55</v>
      </c>
      <c r="J25" s="9">
        <f>'Total Annual Expected Cost'!$I25/'Discounting Projection'!J23</f>
        <v>5292309.711</v>
      </c>
      <c r="K25" s="9">
        <f>'Total Annual Expected Cost'!$I25/'Discounting Projection'!K23</f>
        <v>6760374.058</v>
      </c>
      <c r="L25" s="9">
        <f>'Total Annual Expected Cost'!$I25/'Discounting Projection'!L23</f>
        <v>9625614.836</v>
      </c>
      <c r="M25" s="9">
        <f>'Total Annual Expected Cost'!$I25/'Discounting Projection'!M23</f>
        <v>8608430.042</v>
      </c>
      <c r="N25" s="9">
        <f>'Total Annual Expected Cost'!$I25/'Discounting Projection'!N23</f>
        <v>8715769.927</v>
      </c>
      <c r="O25" s="9">
        <f>'Total Annual Expected Cost'!$I25/'Discounting Projection'!O23</f>
        <v>8585350.707</v>
      </c>
      <c r="P25" s="9">
        <f>'Total Annual Expected Cost'!$I25/'Discounting Projection'!P23</f>
        <v>9023465.938</v>
      </c>
      <c r="Q25" s="9">
        <f>'Total Annual Expected Cost'!$I25/'Discounting Projection'!Q23</f>
        <v>6019299.647</v>
      </c>
      <c r="R25" s="9">
        <f>'Total Annual Expected Cost'!$I25/'Discounting Projection'!R23</f>
        <v>7507135.948</v>
      </c>
      <c r="S25" s="9">
        <f>'Total Annual Expected Cost'!$I25/'Discounting Projection'!S23</f>
        <v>9554587.393</v>
      </c>
      <c r="T25" s="9">
        <f>'Total Annual Expected Cost'!$I25/'Discounting Projection'!T23</f>
        <v>8307358.258</v>
      </c>
      <c r="U25" s="9">
        <f>'Total Annual Expected Cost'!$I25/'Discounting Projection'!U23</f>
        <v>6198858.633</v>
      </c>
      <c r="V25" s="9">
        <f>'Total Annual Expected Cost'!$I25/'Discounting Projection'!V23</f>
        <v>7160395.416</v>
      </c>
      <c r="W25" s="9">
        <f>'Total Annual Expected Cost'!$I25/'Discounting Projection'!W23</f>
        <v>5274715.518</v>
      </c>
      <c r="X25" s="9">
        <f>'Total Annual Expected Cost'!$I25/'Discounting Projection'!X23</f>
        <v>8586482.361</v>
      </c>
      <c r="Y25" s="9">
        <f>'Total Annual Expected Cost'!$I25/'Discounting Projection'!Y23</f>
        <v>8793414.961</v>
      </c>
      <c r="Z25" s="9">
        <f>'Total Annual Expected Cost'!$I25/'Discounting Projection'!Z23</f>
        <v>10496639.81</v>
      </c>
      <c r="AA25" s="9">
        <f>'Total Annual Expected Cost'!$I25/'Discounting Projection'!AA23</f>
        <v>10460610.3</v>
      </c>
      <c r="AB25" s="9">
        <f>'Total Annual Expected Cost'!$I25/'Discounting Projection'!AB23</f>
        <v>6753520.672</v>
      </c>
      <c r="AC25" s="9">
        <f>'Total Annual Expected Cost'!$I25/'Discounting Projection'!AC23</f>
        <v>9624746.099</v>
      </c>
      <c r="AD25" s="9">
        <f>'Total Annual Expected Cost'!$I25/'Discounting Projection'!AD23</f>
        <v>7166902.822</v>
      </c>
      <c r="AE25" s="9">
        <f>'Total Annual Expected Cost'!$I25/'Discounting Projection'!AE23</f>
        <v>9024714.932</v>
      </c>
      <c r="AF25" s="9">
        <f>'Total Annual Expected Cost'!$I25/'Discounting Projection'!AF23</f>
        <v>7700764.912</v>
      </c>
      <c r="AG25" s="9">
        <f>'Total Annual Expected Cost'!$I25/'Discounting Projection'!AG23</f>
        <v>10427639.43</v>
      </c>
      <c r="AH25" s="9">
        <f>'Total Annual Expected Cost'!$I25/'Discounting Projection'!AH23</f>
        <v>9853398.822</v>
      </c>
      <c r="AI25" s="9">
        <f>'Total Annual Expected Cost'!$I25/'Discounting Projection'!AI23</f>
        <v>9840879.003</v>
      </c>
      <c r="AJ25" s="9">
        <f>'Total Annual Expected Cost'!$I25/'Discounting Projection'!AJ23</f>
        <v>8813163.073</v>
      </c>
      <c r="AK25" s="9">
        <f>'Total Annual Expected Cost'!$I25/'Discounting Projection'!AK23</f>
        <v>9150994.021</v>
      </c>
      <c r="AL25" s="9">
        <f>'Total Annual Expected Cost'!$I25/'Discounting Projection'!AL23</f>
        <v>8991737.276</v>
      </c>
      <c r="AM25" s="9">
        <f>'Total Annual Expected Cost'!$I25/'Discounting Projection'!AM23</f>
        <v>8693511.073</v>
      </c>
      <c r="AN25" s="9">
        <f>'Total Annual Expected Cost'!$I25/'Discounting Projection'!AN23</f>
        <v>11093316.26</v>
      </c>
      <c r="AO25" s="9">
        <f>'Total Annual Expected Cost'!$I25/'Discounting Projection'!AO23</f>
        <v>8935634.388</v>
      </c>
      <c r="AP25" s="9">
        <f>'Total Annual Expected Cost'!$I25/'Discounting Projection'!AP23</f>
        <v>5142752.808</v>
      </c>
      <c r="AQ25" s="9">
        <f>'Total Annual Expected Cost'!$I25/'Discounting Projection'!AQ23</f>
        <v>7184832.567</v>
      </c>
      <c r="AR25" s="9">
        <f>'Total Annual Expected Cost'!$I25/'Discounting Projection'!AR23</f>
        <v>9498773.495</v>
      </c>
      <c r="AS25" s="9">
        <f>'Total Annual Expected Cost'!$I25/'Discounting Projection'!AS23</f>
        <v>6156352.593</v>
      </c>
      <c r="AT25" s="9">
        <f>'Total Annual Expected Cost'!$I25/'Discounting Projection'!AT23</f>
        <v>7160866.222</v>
      </c>
      <c r="AU25" s="9">
        <f>'Total Annual Expected Cost'!$I25/'Discounting Projection'!AU23</f>
        <v>6595022.636</v>
      </c>
      <c r="AV25" s="9">
        <f>'Total Annual Expected Cost'!$I25/'Discounting Projection'!AV23</f>
        <v>7565666.797</v>
      </c>
      <c r="AW25" s="9">
        <f>'Total Annual Expected Cost'!$I25/'Discounting Projection'!AW23</f>
        <v>9547948.698</v>
      </c>
      <c r="AX25" s="9">
        <f>'Total Annual Expected Cost'!$I25/'Discounting Projection'!AX23</f>
        <v>8282709.897</v>
      </c>
      <c r="AY25" s="9">
        <f>'Total Annual Expected Cost'!$I25/'Discounting Projection'!AY23</f>
        <v>8620309.552</v>
      </c>
      <c r="AZ25" s="9">
        <f>'Total Annual Expected Cost'!$I25/'Discounting Projection'!AZ23</f>
        <v>8199805.228</v>
      </c>
      <c r="BA25" s="9">
        <f>'Total Annual Expected Cost'!$I25/'Discounting Projection'!BA23</f>
        <v>5612913.192</v>
      </c>
      <c r="BB25" s="9">
        <f>'Total Annual Expected Cost'!$I25/'Discounting Projection'!BB23</f>
        <v>8182662.124</v>
      </c>
      <c r="BC25" s="9">
        <f>'Total Annual Expected Cost'!$I25/'Discounting Projection'!BC23</f>
        <v>6393248.911</v>
      </c>
      <c r="BD25" s="9">
        <f>'Total Annual Expected Cost'!$I25/'Discounting Projection'!BD23</f>
        <v>6418480.827</v>
      </c>
      <c r="BE25" s="9">
        <f>'Total Annual Expected Cost'!$I25/'Discounting Projection'!BE23</f>
        <v>7064062.084</v>
      </c>
      <c r="BF25" s="9">
        <f>'Total Annual Expected Cost'!$I25/'Discounting Projection'!BF23</f>
        <v>5736732.543</v>
      </c>
      <c r="BG25" s="9">
        <f>'Total Annual Expected Cost'!$I25/'Discounting Projection'!BG23</f>
        <v>7528075.491</v>
      </c>
      <c r="BH25" s="9">
        <f>'Total Annual Expected Cost'!$I25/'Discounting Projection'!BH23</f>
        <v>6104908.121</v>
      </c>
      <c r="BI25" s="9">
        <f>'Total Annual Expected Cost'!$I25/'Discounting Projection'!BI23</f>
        <v>5810880.783</v>
      </c>
      <c r="BJ25" s="9">
        <f>'Total Annual Expected Cost'!$I25/'Discounting Projection'!BJ23</f>
        <v>6981524.139</v>
      </c>
      <c r="BK25" s="9">
        <f>'Total Annual Expected Cost'!$I25/'Discounting Projection'!BK23</f>
        <v>6730909.864</v>
      </c>
      <c r="BL25" s="9">
        <f>'Total Annual Expected Cost'!$I25/'Discounting Projection'!BL23</f>
        <v>8665848.181</v>
      </c>
      <c r="BM25" s="9">
        <f>'Total Annual Expected Cost'!$I25/'Discounting Projection'!BM23</f>
        <v>9784949.431</v>
      </c>
      <c r="BN25" s="9">
        <f>'Total Annual Expected Cost'!$I25/'Discounting Projection'!BN23</f>
        <v>7334635.572</v>
      </c>
      <c r="BO25" s="9">
        <f>'Total Annual Expected Cost'!$I25/'Discounting Projection'!BO23</f>
        <v>9487300.805</v>
      </c>
      <c r="BP25" s="9">
        <f>'Total Annual Expected Cost'!$I25/'Discounting Projection'!BP23</f>
        <v>7587457.653</v>
      </c>
      <c r="BQ25" s="9">
        <f>'Total Annual Expected Cost'!$I25/'Discounting Projection'!BQ23</f>
        <v>5333687.262</v>
      </c>
      <c r="BR25" s="9">
        <f>'Total Annual Expected Cost'!$I25/'Discounting Projection'!BR23</f>
        <v>7177832.013</v>
      </c>
      <c r="BS25" s="9">
        <f>'Total Annual Expected Cost'!$I25/'Discounting Projection'!BS23</f>
        <v>8271834.05</v>
      </c>
      <c r="BT25" s="9">
        <f>'Total Annual Expected Cost'!$I25/'Discounting Projection'!BT23</f>
        <v>9034890.847</v>
      </c>
      <c r="BU25" s="9">
        <f>'Total Annual Expected Cost'!$I25/'Discounting Projection'!BU23</f>
        <v>5045896.539</v>
      </c>
      <c r="BV25" s="9">
        <f>'Total Annual Expected Cost'!$I25/'Discounting Projection'!BV23</f>
        <v>9203909.922</v>
      </c>
      <c r="BW25" s="9">
        <f>'Total Annual Expected Cost'!$I25/'Discounting Projection'!BW23</f>
        <v>8658670.558</v>
      </c>
      <c r="BX25" s="9">
        <f>'Total Annual Expected Cost'!$I25/'Discounting Projection'!BX23</f>
        <v>7512156.306</v>
      </c>
      <c r="BY25" s="9">
        <f>'Total Annual Expected Cost'!$I25/'Discounting Projection'!BY23</f>
        <v>8732130.095</v>
      </c>
      <c r="BZ25" s="9">
        <f>'Total Annual Expected Cost'!$I25/'Discounting Projection'!BZ23</f>
        <v>9861137.803</v>
      </c>
      <c r="CA25" s="9">
        <f>'Total Annual Expected Cost'!$I25/'Discounting Projection'!CA23</f>
        <v>8601823.201</v>
      </c>
      <c r="CB25" s="9">
        <f>'Total Annual Expected Cost'!$I25/'Discounting Projection'!CB23</f>
        <v>7836462.868</v>
      </c>
      <c r="CC25" s="9">
        <f>'Total Annual Expected Cost'!$I25/'Discounting Projection'!CC23</f>
        <v>6774330.4</v>
      </c>
      <c r="CD25" s="9">
        <f>'Total Annual Expected Cost'!$I25/'Discounting Projection'!CD23</f>
        <v>6598229.066</v>
      </c>
      <c r="CE25" s="9">
        <f>'Total Annual Expected Cost'!$I25/'Discounting Projection'!CE23</f>
        <v>7171420.259</v>
      </c>
      <c r="CF25" s="9">
        <f>'Total Annual Expected Cost'!$I25/'Discounting Projection'!CF23</f>
        <v>6541794.068</v>
      </c>
      <c r="CG25" s="9">
        <f>'Total Annual Expected Cost'!$I25/'Discounting Projection'!CG23</f>
        <v>9220532.276</v>
      </c>
      <c r="CH25" s="9">
        <f>'Total Annual Expected Cost'!$I25/'Discounting Projection'!CH23</f>
        <v>10564080.64</v>
      </c>
      <c r="CI25" s="9">
        <f>'Total Annual Expected Cost'!$I25/'Discounting Projection'!CI23</f>
        <v>9484077.819</v>
      </c>
      <c r="CJ25" s="9">
        <f>'Total Annual Expected Cost'!$I25/'Discounting Projection'!CJ23</f>
        <v>7390043.661</v>
      </c>
      <c r="CK25" s="9">
        <f>'Total Annual Expected Cost'!$I25/'Discounting Projection'!CK23</f>
        <v>5377653.669</v>
      </c>
      <c r="CL25" s="9">
        <f>'Total Annual Expected Cost'!$I25/'Discounting Projection'!CL23</f>
        <v>8201886.671</v>
      </c>
      <c r="CM25" s="9">
        <f>'Total Annual Expected Cost'!$I25/'Discounting Projection'!CM23</f>
        <v>9088768.87</v>
      </c>
      <c r="CN25" s="9">
        <f>'Total Annual Expected Cost'!$I25/'Discounting Projection'!CN23</f>
        <v>5978351.762</v>
      </c>
      <c r="CO25" s="9">
        <f>'Total Annual Expected Cost'!$I25/'Discounting Projection'!CO23</f>
        <v>6521293.107</v>
      </c>
      <c r="CP25" s="9">
        <f>'Total Annual Expected Cost'!$I25/'Discounting Projection'!CP23</f>
        <v>8056811.88</v>
      </c>
      <c r="CQ25" s="9">
        <f>'Total Annual Expected Cost'!$I25/'Discounting Projection'!CQ23</f>
        <v>8762504.854</v>
      </c>
      <c r="CR25" s="9">
        <f>'Total Annual Expected Cost'!$I25/'Discounting Projection'!CR23</f>
        <v>4997357.699</v>
      </c>
      <c r="CS25" s="9">
        <f>'Total Annual Expected Cost'!$I25/'Discounting Projection'!CS23</f>
        <v>5372450.185</v>
      </c>
      <c r="CT25" s="9">
        <f>'Total Annual Expected Cost'!$I25/'Discounting Projection'!CT23</f>
        <v>9757060.366</v>
      </c>
      <c r="CU25" s="9">
        <f>'Total Annual Expected Cost'!$I25/'Discounting Projection'!CU23</f>
        <v>7845359.629</v>
      </c>
      <c r="CV25" s="9">
        <f>'Total Annual Expected Cost'!$I25/'Discounting Projection'!CV23</f>
        <v>5689733.039</v>
      </c>
      <c r="CW25" s="9">
        <f>'Total Annual Expected Cost'!$I25/'Discounting Projection'!CW23</f>
        <v>8201965.528</v>
      </c>
    </row>
    <row r="26" ht="15.75" customHeight="1">
      <c r="A26" s="8">
        <v>2045.0</v>
      </c>
      <c r="B26" s="9">
        <f>'Total Annual Expected Cost'!$I26/'Discounting Projection'!B24</f>
        <v>8850420.666</v>
      </c>
      <c r="C26" s="9">
        <f>'Total Annual Expected Cost'!$I26/'Discounting Projection'!C24</f>
        <v>4736008.739</v>
      </c>
      <c r="D26" s="9">
        <f>'Total Annual Expected Cost'!$I26/'Discounting Projection'!D24</f>
        <v>7195167.669</v>
      </c>
      <c r="E26" s="9">
        <f>'Total Annual Expected Cost'!$I26/'Discounting Projection'!E24</f>
        <v>9712062.061</v>
      </c>
      <c r="F26" s="9">
        <f>'Total Annual Expected Cost'!$I26/'Discounting Projection'!F24</f>
        <v>9312125.022</v>
      </c>
      <c r="G26" s="9">
        <f>'Total Annual Expected Cost'!$I26/'Discounting Projection'!G24</f>
        <v>7213181.822</v>
      </c>
      <c r="H26" s="9">
        <f>'Total Annual Expected Cost'!$I26/'Discounting Projection'!H24</f>
        <v>7461363.836</v>
      </c>
      <c r="I26" s="9">
        <f>'Total Annual Expected Cost'!$I26/'Discounting Projection'!I24</f>
        <v>7408350.919</v>
      </c>
      <c r="J26" s="9">
        <f>'Total Annual Expected Cost'!$I26/'Discounting Projection'!J24</f>
        <v>5442246.237</v>
      </c>
      <c r="K26" s="9">
        <f>'Total Annual Expected Cost'!$I26/'Discounting Projection'!K24</f>
        <v>6997118.519</v>
      </c>
      <c r="L26" s="9">
        <f>'Total Annual Expected Cost'!$I26/'Discounting Projection'!L24</f>
        <v>9635284.438</v>
      </c>
      <c r="M26" s="9">
        <f>'Total Annual Expected Cost'!$I26/'Discounting Projection'!M24</f>
        <v>7873451.173</v>
      </c>
      <c r="N26" s="9">
        <f>'Total Annual Expected Cost'!$I26/'Discounting Projection'!N24</f>
        <v>8761731.662</v>
      </c>
      <c r="O26" s="9">
        <f>'Total Annual Expected Cost'!$I26/'Discounting Projection'!O24</f>
        <v>8686709.305</v>
      </c>
      <c r="P26" s="9">
        <f>'Total Annual Expected Cost'!$I26/'Discounting Projection'!P24</f>
        <v>9002913.654</v>
      </c>
      <c r="Q26" s="9">
        <f>'Total Annual Expected Cost'!$I26/'Discounting Projection'!Q24</f>
        <v>6221045.822</v>
      </c>
      <c r="R26" s="9">
        <f>'Total Annual Expected Cost'!$I26/'Discounting Projection'!R24</f>
        <v>7300143.513</v>
      </c>
      <c r="S26" s="9">
        <f>'Total Annual Expected Cost'!$I26/'Discounting Projection'!S24</f>
        <v>9626556.779</v>
      </c>
      <c r="T26" s="9">
        <f>'Total Annual Expected Cost'!$I26/'Discounting Projection'!T24</f>
        <v>8226980.631</v>
      </c>
      <c r="U26" s="9">
        <f>'Total Annual Expected Cost'!$I26/'Discounting Projection'!U24</f>
        <v>6416632.951</v>
      </c>
      <c r="V26" s="9">
        <f>'Total Annual Expected Cost'!$I26/'Discounting Projection'!V24</f>
        <v>7378792.873</v>
      </c>
      <c r="W26" s="9">
        <f>'Total Annual Expected Cost'!$I26/'Discounting Projection'!W24</f>
        <v>5320325.308</v>
      </c>
      <c r="X26" s="9">
        <f>'Total Annual Expected Cost'!$I26/'Discounting Projection'!X24</f>
        <v>7916464.851</v>
      </c>
      <c r="Y26" s="9">
        <f>'Total Annual Expected Cost'!$I26/'Discounting Projection'!Y24</f>
        <v>9030161.914</v>
      </c>
      <c r="Z26" s="9">
        <f>'Total Annual Expected Cost'!$I26/'Discounting Projection'!Z24</f>
        <v>10916078.39</v>
      </c>
      <c r="AA26" s="9">
        <f>'Total Annual Expected Cost'!$I26/'Discounting Projection'!AA24</f>
        <v>10136188.59</v>
      </c>
      <c r="AB26" s="9">
        <f>'Total Annual Expected Cost'!$I26/'Discounting Projection'!AB24</f>
        <v>7027124.989</v>
      </c>
      <c r="AC26" s="9">
        <f>'Total Annual Expected Cost'!$I26/'Discounting Projection'!AC24</f>
        <v>8781560.892</v>
      </c>
      <c r="AD26" s="9">
        <f>'Total Annual Expected Cost'!$I26/'Discounting Projection'!AD24</f>
        <v>7466584.062</v>
      </c>
      <c r="AE26" s="9">
        <f>'Total Annual Expected Cost'!$I26/'Discounting Projection'!AE24</f>
        <v>9306929.032</v>
      </c>
      <c r="AF26" s="9">
        <f>'Total Annual Expected Cost'!$I26/'Discounting Projection'!AF24</f>
        <v>7608928.677</v>
      </c>
      <c r="AG26" s="9">
        <f>'Total Annual Expected Cost'!$I26/'Discounting Projection'!AG24</f>
        <v>10717850.16</v>
      </c>
      <c r="AH26" s="9">
        <f>'Total Annual Expected Cost'!$I26/'Discounting Projection'!AH24</f>
        <v>9004880.528</v>
      </c>
      <c r="AI26" s="9">
        <f>'Total Annual Expected Cost'!$I26/'Discounting Projection'!AI24</f>
        <v>9873108.793</v>
      </c>
      <c r="AJ26" s="9">
        <f>'Total Annual Expected Cost'!$I26/'Discounting Projection'!AJ24</f>
        <v>8647598.323</v>
      </c>
      <c r="AK26" s="9">
        <f>'Total Annual Expected Cost'!$I26/'Discounting Projection'!AK24</f>
        <v>8538233.475</v>
      </c>
      <c r="AL26" s="9">
        <f>'Total Annual Expected Cost'!$I26/'Discounting Projection'!AL24</f>
        <v>8271228.104</v>
      </c>
      <c r="AM26" s="9">
        <f>'Total Annual Expected Cost'!$I26/'Discounting Projection'!AM24</f>
        <v>8061319.346</v>
      </c>
      <c r="AN26" s="9">
        <f>'Total Annual Expected Cost'!$I26/'Discounting Projection'!AN24</f>
        <v>11164037.09</v>
      </c>
      <c r="AO26" s="9">
        <f>'Total Annual Expected Cost'!$I26/'Discounting Projection'!AO24</f>
        <v>8982488.79</v>
      </c>
      <c r="AP26" s="9">
        <f>'Total Annual Expected Cost'!$I26/'Discounting Projection'!AP24</f>
        <v>5214705.973</v>
      </c>
      <c r="AQ26" s="9">
        <f>'Total Annual Expected Cost'!$I26/'Discounting Projection'!AQ24</f>
        <v>6653884.696</v>
      </c>
      <c r="AR26" s="9">
        <f>'Total Annual Expected Cost'!$I26/'Discounting Projection'!AR24</f>
        <v>9598842.567</v>
      </c>
      <c r="AS26" s="9">
        <f>'Total Annual Expected Cost'!$I26/'Discounting Projection'!AS24</f>
        <v>6249469.988</v>
      </c>
      <c r="AT26" s="9">
        <f>'Total Annual Expected Cost'!$I26/'Discounting Projection'!AT24</f>
        <v>6910597.265</v>
      </c>
      <c r="AU26" s="9">
        <f>'Total Annual Expected Cost'!$I26/'Discounting Projection'!AU24</f>
        <v>6794882.963</v>
      </c>
      <c r="AV26" s="9">
        <f>'Total Annual Expected Cost'!$I26/'Discounting Projection'!AV24</f>
        <v>7723037.827</v>
      </c>
      <c r="AW26" s="9">
        <f>'Total Annual Expected Cost'!$I26/'Discounting Projection'!AW24</f>
        <v>9665120.475</v>
      </c>
      <c r="AX26" s="9">
        <f>'Total Annual Expected Cost'!$I26/'Discounting Projection'!AX24</f>
        <v>8568059.403</v>
      </c>
      <c r="AY26" s="9">
        <f>'Total Annual Expected Cost'!$I26/'Discounting Projection'!AY24</f>
        <v>8616857.033</v>
      </c>
      <c r="AZ26" s="9">
        <f>'Total Annual Expected Cost'!$I26/'Discounting Projection'!AZ24</f>
        <v>8516884.269</v>
      </c>
      <c r="BA26" s="9">
        <f>'Total Annual Expected Cost'!$I26/'Discounting Projection'!BA24</f>
        <v>5559370.939</v>
      </c>
      <c r="BB26" s="9">
        <f>'Total Annual Expected Cost'!$I26/'Discounting Projection'!BB24</f>
        <v>8252880.162</v>
      </c>
      <c r="BC26" s="9">
        <f>'Total Annual Expected Cost'!$I26/'Discounting Projection'!BC24</f>
        <v>6572364.194</v>
      </c>
      <c r="BD26" s="9">
        <f>'Total Annual Expected Cost'!$I26/'Discounting Projection'!BD24</f>
        <v>5706531.373</v>
      </c>
      <c r="BE26" s="9">
        <f>'Total Annual Expected Cost'!$I26/'Discounting Projection'!BE24</f>
        <v>7184201.128</v>
      </c>
      <c r="BF26" s="9">
        <f>'Total Annual Expected Cost'!$I26/'Discounting Projection'!BF24</f>
        <v>5945995.074</v>
      </c>
      <c r="BG26" s="9">
        <f>'Total Annual Expected Cost'!$I26/'Discounting Projection'!BG24</f>
        <v>7470881.209</v>
      </c>
      <c r="BH26" s="9">
        <f>'Total Annual Expected Cost'!$I26/'Discounting Projection'!BH24</f>
        <v>6086770.438</v>
      </c>
      <c r="BI26" s="9">
        <f>'Total Annual Expected Cost'!$I26/'Discounting Projection'!BI24</f>
        <v>6028324.772</v>
      </c>
      <c r="BJ26" s="9">
        <f>'Total Annual Expected Cost'!$I26/'Discounting Projection'!BJ24</f>
        <v>6822805.367</v>
      </c>
      <c r="BK26" s="9">
        <f>'Total Annual Expected Cost'!$I26/'Discounting Projection'!BK24</f>
        <v>6805769.224</v>
      </c>
      <c r="BL26" s="9">
        <f>'Total Annual Expected Cost'!$I26/'Discounting Projection'!BL24</f>
        <v>8711606.162</v>
      </c>
      <c r="BM26" s="9">
        <f>'Total Annual Expected Cost'!$I26/'Discounting Projection'!BM24</f>
        <v>9628362.008</v>
      </c>
      <c r="BN26" s="9">
        <f>'Total Annual Expected Cost'!$I26/'Discounting Projection'!BN24</f>
        <v>7556223.41</v>
      </c>
      <c r="BO26" s="9">
        <f>'Total Annual Expected Cost'!$I26/'Discounting Projection'!BO24</f>
        <v>9480782.201</v>
      </c>
      <c r="BP26" s="9">
        <f>'Total Annual Expected Cost'!$I26/'Discounting Projection'!BP24</f>
        <v>7411427.797</v>
      </c>
      <c r="BQ26" s="9">
        <f>'Total Annual Expected Cost'!$I26/'Discounting Projection'!BQ24</f>
        <v>5510013.407</v>
      </c>
      <c r="BR26" s="9">
        <f>'Total Annual Expected Cost'!$I26/'Discounting Projection'!BR24</f>
        <v>7161073.638</v>
      </c>
      <c r="BS26" s="9">
        <f>'Total Annual Expected Cost'!$I26/'Discounting Projection'!BS24</f>
        <v>8531609.016</v>
      </c>
      <c r="BT26" s="9">
        <f>'Total Annual Expected Cost'!$I26/'Discounting Projection'!BT24</f>
        <v>9000323.643</v>
      </c>
      <c r="BU26" s="9">
        <f>'Total Annual Expected Cost'!$I26/'Discounting Projection'!BU24</f>
        <v>4891070.76</v>
      </c>
      <c r="BV26" s="9">
        <f>'Total Annual Expected Cost'!$I26/'Discounting Projection'!BV24</f>
        <v>9449602.757</v>
      </c>
      <c r="BW26" s="9">
        <f>'Total Annual Expected Cost'!$I26/'Discounting Projection'!BW24</f>
        <v>8490572.322</v>
      </c>
      <c r="BX26" s="9">
        <f>'Total Annual Expected Cost'!$I26/'Discounting Projection'!BX24</f>
        <v>7557036.586</v>
      </c>
      <c r="BY26" s="9">
        <f>'Total Annual Expected Cost'!$I26/'Discounting Projection'!BY24</f>
        <v>9018982.808</v>
      </c>
      <c r="BZ26" s="9">
        <f>'Total Annual Expected Cost'!$I26/'Discounting Projection'!BZ24</f>
        <v>9556795.368</v>
      </c>
      <c r="CA26" s="9">
        <f>'Total Annual Expected Cost'!$I26/'Discounting Projection'!CA24</f>
        <v>8256917.618</v>
      </c>
      <c r="CB26" s="9">
        <f>'Total Annual Expected Cost'!$I26/'Discounting Projection'!CB24</f>
        <v>8083477.827</v>
      </c>
      <c r="CC26" s="9">
        <f>'Total Annual Expected Cost'!$I26/'Discounting Projection'!CC24</f>
        <v>5343301.711</v>
      </c>
      <c r="CD26" s="9">
        <f>'Total Annual Expected Cost'!$I26/'Discounting Projection'!CD24</f>
        <v>6838083.081</v>
      </c>
      <c r="CE26" s="9">
        <f>'Total Annual Expected Cost'!$I26/'Discounting Projection'!CE24</f>
        <v>7207259.689</v>
      </c>
      <c r="CF26" s="9">
        <f>'Total Annual Expected Cost'!$I26/'Discounting Projection'!CF24</f>
        <v>6470347.699</v>
      </c>
      <c r="CG26" s="9">
        <f>'Total Annual Expected Cost'!$I26/'Discounting Projection'!CG24</f>
        <v>9272041.716</v>
      </c>
      <c r="CH26" s="9">
        <f>'Total Annual Expected Cost'!$I26/'Discounting Projection'!CH24</f>
        <v>10786416.24</v>
      </c>
      <c r="CI26" s="9">
        <f>'Total Annual Expected Cost'!$I26/'Discounting Projection'!CI24</f>
        <v>9163961.347</v>
      </c>
      <c r="CJ26" s="9">
        <f>'Total Annual Expected Cost'!$I26/'Discounting Projection'!CJ24</f>
        <v>7646933.33</v>
      </c>
      <c r="CK26" s="9">
        <f>'Total Annual Expected Cost'!$I26/'Discounting Projection'!CK24</f>
        <v>5216587.177</v>
      </c>
      <c r="CL26" s="9">
        <f>'Total Annual Expected Cost'!$I26/'Discounting Projection'!CL24</f>
        <v>8047278.152</v>
      </c>
      <c r="CM26" s="9">
        <f>'Total Annual Expected Cost'!$I26/'Discounting Projection'!CM24</f>
        <v>9325561.441</v>
      </c>
      <c r="CN26" s="9">
        <f>'Total Annual Expected Cost'!$I26/'Discounting Projection'!CN24</f>
        <v>6193765.691</v>
      </c>
      <c r="CO26" s="9">
        <f>'Total Annual Expected Cost'!$I26/'Discounting Projection'!CO24</f>
        <v>6544721.242</v>
      </c>
      <c r="CP26" s="9">
        <f>'Total Annual Expected Cost'!$I26/'Discounting Projection'!CP24</f>
        <v>7500134.328</v>
      </c>
      <c r="CQ26" s="9">
        <f>'Total Annual Expected Cost'!$I26/'Discounting Projection'!CQ24</f>
        <v>8844004.971</v>
      </c>
      <c r="CR26" s="9">
        <f>'Total Annual Expected Cost'!$I26/'Discounting Projection'!CR24</f>
        <v>5088307.946</v>
      </c>
      <c r="CS26" s="9">
        <f>'Total Annual Expected Cost'!$I26/'Discounting Projection'!CS24</f>
        <v>5430841.251</v>
      </c>
      <c r="CT26" s="9">
        <f>'Total Annual Expected Cost'!$I26/'Discounting Projection'!CT24</f>
        <v>9271804.896</v>
      </c>
      <c r="CU26" s="9">
        <f>'Total Annual Expected Cost'!$I26/'Discounting Projection'!CU24</f>
        <v>7986336.731</v>
      </c>
      <c r="CV26" s="9">
        <f>'Total Annual Expected Cost'!$I26/'Discounting Projection'!CV24</f>
        <v>5537431.13</v>
      </c>
      <c r="CW26" s="9">
        <f>'Total Annual Expected Cost'!$I26/'Discounting Projection'!CW24</f>
        <v>8159983.625</v>
      </c>
    </row>
    <row r="27" ht="15.75" customHeight="1">
      <c r="A27" s="8">
        <v>2046.0</v>
      </c>
      <c r="B27" s="9">
        <f>'Total Annual Expected Cost'!$I27/'Discounting Projection'!B25</f>
        <v>8248630.211</v>
      </c>
      <c r="C27" s="9">
        <f>'Total Annual Expected Cost'!$I27/'Discounting Projection'!C25</f>
        <v>4626861.393</v>
      </c>
      <c r="D27" s="9">
        <f>'Total Annual Expected Cost'!$I27/'Discounting Projection'!D25</f>
        <v>6254507.111</v>
      </c>
      <c r="E27" s="9">
        <f>'Total Annual Expected Cost'!$I27/'Discounting Projection'!E25</f>
        <v>9943730.961</v>
      </c>
      <c r="F27" s="9">
        <f>'Total Annual Expected Cost'!$I27/'Discounting Projection'!F25</f>
        <v>9603615.228</v>
      </c>
      <c r="G27" s="9">
        <f>'Total Annual Expected Cost'!$I27/'Discounting Projection'!G25</f>
        <v>7060999.565</v>
      </c>
      <c r="H27" s="9">
        <f>'Total Annual Expected Cost'!$I27/'Discounting Projection'!H25</f>
        <v>7702664.849</v>
      </c>
      <c r="I27" s="9">
        <f>'Total Annual Expected Cost'!$I27/'Discounting Projection'!I25</f>
        <v>6853472.58</v>
      </c>
      <c r="J27" s="9">
        <f>'Total Annual Expected Cost'!$I27/'Discounting Projection'!J25</f>
        <v>5158874.069</v>
      </c>
      <c r="K27" s="9">
        <f>'Total Annual Expected Cost'!$I27/'Discounting Projection'!K25</f>
        <v>6474133.847</v>
      </c>
      <c r="L27" s="9">
        <f>'Total Annual Expected Cost'!$I27/'Discounting Projection'!L25</f>
        <v>9724055.032</v>
      </c>
      <c r="M27" s="9">
        <f>'Total Annual Expected Cost'!$I27/'Discounting Projection'!M25</f>
        <v>7555054.312</v>
      </c>
      <c r="N27" s="9">
        <f>'Total Annual Expected Cost'!$I27/'Discounting Projection'!N25</f>
        <v>8072855.881</v>
      </c>
      <c r="O27" s="9">
        <f>'Total Annual Expected Cost'!$I27/'Discounting Projection'!O25</f>
        <v>8294692.517</v>
      </c>
      <c r="P27" s="9">
        <f>'Total Annual Expected Cost'!$I27/'Discounting Projection'!P25</f>
        <v>8657956.619</v>
      </c>
      <c r="Q27" s="9">
        <f>'Total Annual Expected Cost'!$I27/'Discounting Projection'!Q25</f>
        <v>6279816.31</v>
      </c>
      <c r="R27" s="9">
        <f>'Total Annual Expected Cost'!$I27/'Discounting Projection'!R25</f>
        <v>7330438.642</v>
      </c>
      <c r="S27" s="9">
        <f>'Total Annual Expected Cost'!$I27/'Discounting Projection'!S25</f>
        <v>9993911.986</v>
      </c>
      <c r="T27" s="9">
        <f>'Total Annual Expected Cost'!$I27/'Discounting Projection'!T25</f>
        <v>8203217.669</v>
      </c>
      <c r="U27" s="9">
        <f>'Total Annual Expected Cost'!$I27/'Discounting Projection'!U25</f>
        <v>6427949.736</v>
      </c>
      <c r="V27" s="9">
        <f>'Total Annual Expected Cost'!$I27/'Discounting Projection'!V25</f>
        <v>7132193.996</v>
      </c>
      <c r="W27" s="9">
        <f>'Total Annual Expected Cost'!$I27/'Discounting Projection'!W25</f>
        <v>5316966.485</v>
      </c>
      <c r="X27" s="9">
        <f>'Total Annual Expected Cost'!$I27/'Discounting Projection'!X25</f>
        <v>8206809.047</v>
      </c>
      <c r="Y27" s="9">
        <f>'Total Annual Expected Cost'!$I27/'Discounting Projection'!Y25</f>
        <v>9343230.84</v>
      </c>
      <c r="Z27" s="9">
        <f>'Total Annual Expected Cost'!$I27/'Discounting Projection'!Z25</f>
        <v>10949369.45</v>
      </c>
      <c r="AA27" s="9">
        <f>'Total Annual Expected Cost'!$I27/'Discounting Projection'!AA25</f>
        <v>10276211.36</v>
      </c>
      <c r="AB27" s="9">
        <f>'Total Annual Expected Cost'!$I27/'Discounting Projection'!AB25</f>
        <v>7243481.93</v>
      </c>
      <c r="AC27" s="9">
        <f>'Total Annual Expected Cost'!$I27/'Discounting Projection'!AC25</f>
        <v>8769054.732</v>
      </c>
      <c r="AD27" s="9">
        <f>'Total Annual Expected Cost'!$I27/'Discounting Projection'!AD25</f>
        <v>7535382.737</v>
      </c>
      <c r="AE27" s="9">
        <f>'Total Annual Expected Cost'!$I27/'Discounting Projection'!AE25</f>
        <v>8166984.788</v>
      </c>
      <c r="AF27" s="9">
        <f>'Total Annual Expected Cost'!$I27/'Discounting Projection'!AF25</f>
        <v>7426152.635</v>
      </c>
      <c r="AG27" s="9">
        <f>'Total Annual Expected Cost'!$I27/'Discounting Projection'!AG25</f>
        <v>10925741.67</v>
      </c>
      <c r="AH27" s="9">
        <f>'Total Annual Expected Cost'!$I27/'Discounting Projection'!AH25</f>
        <v>8845587.127</v>
      </c>
      <c r="AI27" s="9">
        <f>'Total Annual Expected Cost'!$I27/'Discounting Projection'!AI25</f>
        <v>10232549.28</v>
      </c>
      <c r="AJ27" s="9">
        <f>'Total Annual Expected Cost'!$I27/'Discounting Projection'!AJ25</f>
        <v>9031977.549</v>
      </c>
      <c r="AK27" s="9">
        <f>'Total Annual Expected Cost'!$I27/'Discounting Projection'!AK25</f>
        <v>8778564.013</v>
      </c>
      <c r="AL27" s="9">
        <f>'Total Annual Expected Cost'!$I27/'Discounting Projection'!AL25</f>
        <v>8189015.824</v>
      </c>
      <c r="AM27" s="9">
        <f>'Total Annual Expected Cost'!$I27/'Discounting Projection'!AM25</f>
        <v>8041169.999</v>
      </c>
      <c r="AN27" s="9">
        <f>'Total Annual Expected Cost'!$I27/'Discounting Projection'!AN25</f>
        <v>11189191.62</v>
      </c>
      <c r="AO27" s="9">
        <f>'Total Annual Expected Cost'!$I27/'Discounting Projection'!AO25</f>
        <v>9197459.747</v>
      </c>
      <c r="AP27" s="9">
        <f>'Total Annual Expected Cost'!$I27/'Discounting Projection'!AP25</f>
        <v>5010755.673</v>
      </c>
      <c r="AQ27" s="9">
        <f>'Total Annual Expected Cost'!$I27/'Discounting Projection'!AQ25</f>
        <v>6655138.451</v>
      </c>
      <c r="AR27" s="9">
        <f>'Total Annual Expected Cost'!$I27/'Discounting Projection'!AR25</f>
        <v>9077240.286</v>
      </c>
      <c r="AS27" s="9">
        <f>'Total Annual Expected Cost'!$I27/'Discounting Projection'!AS25</f>
        <v>6089158.378</v>
      </c>
      <c r="AT27" s="9">
        <f>'Total Annual Expected Cost'!$I27/'Discounting Projection'!AT25</f>
        <v>7133890.65</v>
      </c>
      <c r="AU27" s="9">
        <f>'Total Annual Expected Cost'!$I27/'Discounting Projection'!AU25</f>
        <v>6857813.789</v>
      </c>
      <c r="AV27" s="9">
        <f>'Total Annual Expected Cost'!$I27/'Discounting Projection'!AV25</f>
        <v>7959357.393</v>
      </c>
      <c r="AW27" s="9">
        <f>'Total Annual Expected Cost'!$I27/'Discounting Projection'!AW25</f>
        <v>9921632.641</v>
      </c>
      <c r="AX27" s="9">
        <f>'Total Annual Expected Cost'!$I27/'Discounting Projection'!AX25</f>
        <v>8424854.236</v>
      </c>
      <c r="AY27" s="9">
        <f>'Total Annual Expected Cost'!$I27/'Discounting Projection'!AY25</f>
        <v>8097711.58</v>
      </c>
      <c r="AZ27" s="9">
        <f>'Total Annual Expected Cost'!$I27/'Discounting Projection'!AZ25</f>
        <v>8501363.384</v>
      </c>
      <c r="BA27" s="9">
        <f>'Total Annual Expected Cost'!$I27/'Discounting Projection'!BA25</f>
        <v>5599008.29</v>
      </c>
      <c r="BB27" s="9">
        <f>'Total Annual Expected Cost'!$I27/'Discounting Projection'!BB25</f>
        <v>8012509.233</v>
      </c>
      <c r="BC27" s="9">
        <f>'Total Annual Expected Cost'!$I27/'Discounting Projection'!BC25</f>
        <v>6207515.394</v>
      </c>
      <c r="BD27" s="9">
        <f>'Total Annual Expected Cost'!$I27/'Discounting Projection'!BD25</f>
        <v>5723280.532</v>
      </c>
      <c r="BE27" s="9">
        <f>'Total Annual Expected Cost'!$I27/'Discounting Projection'!BE25</f>
        <v>7218918.718</v>
      </c>
      <c r="BF27" s="9">
        <f>'Total Annual Expected Cost'!$I27/'Discounting Projection'!BF25</f>
        <v>5192978.905</v>
      </c>
      <c r="BG27" s="9">
        <f>'Total Annual Expected Cost'!$I27/'Discounting Projection'!BG25</f>
        <v>7463837.857</v>
      </c>
      <c r="BH27" s="9">
        <f>'Total Annual Expected Cost'!$I27/'Discounting Projection'!BH25</f>
        <v>5934628.716</v>
      </c>
      <c r="BI27" s="9">
        <f>'Total Annual Expected Cost'!$I27/'Discounting Projection'!BI25</f>
        <v>5997597.906</v>
      </c>
      <c r="BJ27" s="9">
        <f>'Total Annual Expected Cost'!$I27/'Discounting Projection'!BJ25</f>
        <v>6984850.284</v>
      </c>
      <c r="BK27" s="9">
        <f>'Total Annual Expected Cost'!$I27/'Discounting Projection'!BK25</f>
        <v>6976835.347</v>
      </c>
      <c r="BL27" s="9">
        <f>'Total Annual Expected Cost'!$I27/'Discounting Projection'!BL25</f>
        <v>8918702.389</v>
      </c>
      <c r="BM27" s="9">
        <f>'Total Annual Expected Cost'!$I27/'Discounting Projection'!BM25</f>
        <v>9828937.934</v>
      </c>
      <c r="BN27" s="9">
        <f>'Total Annual Expected Cost'!$I27/'Discounting Projection'!BN25</f>
        <v>7508748.993</v>
      </c>
      <c r="BO27" s="9">
        <f>'Total Annual Expected Cost'!$I27/'Discounting Projection'!BO25</f>
        <v>9350753.061</v>
      </c>
      <c r="BP27" s="9">
        <f>'Total Annual Expected Cost'!$I27/'Discounting Projection'!BP25</f>
        <v>7589301.543</v>
      </c>
      <c r="BQ27" s="9">
        <f>'Total Annual Expected Cost'!$I27/'Discounting Projection'!BQ25</f>
        <v>5576906.48</v>
      </c>
      <c r="BR27" s="9">
        <f>'Total Annual Expected Cost'!$I27/'Discounting Projection'!BR25</f>
        <v>7265254.622</v>
      </c>
      <c r="BS27" s="9">
        <f>'Total Annual Expected Cost'!$I27/'Discounting Projection'!BS25</f>
        <v>8363840.153</v>
      </c>
      <c r="BT27" s="9">
        <f>'Total Annual Expected Cost'!$I27/'Discounting Projection'!BT25</f>
        <v>9249666.829</v>
      </c>
      <c r="BU27" s="9">
        <f>'Total Annual Expected Cost'!$I27/'Discounting Projection'!BU25</f>
        <v>4582355.9</v>
      </c>
      <c r="BV27" s="9">
        <f>'Total Annual Expected Cost'!$I27/'Discounting Projection'!BV25</f>
        <v>9731909.932</v>
      </c>
      <c r="BW27" s="9">
        <f>'Total Annual Expected Cost'!$I27/'Discounting Projection'!BW25</f>
        <v>8481910.169</v>
      </c>
      <c r="BX27" s="9">
        <f>'Total Annual Expected Cost'!$I27/'Discounting Projection'!BX25</f>
        <v>7248597.412</v>
      </c>
      <c r="BY27" s="9">
        <f>'Total Annual Expected Cost'!$I27/'Discounting Projection'!BY25</f>
        <v>9298174.837</v>
      </c>
      <c r="BZ27" s="9">
        <f>'Total Annual Expected Cost'!$I27/'Discounting Projection'!BZ25</f>
        <v>9093378.375</v>
      </c>
      <c r="CA27" s="9">
        <f>'Total Annual Expected Cost'!$I27/'Discounting Projection'!CA25</f>
        <v>8224207.715</v>
      </c>
      <c r="CB27" s="9">
        <f>'Total Annual Expected Cost'!$I27/'Discounting Projection'!CB25</f>
        <v>8366111.539</v>
      </c>
      <c r="CC27" s="9">
        <f>'Total Annual Expected Cost'!$I27/'Discounting Projection'!CC25</f>
        <v>5275135.939</v>
      </c>
      <c r="CD27" s="9">
        <f>'Total Annual Expected Cost'!$I27/'Discounting Projection'!CD25</f>
        <v>6826984.525</v>
      </c>
      <c r="CE27" s="9">
        <f>'Total Annual Expected Cost'!$I27/'Discounting Projection'!CE25</f>
        <v>7259672.511</v>
      </c>
      <c r="CF27" s="9">
        <f>'Total Annual Expected Cost'!$I27/'Discounting Projection'!CF25</f>
        <v>6617149.346</v>
      </c>
      <c r="CG27" s="9">
        <f>'Total Annual Expected Cost'!$I27/'Discounting Projection'!CG25</f>
        <v>9565301.961</v>
      </c>
      <c r="CH27" s="9">
        <f>'Total Annual Expected Cost'!$I27/'Discounting Projection'!CH25</f>
        <v>10773984.68</v>
      </c>
      <c r="CI27" s="9">
        <f>'Total Annual Expected Cost'!$I27/'Discounting Projection'!CI25</f>
        <v>9503391.819</v>
      </c>
      <c r="CJ27" s="9">
        <f>'Total Annual Expected Cost'!$I27/'Discounting Projection'!CJ25</f>
        <v>7439911.851</v>
      </c>
      <c r="CK27" s="9">
        <f>'Total Annual Expected Cost'!$I27/'Discounting Projection'!CK25</f>
        <v>5099065.227</v>
      </c>
      <c r="CL27" s="9">
        <f>'Total Annual Expected Cost'!$I27/'Discounting Projection'!CL25</f>
        <v>8102814.099</v>
      </c>
      <c r="CM27" s="9">
        <f>'Total Annual Expected Cost'!$I27/'Discounting Projection'!CM25</f>
        <v>9196531.718</v>
      </c>
      <c r="CN27" s="9">
        <f>'Total Annual Expected Cost'!$I27/'Discounting Projection'!CN25</f>
        <v>6313988.405</v>
      </c>
      <c r="CO27" s="9">
        <f>'Total Annual Expected Cost'!$I27/'Discounting Projection'!CO25</f>
        <v>6470334.557</v>
      </c>
      <c r="CP27" s="9">
        <f>'Total Annual Expected Cost'!$I27/'Discounting Projection'!CP25</f>
        <v>7752117.1</v>
      </c>
      <c r="CQ27" s="9">
        <f>'Total Annual Expected Cost'!$I27/'Discounting Projection'!CQ25</f>
        <v>8825903.593</v>
      </c>
      <c r="CR27" s="9">
        <f>'Total Annual Expected Cost'!$I27/'Discounting Projection'!CR25</f>
        <v>4820256.267</v>
      </c>
      <c r="CS27" s="9">
        <f>'Total Annual Expected Cost'!$I27/'Discounting Projection'!CS25</f>
        <v>5483469.879</v>
      </c>
      <c r="CT27" s="9">
        <f>'Total Annual Expected Cost'!$I27/'Discounting Projection'!CT25</f>
        <v>9125290.15</v>
      </c>
      <c r="CU27" s="9">
        <f>'Total Annual Expected Cost'!$I27/'Discounting Projection'!CU25</f>
        <v>8061194.639</v>
      </c>
      <c r="CV27" s="9">
        <f>'Total Annual Expected Cost'!$I27/'Discounting Projection'!CV25</f>
        <v>5413666.305</v>
      </c>
      <c r="CW27" s="9">
        <f>'Total Annual Expected Cost'!$I27/'Discounting Projection'!CW25</f>
        <v>7772284.091</v>
      </c>
    </row>
    <row r="28" ht="15.75" customHeight="1">
      <c r="A28" s="8">
        <v>2047.0</v>
      </c>
      <c r="B28" s="9">
        <f>'Total Annual Expected Cost'!$I28/'Discounting Projection'!B26</f>
        <v>8101411.065</v>
      </c>
      <c r="C28" s="9">
        <f>'Total Annual Expected Cost'!$I28/'Discounting Projection'!C26</f>
        <v>4734672.031</v>
      </c>
      <c r="D28" s="9">
        <f>'Total Annual Expected Cost'!$I28/'Discounting Projection'!D26</f>
        <v>6219397.84</v>
      </c>
      <c r="E28" s="9">
        <f>'Total Annual Expected Cost'!$I28/'Discounting Projection'!E26</f>
        <v>10112980.28</v>
      </c>
      <c r="F28" s="9">
        <f>'Total Annual Expected Cost'!$I28/'Discounting Projection'!F26</f>
        <v>9152729.944</v>
      </c>
      <c r="G28" s="9">
        <f>'Total Annual Expected Cost'!$I28/'Discounting Projection'!G26</f>
        <v>7263925.664</v>
      </c>
      <c r="H28" s="9">
        <f>'Total Annual Expected Cost'!$I28/'Discounting Projection'!H26</f>
        <v>6787753.949</v>
      </c>
      <c r="I28" s="9">
        <f>'Total Annual Expected Cost'!$I28/'Discounting Projection'!I26</f>
        <v>6738202.264</v>
      </c>
      <c r="J28" s="9">
        <f>'Total Annual Expected Cost'!$I28/'Discounting Projection'!J26</f>
        <v>5283144.784</v>
      </c>
      <c r="K28" s="9">
        <f>'Total Annual Expected Cost'!$I28/'Discounting Projection'!K26</f>
        <v>6535612.732</v>
      </c>
      <c r="L28" s="9">
        <f>'Total Annual Expected Cost'!$I28/'Discounting Projection'!L26</f>
        <v>9661093.003</v>
      </c>
      <c r="M28" s="9">
        <f>'Total Annual Expected Cost'!$I28/'Discounting Projection'!M26</f>
        <v>7288238.558</v>
      </c>
      <c r="N28" s="9">
        <f>'Total Annual Expected Cost'!$I28/'Discounting Projection'!N26</f>
        <v>7794161.914</v>
      </c>
      <c r="O28" s="9">
        <f>'Total Annual Expected Cost'!$I28/'Discounting Projection'!O26</f>
        <v>7552889.835</v>
      </c>
      <c r="P28" s="9">
        <f>'Total Annual Expected Cost'!$I28/'Discounting Projection'!P26</f>
        <v>8745183.232</v>
      </c>
      <c r="Q28" s="9">
        <f>'Total Annual Expected Cost'!$I28/'Discounting Projection'!Q26</f>
        <v>5989114.431</v>
      </c>
      <c r="R28" s="9">
        <f>'Total Annual Expected Cost'!$I28/'Discounting Projection'!R26</f>
        <v>7153066.207</v>
      </c>
      <c r="S28" s="9">
        <f>'Total Annual Expected Cost'!$I28/'Discounting Projection'!S26</f>
        <v>10328008.17</v>
      </c>
      <c r="T28" s="9">
        <f>'Total Annual Expected Cost'!$I28/'Discounting Projection'!T26</f>
        <v>7887042.874</v>
      </c>
      <c r="U28" s="9">
        <f>'Total Annual Expected Cost'!$I28/'Discounting Projection'!U26</f>
        <v>6584284.242</v>
      </c>
      <c r="V28" s="9">
        <f>'Total Annual Expected Cost'!$I28/'Discounting Projection'!V26</f>
        <v>7142037.44</v>
      </c>
      <c r="W28" s="9">
        <f>'Total Annual Expected Cost'!$I28/'Discounting Projection'!W26</f>
        <v>5373724.021</v>
      </c>
      <c r="X28" s="9">
        <f>'Total Annual Expected Cost'!$I28/'Discounting Projection'!X26</f>
        <v>8303156.103</v>
      </c>
      <c r="Y28" s="9">
        <f>'Total Annual Expected Cost'!$I28/'Discounting Projection'!Y26</f>
        <v>9265910.917</v>
      </c>
      <c r="Z28" s="9">
        <f>'Total Annual Expected Cost'!$I28/'Discounting Projection'!Z26</f>
        <v>10487191.98</v>
      </c>
      <c r="AA28" s="9">
        <f>'Total Annual Expected Cost'!$I28/'Discounting Projection'!AA26</f>
        <v>10218962.49</v>
      </c>
      <c r="AB28" s="9">
        <f>'Total Annual Expected Cost'!$I28/'Discounting Projection'!AB26</f>
        <v>6620019.613</v>
      </c>
      <c r="AC28" s="9">
        <f>'Total Annual Expected Cost'!$I28/'Discounting Projection'!AC26</f>
        <v>8394541.109</v>
      </c>
      <c r="AD28" s="9">
        <f>'Total Annual Expected Cost'!$I28/'Discounting Projection'!AD26</f>
        <v>7401263.618</v>
      </c>
      <c r="AE28" s="9">
        <f>'Total Annual Expected Cost'!$I28/'Discounting Projection'!AE26</f>
        <v>8036899.395</v>
      </c>
      <c r="AF28" s="9">
        <f>'Total Annual Expected Cost'!$I28/'Discounting Projection'!AF26</f>
        <v>7335708.122</v>
      </c>
      <c r="AG28" s="9">
        <f>'Total Annual Expected Cost'!$I28/'Discounting Projection'!AG26</f>
        <v>11314969.4</v>
      </c>
      <c r="AH28" s="9">
        <f>'Total Annual Expected Cost'!$I28/'Discounting Projection'!AH26</f>
        <v>9050007.779</v>
      </c>
      <c r="AI28" s="9">
        <f>'Total Annual Expected Cost'!$I28/'Discounting Projection'!AI26</f>
        <v>9444528.807</v>
      </c>
      <c r="AJ28" s="9">
        <f>'Total Annual Expected Cost'!$I28/'Discounting Projection'!AJ26</f>
        <v>8814482.524</v>
      </c>
      <c r="AK28" s="9">
        <f>'Total Annual Expected Cost'!$I28/'Discounting Projection'!AK26</f>
        <v>8483592.945</v>
      </c>
      <c r="AL28" s="9">
        <f>'Total Annual Expected Cost'!$I28/'Discounting Projection'!AL26</f>
        <v>6644363.723</v>
      </c>
      <c r="AM28" s="9">
        <f>'Total Annual Expected Cost'!$I28/'Discounting Projection'!AM26</f>
        <v>7410298.132</v>
      </c>
      <c r="AN28" s="9">
        <f>'Total Annual Expected Cost'!$I28/'Discounting Projection'!AN26</f>
        <v>10720406.92</v>
      </c>
      <c r="AO28" s="9">
        <f>'Total Annual Expected Cost'!$I28/'Discounting Projection'!AO26</f>
        <v>9168966.015</v>
      </c>
      <c r="AP28" s="9">
        <f>'Total Annual Expected Cost'!$I28/'Discounting Projection'!AP26</f>
        <v>4925648.67</v>
      </c>
      <c r="AQ28" s="9">
        <f>'Total Annual Expected Cost'!$I28/'Discounting Projection'!AQ26</f>
        <v>6699161.745</v>
      </c>
      <c r="AR28" s="9">
        <f>'Total Annual Expected Cost'!$I28/'Discounting Projection'!AR26</f>
        <v>8772325.835</v>
      </c>
      <c r="AS28" s="9">
        <f>'Total Annual Expected Cost'!$I28/'Discounting Projection'!AS26</f>
        <v>6214537.061</v>
      </c>
      <c r="AT28" s="9">
        <f>'Total Annual Expected Cost'!$I28/'Discounting Projection'!AT26</f>
        <v>7331692.581</v>
      </c>
      <c r="AU28" s="9">
        <f>'Total Annual Expected Cost'!$I28/'Discounting Projection'!AU26</f>
        <v>6896758.765</v>
      </c>
      <c r="AV28" s="9">
        <f>'Total Annual Expected Cost'!$I28/'Discounting Projection'!AV26</f>
        <v>7818519.56</v>
      </c>
      <c r="AW28" s="9">
        <f>'Total Annual Expected Cost'!$I28/'Discounting Projection'!AW26</f>
        <v>10242677.46</v>
      </c>
      <c r="AX28" s="9">
        <f>'Total Annual Expected Cost'!$I28/'Discounting Projection'!AX26</f>
        <v>8139547.218</v>
      </c>
      <c r="AY28" s="9">
        <f>'Total Annual Expected Cost'!$I28/'Discounting Projection'!AY26</f>
        <v>8281123.849</v>
      </c>
      <c r="AZ28" s="9">
        <f>'Total Annual Expected Cost'!$I28/'Discounting Projection'!AZ26</f>
        <v>8128246.808</v>
      </c>
      <c r="BA28" s="9">
        <f>'Total Annual Expected Cost'!$I28/'Discounting Projection'!BA26</f>
        <v>5601167.153</v>
      </c>
      <c r="BB28" s="9">
        <f>'Total Annual Expected Cost'!$I28/'Discounting Projection'!BB26</f>
        <v>7498819.955</v>
      </c>
      <c r="BC28" s="9">
        <f>'Total Annual Expected Cost'!$I28/'Discounting Projection'!BC26</f>
        <v>6289835.743</v>
      </c>
      <c r="BD28" s="9">
        <f>'Total Annual Expected Cost'!$I28/'Discounting Projection'!BD26</f>
        <v>5443850.92</v>
      </c>
      <c r="BE28" s="9">
        <f>'Total Annual Expected Cost'!$I28/'Discounting Projection'!BE26</f>
        <v>7502830.616</v>
      </c>
      <c r="BF28" s="9">
        <f>'Total Annual Expected Cost'!$I28/'Discounting Projection'!BF26</f>
        <v>5295906.528</v>
      </c>
      <c r="BG28" s="9">
        <f>'Total Annual Expected Cost'!$I28/'Discounting Projection'!BG26</f>
        <v>7422647.998</v>
      </c>
      <c r="BH28" s="9">
        <f>'Total Annual Expected Cost'!$I28/'Discounting Projection'!BH26</f>
        <v>5896485.954</v>
      </c>
      <c r="BI28" s="9">
        <f>'Total Annual Expected Cost'!$I28/'Discounting Projection'!BI26</f>
        <v>5896068.622</v>
      </c>
      <c r="BJ28" s="9">
        <f>'Total Annual Expected Cost'!$I28/'Discounting Projection'!BJ26</f>
        <v>6626687.922</v>
      </c>
      <c r="BK28" s="9">
        <f>'Total Annual Expected Cost'!$I28/'Discounting Projection'!BK26</f>
        <v>6598154.227</v>
      </c>
      <c r="BL28" s="9">
        <f>'Total Annual Expected Cost'!$I28/'Discounting Projection'!BL26</f>
        <v>9251974.061</v>
      </c>
      <c r="BM28" s="9">
        <f>'Total Annual Expected Cost'!$I28/'Discounting Projection'!BM26</f>
        <v>9842608.014</v>
      </c>
      <c r="BN28" s="9">
        <f>'Total Annual Expected Cost'!$I28/'Discounting Projection'!BN26</f>
        <v>7123089.479</v>
      </c>
      <c r="BO28" s="9">
        <f>'Total Annual Expected Cost'!$I28/'Discounting Projection'!BO26</f>
        <v>9287708.181</v>
      </c>
      <c r="BP28" s="9">
        <f>'Total Annual Expected Cost'!$I28/'Discounting Projection'!BP26</f>
        <v>7436790.628</v>
      </c>
      <c r="BQ28" s="9">
        <f>'Total Annual Expected Cost'!$I28/'Discounting Projection'!BQ26</f>
        <v>5144506.708</v>
      </c>
      <c r="BR28" s="9">
        <f>'Total Annual Expected Cost'!$I28/'Discounting Projection'!BR26</f>
        <v>7059713.071</v>
      </c>
      <c r="BS28" s="9">
        <f>'Total Annual Expected Cost'!$I28/'Discounting Projection'!BS26</f>
        <v>8597372.16</v>
      </c>
      <c r="BT28" s="9">
        <f>'Total Annual Expected Cost'!$I28/'Discounting Projection'!BT26</f>
        <v>9654432.118</v>
      </c>
      <c r="BU28" s="9">
        <f>'Total Annual Expected Cost'!$I28/'Discounting Projection'!BU26</f>
        <v>4509983.574</v>
      </c>
      <c r="BV28" s="9">
        <f>'Total Annual Expected Cost'!$I28/'Discounting Projection'!BV26</f>
        <v>9976343.797</v>
      </c>
      <c r="BW28" s="9">
        <f>'Total Annual Expected Cost'!$I28/'Discounting Projection'!BW26</f>
        <v>8509221.896</v>
      </c>
      <c r="BX28" s="9">
        <f>'Total Annual Expected Cost'!$I28/'Discounting Projection'!BX26</f>
        <v>6862065.061</v>
      </c>
      <c r="BY28" s="9">
        <f>'Total Annual Expected Cost'!$I28/'Discounting Projection'!BY26</f>
        <v>9277488.119</v>
      </c>
      <c r="BZ28" s="9">
        <f>'Total Annual Expected Cost'!$I28/'Discounting Projection'!BZ26</f>
        <v>9303151.331</v>
      </c>
      <c r="CA28" s="9">
        <f>'Total Annual Expected Cost'!$I28/'Discounting Projection'!CA26</f>
        <v>8251142.256</v>
      </c>
      <c r="CB28" s="9">
        <f>'Total Annual Expected Cost'!$I28/'Discounting Projection'!CB26</f>
        <v>8476109.183</v>
      </c>
      <c r="CC28" s="9">
        <f>'Total Annual Expected Cost'!$I28/'Discounting Projection'!CC26</f>
        <v>5144782.475</v>
      </c>
      <c r="CD28" s="9">
        <f>'Total Annual Expected Cost'!$I28/'Discounting Projection'!CD26</f>
        <v>7106879.584</v>
      </c>
      <c r="CE28" s="9">
        <f>'Total Annual Expected Cost'!$I28/'Discounting Projection'!CE26</f>
        <v>7296241.491</v>
      </c>
      <c r="CF28" s="9">
        <f>'Total Annual Expected Cost'!$I28/'Discounting Projection'!CF26</f>
        <v>6346607.055</v>
      </c>
      <c r="CG28" s="9">
        <f>'Total Annual Expected Cost'!$I28/'Discounting Projection'!CG26</f>
        <v>9448476.505</v>
      </c>
      <c r="CH28" s="9">
        <f>'Total Annual Expected Cost'!$I28/'Discounting Projection'!CH26</f>
        <v>11198293.6</v>
      </c>
      <c r="CI28" s="9">
        <f>'Total Annual Expected Cost'!$I28/'Discounting Projection'!CI26</f>
        <v>8764893.397</v>
      </c>
      <c r="CJ28" s="9">
        <f>'Total Annual Expected Cost'!$I28/'Discounting Projection'!CJ26</f>
        <v>7127705.426</v>
      </c>
      <c r="CK28" s="9">
        <f>'Total Annual Expected Cost'!$I28/'Discounting Projection'!CK26</f>
        <v>4805394.675</v>
      </c>
      <c r="CL28" s="9">
        <f>'Total Annual Expected Cost'!$I28/'Discounting Projection'!CL26</f>
        <v>6644538.055</v>
      </c>
      <c r="CM28" s="9">
        <f>'Total Annual Expected Cost'!$I28/'Discounting Projection'!CM26</f>
        <v>8986806.76</v>
      </c>
      <c r="CN28" s="9">
        <f>'Total Annual Expected Cost'!$I28/'Discounting Projection'!CN26</f>
        <v>6473541.21</v>
      </c>
      <c r="CO28" s="9">
        <f>'Total Annual Expected Cost'!$I28/'Discounting Projection'!CO26</f>
        <v>6527940.896</v>
      </c>
      <c r="CP28" s="9">
        <f>'Total Annual Expected Cost'!$I28/'Discounting Projection'!CP26</f>
        <v>7371574.864</v>
      </c>
      <c r="CQ28" s="9">
        <f>'Total Annual Expected Cost'!$I28/'Discounting Projection'!CQ26</f>
        <v>8530554.133</v>
      </c>
      <c r="CR28" s="9">
        <f>'Total Annual Expected Cost'!$I28/'Discounting Projection'!CR26</f>
        <v>4995585.525</v>
      </c>
      <c r="CS28" s="9">
        <f>'Total Annual Expected Cost'!$I28/'Discounting Projection'!CS26</f>
        <v>5563654.415</v>
      </c>
      <c r="CT28" s="9">
        <f>'Total Annual Expected Cost'!$I28/'Discounting Projection'!CT26</f>
        <v>8750050.104</v>
      </c>
      <c r="CU28" s="9">
        <f>'Total Annual Expected Cost'!$I28/'Discounting Projection'!CU26</f>
        <v>8124064.45</v>
      </c>
      <c r="CV28" s="9">
        <f>'Total Annual Expected Cost'!$I28/'Discounting Projection'!CV26</f>
        <v>5249894.465</v>
      </c>
      <c r="CW28" s="9">
        <f>'Total Annual Expected Cost'!$I28/'Discounting Projection'!CW26</f>
        <v>8051086.376</v>
      </c>
    </row>
    <row r="29" ht="15.75" customHeight="1">
      <c r="A29" s="8">
        <v>2048.0</v>
      </c>
      <c r="B29" s="9">
        <f>'Total Annual Expected Cost'!$I29/'Discounting Projection'!B27</f>
        <v>8020589.972</v>
      </c>
      <c r="C29" s="9">
        <f>'Total Annual Expected Cost'!$I29/'Discounting Projection'!C27</f>
        <v>4483950.876</v>
      </c>
      <c r="D29" s="9">
        <f>'Total Annual Expected Cost'!$I29/'Discounting Projection'!D27</f>
        <v>6434306.17</v>
      </c>
      <c r="E29" s="9">
        <f>'Total Annual Expected Cost'!$I29/'Discounting Projection'!E27</f>
        <v>10256184.17</v>
      </c>
      <c r="F29" s="9">
        <f>'Total Annual Expected Cost'!$I29/'Discounting Projection'!F27</f>
        <v>8778369.392</v>
      </c>
      <c r="G29" s="9">
        <f>'Total Annual Expected Cost'!$I29/'Discounting Projection'!G27</f>
        <v>6910300.143</v>
      </c>
      <c r="H29" s="9">
        <f>'Total Annual Expected Cost'!$I29/'Discounting Projection'!H27</f>
        <v>6191967.655</v>
      </c>
      <c r="I29" s="9">
        <f>'Total Annual Expected Cost'!$I29/'Discounting Projection'!I27</f>
        <v>6505123.003</v>
      </c>
      <c r="J29" s="9">
        <f>'Total Annual Expected Cost'!$I29/'Discounting Projection'!J27</f>
        <v>5454913.719</v>
      </c>
      <c r="K29" s="9">
        <f>'Total Annual Expected Cost'!$I29/'Discounting Projection'!K27</f>
        <v>6043402.005</v>
      </c>
      <c r="L29" s="9">
        <f>'Total Annual Expected Cost'!$I29/'Discounting Projection'!L27</f>
        <v>9830107.836</v>
      </c>
      <c r="M29" s="9">
        <f>'Total Annual Expected Cost'!$I29/'Discounting Projection'!M27</f>
        <v>7295653.548</v>
      </c>
      <c r="N29" s="9">
        <f>'Total Annual Expected Cost'!$I29/'Discounting Projection'!N27</f>
        <v>7332124.41</v>
      </c>
      <c r="O29" s="9">
        <f>'Total Annual Expected Cost'!$I29/'Discounting Projection'!O27</f>
        <v>7853849.464</v>
      </c>
      <c r="P29" s="9">
        <f>'Total Annual Expected Cost'!$I29/'Discounting Projection'!P27</f>
        <v>8615843.243</v>
      </c>
      <c r="Q29" s="9">
        <f>'Total Annual Expected Cost'!$I29/'Discounting Projection'!Q27</f>
        <v>5968566.701</v>
      </c>
      <c r="R29" s="9">
        <f>'Total Annual Expected Cost'!$I29/'Discounting Projection'!R27</f>
        <v>6967003.944</v>
      </c>
      <c r="S29" s="9">
        <f>'Total Annual Expected Cost'!$I29/'Discounting Projection'!S27</f>
        <v>10473891.47</v>
      </c>
      <c r="T29" s="9">
        <f>'Total Annual Expected Cost'!$I29/'Discounting Projection'!T27</f>
        <v>7715395.168</v>
      </c>
      <c r="U29" s="9">
        <f>'Total Annual Expected Cost'!$I29/'Discounting Projection'!U27</f>
        <v>6749040.568</v>
      </c>
      <c r="V29" s="9">
        <f>'Total Annual Expected Cost'!$I29/'Discounting Projection'!V27</f>
        <v>7148332.342</v>
      </c>
      <c r="W29" s="9">
        <f>'Total Annual Expected Cost'!$I29/'Discounting Projection'!W27</f>
        <v>5479994.072</v>
      </c>
      <c r="X29" s="9">
        <f>'Total Annual Expected Cost'!$I29/'Discounting Projection'!X27</f>
        <v>8339706.069</v>
      </c>
      <c r="Y29" s="9">
        <f>'Total Annual Expected Cost'!$I29/'Discounting Projection'!Y27</f>
        <v>9608226.748</v>
      </c>
      <c r="Z29" s="9">
        <f>'Total Annual Expected Cost'!$I29/'Discounting Projection'!Z27</f>
        <v>10668932.22</v>
      </c>
      <c r="AA29" s="9">
        <f>'Total Annual Expected Cost'!$I29/'Discounting Projection'!AA27</f>
        <v>10212649.57</v>
      </c>
      <c r="AB29" s="9">
        <f>'Total Annual Expected Cost'!$I29/'Discounting Projection'!AB27</f>
        <v>6812576.79</v>
      </c>
      <c r="AC29" s="9">
        <f>'Total Annual Expected Cost'!$I29/'Discounting Projection'!AC27</f>
        <v>7844302.479</v>
      </c>
      <c r="AD29" s="9">
        <f>'Total Annual Expected Cost'!$I29/'Discounting Projection'!AD27</f>
        <v>7382360.287</v>
      </c>
      <c r="AE29" s="9">
        <f>'Total Annual Expected Cost'!$I29/'Discounting Projection'!AE27</f>
        <v>7265392.397</v>
      </c>
      <c r="AF29" s="9">
        <f>'Total Annual Expected Cost'!$I29/'Discounting Projection'!AF27</f>
        <v>7466508.944</v>
      </c>
      <c r="AG29" s="9">
        <f>'Total Annual Expected Cost'!$I29/'Discounting Projection'!AG27</f>
        <v>10930815.04</v>
      </c>
      <c r="AH29" s="9">
        <f>'Total Annual Expected Cost'!$I29/'Discounting Projection'!AH27</f>
        <v>8751226.551</v>
      </c>
      <c r="AI29" s="9">
        <f>'Total Annual Expected Cost'!$I29/'Discounting Projection'!AI27</f>
        <v>9044539.714</v>
      </c>
      <c r="AJ29" s="9">
        <f>'Total Annual Expected Cost'!$I29/'Discounting Projection'!AJ27</f>
        <v>8715681.629</v>
      </c>
      <c r="AK29" s="9">
        <f>'Total Annual Expected Cost'!$I29/'Discounting Projection'!AK27</f>
        <v>7604859.272</v>
      </c>
      <c r="AL29" s="9">
        <f>'Total Annual Expected Cost'!$I29/'Discounting Projection'!AL27</f>
        <v>6243041.079</v>
      </c>
      <c r="AM29" s="9">
        <f>'Total Annual Expected Cost'!$I29/'Discounting Projection'!AM27</f>
        <v>7413560.282</v>
      </c>
      <c r="AN29" s="9">
        <f>'Total Annual Expected Cost'!$I29/'Discounting Projection'!AN27</f>
        <v>11111972.35</v>
      </c>
      <c r="AO29" s="9">
        <f>'Total Annual Expected Cost'!$I29/'Discounting Projection'!AO27</f>
        <v>9523487.816</v>
      </c>
      <c r="AP29" s="9">
        <f>'Total Annual Expected Cost'!$I29/'Discounting Projection'!AP27</f>
        <v>5138339.126</v>
      </c>
      <c r="AQ29" s="9">
        <f>'Total Annual Expected Cost'!$I29/'Discounting Projection'!AQ27</f>
        <v>6569963.038</v>
      </c>
      <c r="AR29" s="9">
        <f>'Total Annual Expected Cost'!$I29/'Discounting Projection'!AR27</f>
        <v>8101723.896</v>
      </c>
      <c r="AS29" s="9">
        <f>'Total Annual Expected Cost'!$I29/'Discounting Projection'!AS27</f>
        <v>5964086.285</v>
      </c>
      <c r="AT29" s="9">
        <f>'Total Annual Expected Cost'!$I29/'Discounting Projection'!AT27</f>
        <v>7346760.337</v>
      </c>
      <c r="AU29" s="9">
        <f>'Total Annual Expected Cost'!$I29/'Discounting Projection'!AU27</f>
        <v>7033386.469</v>
      </c>
      <c r="AV29" s="9">
        <f>'Total Annual Expected Cost'!$I29/'Discounting Projection'!AV27</f>
        <v>7669711.126</v>
      </c>
      <c r="AW29" s="9">
        <f>'Total Annual Expected Cost'!$I29/'Discounting Projection'!AW27</f>
        <v>10428674.44</v>
      </c>
      <c r="AX29" s="9">
        <f>'Total Annual Expected Cost'!$I29/'Discounting Projection'!AX27</f>
        <v>7553172.228</v>
      </c>
      <c r="AY29" s="9">
        <f>'Total Annual Expected Cost'!$I29/'Discounting Projection'!AY27</f>
        <v>8301256.258</v>
      </c>
      <c r="AZ29" s="9">
        <f>'Total Annual Expected Cost'!$I29/'Discounting Projection'!AZ27</f>
        <v>8456319.797</v>
      </c>
      <c r="BA29" s="9">
        <f>'Total Annual Expected Cost'!$I29/'Discounting Projection'!BA27</f>
        <v>5368357.164</v>
      </c>
      <c r="BB29" s="9">
        <f>'Total Annual Expected Cost'!$I29/'Discounting Projection'!BB27</f>
        <v>7696094.543</v>
      </c>
      <c r="BC29" s="9">
        <f>'Total Annual Expected Cost'!$I29/'Discounting Projection'!BC27</f>
        <v>6147373.449</v>
      </c>
      <c r="BD29" s="9">
        <f>'Total Annual Expected Cost'!$I29/'Discounting Projection'!BD27</f>
        <v>5686287.428</v>
      </c>
      <c r="BE29" s="9">
        <f>'Total Annual Expected Cost'!$I29/'Discounting Projection'!BE27</f>
        <v>6993277.729</v>
      </c>
      <c r="BF29" s="9">
        <f>'Total Annual Expected Cost'!$I29/'Discounting Projection'!BF27</f>
        <v>5339322.668</v>
      </c>
      <c r="BG29" s="9">
        <f>'Total Annual Expected Cost'!$I29/'Discounting Projection'!BG27</f>
        <v>7327986.308</v>
      </c>
      <c r="BH29" s="9">
        <f>'Total Annual Expected Cost'!$I29/'Discounting Projection'!BH27</f>
        <v>5659627.128</v>
      </c>
      <c r="BI29" s="9">
        <f>'Total Annual Expected Cost'!$I29/'Discounting Projection'!BI27</f>
        <v>5956753.623</v>
      </c>
      <c r="BJ29" s="9">
        <f>'Total Annual Expected Cost'!$I29/'Discounting Projection'!BJ27</f>
        <v>6105875.394</v>
      </c>
      <c r="BK29" s="9">
        <f>'Total Annual Expected Cost'!$I29/'Discounting Projection'!BK27</f>
        <v>6787302.909</v>
      </c>
      <c r="BL29" s="9">
        <f>'Total Annual Expected Cost'!$I29/'Discounting Projection'!BL27</f>
        <v>8467644.601</v>
      </c>
      <c r="BM29" s="9">
        <f>'Total Annual Expected Cost'!$I29/'Discounting Projection'!BM27</f>
        <v>10021479.63</v>
      </c>
      <c r="BN29" s="9">
        <f>'Total Annual Expected Cost'!$I29/'Discounting Projection'!BN27</f>
        <v>7203258.837</v>
      </c>
      <c r="BO29" s="9">
        <f>'Total Annual Expected Cost'!$I29/'Discounting Projection'!BO27</f>
        <v>9279977.577</v>
      </c>
      <c r="BP29" s="9">
        <f>'Total Annual Expected Cost'!$I29/'Discounting Projection'!BP27</f>
        <v>7656257.428</v>
      </c>
      <c r="BQ29" s="9">
        <f>'Total Annual Expected Cost'!$I29/'Discounting Projection'!BQ27</f>
        <v>4751509.327</v>
      </c>
      <c r="BR29" s="9">
        <f>'Total Annual Expected Cost'!$I29/'Discounting Projection'!BR27</f>
        <v>6986527.117</v>
      </c>
      <c r="BS29" s="9">
        <f>'Total Annual Expected Cost'!$I29/'Discounting Projection'!BS27</f>
        <v>8909060.426</v>
      </c>
      <c r="BT29" s="9">
        <f>'Total Annual Expected Cost'!$I29/'Discounting Projection'!BT27</f>
        <v>9726941.516</v>
      </c>
      <c r="BU29" s="9">
        <f>'Total Annual Expected Cost'!$I29/'Discounting Projection'!BU27</f>
        <v>4290240.909</v>
      </c>
      <c r="BV29" s="9">
        <f>'Total Annual Expected Cost'!$I29/'Discounting Projection'!BV27</f>
        <v>9726648.472</v>
      </c>
      <c r="BW29" s="9">
        <f>'Total Annual Expected Cost'!$I29/'Discounting Projection'!BW27</f>
        <v>8476358.425</v>
      </c>
      <c r="BX29" s="9">
        <f>'Total Annual Expected Cost'!$I29/'Discounting Projection'!BX27</f>
        <v>6091034.264</v>
      </c>
      <c r="BY29" s="9">
        <f>'Total Annual Expected Cost'!$I29/'Discounting Projection'!BY27</f>
        <v>8838188.937</v>
      </c>
      <c r="BZ29" s="9">
        <f>'Total Annual Expected Cost'!$I29/'Discounting Projection'!BZ27</f>
        <v>9630976.628</v>
      </c>
      <c r="CA29" s="9">
        <f>'Total Annual Expected Cost'!$I29/'Discounting Projection'!CA27</f>
        <v>7886688.295</v>
      </c>
      <c r="CB29" s="9">
        <f>'Total Annual Expected Cost'!$I29/'Discounting Projection'!CB27</f>
        <v>8615817.541</v>
      </c>
      <c r="CC29" s="9">
        <f>'Total Annual Expected Cost'!$I29/'Discounting Projection'!CC27</f>
        <v>4647353.392</v>
      </c>
      <c r="CD29" s="9">
        <f>'Total Annual Expected Cost'!$I29/'Discounting Projection'!CD27</f>
        <v>7217812.113</v>
      </c>
      <c r="CE29" s="9">
        <f>'Total Annual Expected Cost'!$I29/'Discounting Projection'!CE27</f>
        <v>7538873.111</v>
      </c>
      <c r="CF29" s="9">
        <f>'Total Annual Expected Cost'!$I29/'Discounting Projection'!CF27</f>
        <v>6525663.6</v>
      </c>
      <c r="CG29" s="9">
        <f>'Total Annual Expected Cost'!$I29/'Discounting Projection'!CG27</f>
        <v>9435074.052</v>
      </c>
      <c r="CH29" s="9">
        <f>'Total Annual Expected Cost'!$I29/'Discounting Projection'!CH27</f>
        <v>11401488.67</v>
      </c>
      <c r="CI29" s="9">
        <f>'Total Annual Expected Cost'!$I29/'Discounting Projection'!CI27</f>
        <v>8394443.186</v>
      </c>
      <c r="CJ29" s="9">
        <f>'Total Annual Expected Cost'!$I29/'Discounting Projection'!CJ27</f>
        <v>7105084.618</v>
      </c>
      <c r="CK29" s="9">
        <f>'Total Annual Expected Cost'!$I29/'Discounting Projection'!CK27</f>
        <v>4992734.4</v>
      </c>
      <c r="CL29" s="9">
        <f>'Total Annual Expected Cost'!$I29/'Discounting Projection'!CL27</f>
        <v>6866983.795</v>
      </c>
      <c r="CM29" s="9">
        <f>'Total Annual Expected Cost'!$I29/'Discounting Projection'!CM27</f>
        <v>8872137.087</v>
      </c>
      <c r="CN29" s="9">
        <f>'Total Annual Expected Cost'!$I29/'Discounting Projection'!CN27</f>
        <v>6379146.686</v>
      </c>
      <c r="CO29" s="9">
        <f>'Total Annual Expected Cost'!$I29/'Discounting Projection'!CO27</f>
        <v>6614409.463</v>
      </c>
      <c r="CP29" s="9">
        <f>'Total Annual Expected Cost'!$I29/'Discounting Projection'!CP27</f>
        <v>7607853.579</v>
      </c>
      <c r="CQ29" s="9">
        <f>'Total Annual Expected Cost'!$I29/'Discounting Projection'!CQ27</f>
        <v>8573841.273</v>
      </c>
      <c r="CR29" s="9">
        <f>'Total Annual Expected Cost'!$I29/'Discounting Projection'!CR27</f>
        <v>4482202.735</v>
      </c>
      <c r="CS29" s="9">
        <f>'Total Annual Expected Cost'!$I29/'Discounting Projection'!CS27</f>
        <v>5568702.676</v>
      </c>
      <c r="CT29" s="9">
        <f>'Total Annual Expected Cost'!$I29/'Discounting Projection'!CT27</f>
        <v>7935089.212</v>
      </c>
      <c r="CU29" s="9">
        <f>'Total Annual Expected Cost'!$I29/'Discounting Projection'!CU27</f>
        <v>8147863.158</v>
      </c>
      <c r="CV29" s="9">
        <f>'Total Annual Expected Cost'!$I29/'Discounting Projection'!CV27</f>
        <v>5355884.594</v>
      </c>
      <c r="CW29" s="9">
        <f>'Total Annual Expected Cost'!$I29/'Discounting Projection'!CW27</f>
        <v>7799153.42</v>
      </c>
    </row>
    <row r="30" ht="15.75" customHeight="1">
      <c r="A30" s="8">
        <v>2049.0</v>
      </c>
      <c r="B30" s="9">
        <f>'Total Annual Expected Cost'!$I30/'Discounting Projection'!B28</f>
        <v>8210030.391</v>
      </c>
      <c r="C30" s="9">
        <f>'Total Annual Expected Cost'!$I30/'Discounting Projection'!C28</f>
        <v>4536088.75</v>
      </c>
      <c r="D30" s="9">
        <f>'Total Annual Expected Cost'!$I30/'Discounting Projection'!D28</f>
        <v>6665728.897</v>
      </c>
      <c r="E30" s="9">
        <f>'Total Annual Expected Cost'!$I30/'Discounting Projection'!E28</f>
        <v>10647183.62</v>
      </c>
      <c r="F30" s="9">
        <f>'Total Annual Expected Cost'!$I30/'Discounting Projection'!F28</f>
        <v>9006297.758</v>
      </c>
      <c r="G30" s="9">
        <f>'Total Annual Expected Cost'!$I30/'Discounting Projection'!G28</f>
        <v>6839104.127</v>
      </c>
      <c r="H30" s="9">
        <f>'Total Annual Expected Cost'!$I30/'Discounting Projection'!H28</f>
        <v>6173876.376</v>
      </c>
      <c r="I30" s="9">
        <f>'Total Annual Expected Cost'!$I30/'Discounting Projection'!I28</f>
        <v>6533294.893</v>
      </c>
      <c r="J30" s="9">
        <f>'Total Annual Expected Cost'!$I30/'Discounting Projection'!J28</f>
        <v>5677920.985</v>
      </c>
      <c r="K30" s="9">
        <f>'Total Annual Expected Cost'!$I30/'Discounting Projection'!K28</f>
        <v>6257683.247</v>
      </c>
      <c r="L30" s="9">
        <f>'Total Annual Expected Cost'!$I30/'Discounting Projection'!L28</f>
        <v>9659600.387</v>
      </c>
      <c r="M30" s="9">
        <f>'Total Annual Expected Cost'!$I30/'Discounting Projection'!M28</f>
        <v>6569998.292</v>
      </c>
      <c r="N30" s="9">
        <f>'Total Annual Expected Cost'!$I30/'Discounting Projection'!N28</f>
        <v>7391246.538</v>
      </c>
      <c r="O30" s="9">
        <f>'Total Annual Expected Cost'!$I30/'Discounting Projection'!O28</f>
        <v>7776519.425</v>
      </c>
      <c r="P30" s="9">
        <f>'Total Annual Expected Cost'!$I30/'Discounting Projection'!P28</f>
        <v>8773327.654</v>
      </c>
      <c r="Q30" s="9">
        <f>'Total Annual Expected Cost'!$I30/'Discounting Projection'!Q28</f>
        <v>5979814.295</v>
      </c>
      <c r="R30" s="9">
        <f>'Total Annual Expected Cost'!$I30/'Discounting Projection'!R28</f>
        <v>7081223.711</v>
      </c>
      <c r="S30" s="9">
        <f>'Total Annual Expected Cost'!$I30/'Discounting Projection'!S28</f>
        <v>10788388.2</v>
      </c>
      <c r="T30" s="9">
        <f>'Total Annual Expected Cost'!$I30/'Discounting Projection'!T28</f>
        <v>7704082.731</v>
      </c>
      <c r="U30" s="9">
        <f>'Total Annual Expected Cost'!$I30/'Discounting Projection'!U28</f>
        <v>6956226.487</v>
      </c>
      <c r="V30" s="9">
        <f>'Total Annual Expected Cost'!$I30/'Discounting Projection'!V28</f>
        <v>6572065.634</v>
      </c>
      <c r="W30" s="9">
        <f>'Total Annual Expected Cost'!$I30/'Discounting Projection'!W28</f>
        <v>5711763.916</v>
      </c>
      <c r="X30" s="9">
        <f>'Total Annual Expected Cost'!$I30/'Discounting Projection'!X28</f>
        <v>8200732.46</v>
      </c>
      <c r="Y30" s="9">
        <f>'Total Annual Expected Cost'!$I30/'Discounting Projection'!Y28</f>
        <v>9748228.911</v>
      </c>
      <c r="Z30" s="9">
        <f>'Total Annual Expected Cost'!$I30/'Discounting Projection'!Z28</f>
        <v>10368225.96</v>
      </c>
      <c r="AA30" s="9">
        <f>'Total Annual Expected Cost'!$I30/'Discounting Projection'!AA28</f>
        <v>9973044.733</v>
      </c>
      <c r="AB30" s="9">
        <f>'Total Annual Expected Cost'!$I30/'Discounting Projection'!AB28</f>
        <v>6941239.523</v>
      </c>
      <c r="AC30" s="9">
        <f>'Total Annual Expected Cost'!$I30/'Discounting Projection'!AC28</f>
        <v>7648085.417</v>
      </c>
      <c r="AD30" s="9">
        <f>'Total Annual Expected Cost'!$I30/'Discounting Projection'!AD28</f>
        <v>7442062.842</v>
      </c>
      <c r="AE30" s="9">
        <f>'Total Annual Expected Cost'!$I30/'Discounting Projection'!AE28</f>
        <v>6228868.645</v>
      </c>
      <c r="AF30" s="9">
        <f>'Total Annual Expected Cost'!$I30/'Discounting Projection'!AF28</f>
        <v>7632692.52</v>
      </c>
      <c r="AG30" s="9">
        <f>'Total Annual Expected Cost'!$I30/'Discounting Projection'!AG28</f>
        <v>11245436.87</v>
      </c>
      <c r="AH30" s="9">
        <f>'Total Annual Expected Cost'!$I30/'Discounting Projection'!AH28</f>
        <v>8110983.79</v>
      </c>
      <c r="AI30" s="9">
        <f>'Total Annual Expected Cost'!$I30/'Discounting Projection'!AI28</f>
        <v>8502090.875</v>
      </c>
      <c r="AJ30" s="9">
        <f>'Total Annual Expected Cost'!$I30/'Discounting Projection'!AJ28</f>
        <v>8616637.917</v>
      </c>
      <c r="AK30" s="9">
        <f>'Total Annual Expected Cost'!$I30/'Discounting Projection'!AK28</f>
        <v>7266812.703</v>
      </c>
      <c r="AL30" s="9">
        <f>'Total Annual Expected Cost'!$I30/'Discounting Projection'!AL28</f>
        <v>6259475.649</v>
      </c>
      <c r="AM30" s="9">
        <f>'Total Annual Expected Cost'!$I30/'Discounting Projection'!AM28</f>
        <v>7279703.294</v>
      </c>
      <c r="AN30" s="9">
        <f>'Total Annual Expected Cost'!$I30/'Discounting Projection'!AN28</f>
        <v>10847693.42</v>
      </c>
      <c r="AO30" s="9">
        <f>'Total Annual Expected Cost'!$I30/'Discounting Projection'!AO28</f>
        <v>9851475.377</v>
      </c>
      <c r="AP30" s="9">
        <f>'Total Annual Expected Cost'!$I30/'Discounting Projection'!AP28</f>
        <v>5130863.704</v>
      </c>
      <c r="AQ30" s="9">
        <f>'Total Annual Expected Cost'!$I30/'Discounting Projection'!AQ28</f>
        <v>6264807.213</v>
      </c>
      <c r="AR30" s="9">
        <f>'Total Annual Expected Cost'!$I30/'Discounting Projection'!AR28</f>
        <v>8364890.422</v>
      </c>
      <c r="AS30" s="9">
        <f>'Total Annual Expected Cost'!$I30/'Discounting Projection'!AS28</f>
        <v>5893118.666</v>
      </c>
      <c r="AT30" s="9">
        <f>'Total Annual Expected Cost'!$I30/'Discounting Projection'!AT28</f>
        <v>7118085.184</v>
      </c>
      <c r="AU30" s="9">
        <f>'Total Annual Expected Cost'!$I30/'Discounting Projection'!AU28</f>
        <v>7231749.238</v>
      </c>
      <c r="AV30" s="9">
        <f>'Total Annual Expected Cost'!$I30/'Discounting Projection'!AV28</f>
        <v>7519713.862</v>
      </c>
      <c r="AW30" s="9">
        <f>'Total Annual Expected Cost'!$I30/'Discounting Projection'!AW28</f>
        <v>10638887.93</v>
      </c>
      <c r="AX30" s="9">
        <f>'Total Annual Expected Cost'!$I30/'Discounting Projection'!AX28</f>
        <v>7780627.5</v>
      </c>
      <c r="AY30" s="9">
        <f>'Total Annual Expected Cost'!$I30/'Discounting Projection'!AY28</f>
        <v>8126572.737</v>
      </c>
      <c r="AZ30" s="9">
        <f>'Total Annual Expected Cost'!$I30/'Discounting Projection'!AZ28</f>
        <v>8492271.645</v>
      </c>
      <c r="BA30" s="9">
        <f>'Total Annual Expected Cost'!$I30/'Discounting Projection'!BA28</f>
        <v>5502626.012</v>
      </c>
      <c r="BB30" s="9">
        <f>'Total Annual Expected Cost'!$I30/'Discounting Projection'!BB28</f>
        <v>7209904.953</v>
      </c>
      <c r="BC30" s="9">
        <f>'Total Annual Expected Cost'!$I30/'Discounting Projection'!BC28</f>
        <v>6047464.268</v>
      </c>
      <c r="BD30" s="9">
        <f>'Total Annual Expected Cost'!$I30/'Discounting Projection'!BD28</f>
        <v>5476547.919</v>
      </c>
      <c r="BE30" s="9">
        <f>'Total Annual Expected Cost'!$I30/'Discounting Projection'!BE28</f>
        <v>6684534.583</v>
      </c>
      <c r="BF30" s="9">
        <f>'Total Annual Expected Cost'!$I30/'Discounting Projection'!BF28</f>
        <v>5360223.897</v>
      </c>
      <c r="BG30" s="9">
        <f>'Total Annual Expected Cost'!$I30/'Discounting Projection'!BG28</f>
        <v>7270424.277</v>
      </c>
      <c r="BH30" s="9">
        <f>'Total Annual Expected Cost'!$I30/'Discounting Projection'!BH28</f>
        <v>5781021.628</v>
      </c>
      <c r="BI30" s="9">
        <f>'Total Annual Expected Cost'!$I30/'Discounting Projection'!BI28</f>
        <v>5769396.233</v>
      </c>
      <c r="BJ30" s="9">
        <f>'Total Annual Expected Cost'!$I30/'Discounting Projection'!BJ28</f>
        <v>6083445.992</v>
      </c>
      <c r="BK30" s="9">
        <f>'Total Annual Expected Cost'!$I30/'Discounting Projection'!BK28</f>
        <v>6943270.027</v>
      </c>
      <c r="BL30" s="9">
        <f>'Total Annual Expected Cost'!$I30/'Discounting Projection'!BL28</f>
        <v>8293272.074</v>
      </c>
      <c r="BM30" s="9">
        <f>'Total Annual Expected Cost'!$I30/'Discounting Projection'!BM28</f>
        <v>9387392.993</v>
      </c>
      <c r="BN30" s="9">
        <f>'Total Annual Expected Cost'!$I30/'Discounting Projection'!BN28</f>
        <v>7457324.852</v>
      </c>
      <c r="BO30" s="9">
        <f>'Total Annual Expected Cost'!$I30/'Discounting Projection'!BO28</f>
        <v>9135791.264</v>
      </c>
      <c r="BP30" s="9">
        <f>'Total Annual Expected Cost'!$I30/'Discounting Projection'!BP28</f>
        <v>7882868.675</v>
      </c>
      <c r="BQ30" s="9">
        <f>'Total Annual Expected Cost'!$I30/'Discounting Projection'!BQ28</f>
        <v>4799782.786</v>
      </c>
      <c r="BR30" s="9">
        <f>'Total Annual Expected Cost'!$I30/'Discounting Projection'!BR28</f>
        <v>7104125.027</v>
      </c>
      <c r="BS30" s="9">
        <f>'Total Annual Expected Cost'!$I30/'Discounting Projection'!BS28</f>
        <v>9237931.218</v>
      </c>
      <c r="BT30" s="9">
        <f>'Total Annual Expected Cost'!$I30/'Discounting Projection'!BT28</f>
        <v>10160084.85</v>
      </c>
      <c r="BU30" s="9">
        <f>'Total Annual Expected Cost'!$I30/'Discounting Projection'!BU28</f>
        <v>4233337.282</v>
      </c>
      <c r="BV30" s="9">
        <f>'Total Annual Expected Cost'!$I30/'Discounting Projection'!BV28</f>
        <v>9548004.63</v>
      </c>
      <c r="BW30" s="9">
        <f>'Total Annual Expected Cost'!$I30/'Discounting Projection'!BW28</f>
        <v>8824140.475</v>
      </c>
      <c r="BX30" s="9">
        <f>'Total Annual Expected Cost'!$I30/'Discounting Projection'!BX28</f>
        <v>5864025.411</v>
      </c>
      <c r="BY30" s="9">
        <f>'Total Annual Expected Cost'!$I30/'Discounting Projection'!BY28</f>
        <v>9034525.732</v>
      </c>
      <c r="BZ30" s="9">
        <f>'Total Annual Expected Cost'!$I30/'Discounting Projection'!BZ28</f>
        <v>9136573.197</v>
      </c>
      <c r="CA30" s="9">
        <f>'Total Annual Expected Cost'!$I30/'Discounting Projection'!CA28</f>
        <v>8038538.248</v>
      </c>
      <c r="CB30" s="9">
        <f>'Total Annual Expected Cost'!$I30/'Discounting Projection'!CB28</f>
        <v>8720990.865</v>
      </c>
      <c r="CC30" s="9">
        <f>'Total Annual Expected Cost'!$I30/'Discounting Projection'!CC28</f>
        <v>4788950.473</v>
      </c>
      <c r="CD30" s="9">
        <f>'Total Annual Expected Cost'!$I30/'Discounting Projection'!CD28</f>
        <v>6881624.933</v>
      </c>
      <c r="CE30" s="9">
        <f>'Total Annual Expected Cost'!$I30/'Discounting Projection'!CE28</f>
        <v>7152440.965</v>
      </c>
      <c r="CF30" s="9">
        <f>'Total Annual Expected Cost'!$I30/'Discounting Projection'!CF28</f>
        <v>6268744.274</v>
      </c>
      <c r="CG30" s="9">
        <f>'Total Annual Expected Cost'!$I30/'Discounting Projection'!CG28</f>
        <v>9470012.262</v>
      </c>
      <c r="CH30" s="9">
        <f>'Total Annual Expected Cost'!$I30/'Discounting Projection'!CH28</f>
        <v>10932423.67</v>
      </c>
      <c r="CI30" s="9">
        <f>'Total Annual Expected Cost'!$I30/'Discounting Projection'!CI28</f>
        <v>8746993.209</v>
      </c>
      <c r="CJ30" s="9">
        <f>'Total Annual Expected Cost'!$I30/'Discounting Projection'!CJ28</f>
        <v>7152903.1</v>
      </c>
      <c r="CK30" s="9">
        <f>'Total Annual Expected Cost'!$I30/'Discounting Projection'!CK28</f>
        <v>4945665.698</v>
      </c>
      <c r="CL30" s="9">
        <f>'Total Annual Expected Cost'!$I30/'Discounting Projection'!CL28</f>
        <v>7025638.524</v>
      </c>
      <c r="CM30" s="9">
        <f>'Total Annual Expected Cost'!$I30/'Discounting Projection'!CM28</f>
        <v>9046731.677</v>
      </c>
      <c r="CN30" s="9">
        <f>'Total Annual Expected Cost'!$I30/'Discounting Projection'!CN28</f>
        <v>6098485.961</v>
      </c>
      <c r="CO30" s="9">
        <f>'Total Annual Expected Cost'!$I30/'Discounting Projection'!CO28</f>
        <v>6798915.009</v>
      </c>
      <c r="CP30" s="9">
        <f>'Total Annual Expected Cost'!$I30/'Discounting Projection'!CP28</f>
        <v>7294289.529</v>
      </c>
      <c r="CQ30" s="9">
        <f>'Total Annual Expected Cost'!$I30/'Discounting Projection'!CQ28</f>
        <v>8648415.873</v>
      </c>
      <c r="CR30" s="9">
        <f>'Total Annual Expected Cost'!$I30/'Discounting Projection'!CR28</f>
        <v>4288581.509</v>
      </c>
      <c r="CS30" s="9">
        <f>'Total Annual Expected Cost'!$I30/'Discounting Projection'!CS28</f>
        <v>5756109.221</v>
      </c>
      <c r="CT30" s="9">
        <f>'Total Annual Expected Cost'!$I30/'Discounting Projection'!CT28</f>
        <v>7937868.829</v>
      </c>
      <c r="CU30" s="9">
        <f>'Total Annual Expected Cost'!$I30/'Discounting Projection'!CU28</f>
        <v>8207229.873</v>
      </c>
      <c r="CV30" s="9">
        <f>'Total Annual Expected Cost'!$I30/'Discounting Projection'!CV28</f>
        <v>5357779.982</v>
      </c>
      <c r="CW30" s="9">
        <f>'Total Annual Expected Cost'!$I30/'Discounting Projection'!CW28</f>
        <v>7781195.536</v>
      </c>
    </row>
    <row r="31" ht="15.75" customHeight="1">
      <c r="A31" s="8">
        <v>2050.0</v>
      </c>
      <c r="B31" s="9">
        <f>'Total Annual Expected Cost'!$I31/'Discounting Projection'!B29</f>
        <v>9775279.677</v>
      </c>
      <c r="C31" s="9">
        <f>'Total Annual Expected Cost'!$I31/'Discounting Projection'!C29</f>
        <v>5745008.32</v>
      </c>
      <c r="D31" s="9">
        <f>'Total Annual Expected Cost'!$I31/'Discounting Projection'!D29</f>
        <v>8179958.549</v>
      </c>
      <c r="E31" s="9">
        <f>'Total Annual Expected Cost'!$I31/'Discounting Projection'!E29</f>
        <v>13703356.51</v>
      </c>
      <c r="F31" s="9">
        <f>'Total Annual Expected Cost'!$I31/'Discounting Projection'!F29</f>
        <v>11088197.15</v>
      </c>
      <c r="G31" s="9">
        <f>'Total Annual Expected Cost'!$I31/'Discounting Projection'!G29</f>
        <v>8846370.267</v>
      </c>
      <c r="H31" s="9">
        <f>'Total Annual Expected Cost'!$I31/'Discounting Projection'!H29</f>
        <v>7141790.537</v>
      </c>
      <c r="I31" s="9">
        <f>'Total Annual Expected Cost'!$I31/'Discounting Projection'!I29</f>
        <v>8033051.912</v>
      </c>
      <c r="J31" s="9">
        <f>'Total Annual Expected Cost'!$I31/'Discounting Projection'!J29</f>
        <v>7261766.834</v>
      </c>
      <c r="K31" s="9">
        <f>'Total Annual Expected Cost'!$I31/'Discounting Projection'!K29</f>
        <v>7227178.533</v>
      </c>
      <c r="L31" s="9">
        <f>'Total Annual Expected Cost'!$I31/'Discounting Projection'!L29</f>
        <v>12493079.15</v>
      </c>
      <c r="M31" s="9">
        <f>'Total Annual Expected Cost'!$I31/'Discounting Projection'!M29</f>
        <v>8093480.407</v>
      </c>
      <c r="N31" s="9">
        <f>'Total Annual Expected Cost'!$I31/'Discounting Projection'!N29</f>
        <v>9194058.569</v>
      </c>
      <c r="O31" s="9">
        <f>'Total Annual Expected Cost'!$I31/'Discounting Projection'!O29</f>
        <v>9966396.806</v>
      </c>
      <c r="P31" s="9">
        <f>'Total Annual Expected Cost'!$I31/'Discounting Projection'!P29</f>
        <v>11178342.72</v>
      </c>
      <c r="Q31" s="9">
        <f>'Total Annual Expected Cost'!$I31/'Discounting Projection'!Q29</f>
        <v>7287393.154</v>
      </c>
      <c r="R31" s="9">
        <f>'Total Annual Expected Cost'!$I31/'Discounting Projection'!R29</f>
        <v>8652165.669</v>
      </c>
      <c r="S31" s="9">
        <f>'Total Annual Expected Cost'!$I31/'Discounting Projection'!S29</f>
        <v>13019159.39</v>
      </c>
      <c r="T31" s="9">
        <f>'Total Annual Expected Cost'!$I31/'Discounting Projection'!T29</f>
        <v>9346206.245</v>
      </c>
      <c r="U31" s="9">
        <f>'Total Annual Expected Cost'!$I31/'Discounting Projection'!U29</f>
        <v>8481553.737</v>
      </c>
      <c r="V31" s="9">
        <f>'Total Annual Expected Cost'!$I31/'Discounting Projection'!V29</f>
        <v>8530901.713</v>
      </c>
      <c r="W31" s="9">
        <f>'Total Annual Expected Cost'!$I31/'Discounting Projection'!W29</f>
        <v>7153396.782</v>
      </c>
      <c r="X31" s="9">
        <f>'Total Annual Expected Cost'!$I31/'Discounting Projection'!X29</f>
        <v>9097751.146</v>
      </c>
      <c r="Y31" s="9">
        <f>'Total Annual Expected Cost'!$I31/'Discounting Projection'!Y29</f>
        <v>11884724.62</v>
      </c>
      <c r="Z31" s="9">
        <f>'Total Annual Expected Cost'!$I31/'Discounting Projection'!Z29</f>
        <v>13195115.1</v>
      </c>
      <c r="AA31" s="9">
        <f>'Total Annual Expected Cost'!$I31/'Discounting Projection'!AA29</f>
        <v>12339281.65</v>
      </c>
      <c r="AB31" s="9">
        <f>'Total Annual Expected Cost'!$I31/'Discounting Projection'!AB29</f>
        <v>8466604.492</v>
      </c>
      <c r="AC31" s="9">
        <f>'Total Annual Expected Cost'!$I31/'Discounting Projection'!AC29</f>
        <v>9944634.617</v>
      </c>
      <c r="AD31" s="9">
        <f>'Total Annual Expected Cost'!$I31/'Discounting Projection'!AD29</f>
        <v>9457584.135</v>
      </c>
      <c r="AE31" s="9">
        <f>'Total Annual Expected Cost'!$I31/'Discounting Projection'!AE29</f>
        <v>7745237.068</v>
      </c>
      <c r="AF31" s="9">
        <f>'Total Annual Expected Cost'!$I31/'Discounting Projection'!AF29</f>
        <v>9945053.715</v>
      </c>
      <c r="AG31" s="9">
        <f>'Total Annual Expected Cost'!$I31/'Discounting Projection'!AG29</f>
        <v>14326722.23</v>
      </c>
      <c r="AH31" s="9">
        <f>'Total Annual Expected Cost'!$I31/'Discounting Projection'!AH29</f>
        <v>10365387.46</v>
      </c>
      <c r="AI31" s="9">
        <f>'Total Annual Expected Cost'!$I31/'Discounting Projection'!AI29</f>
        <v>11034022.18</v>
      </c>
      <c r="AJ31" s="9">
        <f>'Total Annual Expected Cost'!$I31/'Discounting Projection'!AJ29</f>
        <v>11093114.19</v>
      </c>
      <c r="AK31" s="9">
        <f>'Total Annual Expected Cost'!$I31/'Discounting Projection'!AK29</f>
        <v>9254693.532</v>
      </c>
      <c r="AL31" s="9">
        <f>'Total Annual Expected Cost'!$I31/'Discounting Projection'!AL29</f>
        <v>7828953.235</v>
      </c>
      <c r="AM31" s="9">
        <f>'Total Annual Expected Cost'!$I31/'Discounting Projection'!AM29</f>
        <v>9432636.923</v>
      </c>
      <c r="AN31" s="9">
        <f>'Total Annual Expected Cost'!$I31/'Discounting Projection'!AN29</f>
        <v>13309130.59</v>
      </c>
      <c r="AO31" s="9">
        <f>'Total Annual Expected Cost'!$I31/'Discounting Projection'!AO29</f>
        <v>12711461.36</v>
      </c>
      <c r="AP31" s="9">
        <f>'Total Annual Expected Cost'!$I31/'Discounting Projection'!AP29</f>
        <v>6264869.382</v>
      </c>
      <c r="AQ31" s="9">
        <f>'Total Annual Expected Cost'!$I31/'Discounting Projection'!AQ29</f>
        <v>7465806.347</v>
      </c>
      <c r="AR31" s="9">
        <f>'Total Annual Expected Cost'!$I31/'Discounting Projection'!AR29</f>
        <v>10670408.75</v>
      </c>
      <c r="AS31" s="9">
        <f>'Total Annual Expected Cost'!$I31/'Discounting Projection'!AS29</f>
        <v>7603644.581</v>
      </c>
      <c r="AT31" s="9">
        <f>'Total Annual Expected Cost'!$I31/'Discounting Projection'!AT29</f>
        <v>8627610.884</v>
      </c>
      <c r="AU31" s="9">
        <f>'Total Annual Expected Cost'!$I31/'Discounting Projection'!AU29</f>
        <v>8780414.956</v>
      </c>
      <c r="AV31" s="9">
        <f>'Total Annual Expected Cost'!$I31/'Discounting Projection'!AV29</f>
        <v>9780724.432</v>
      </c>
      <c r="AW31" s="9">
        <f>'Total Annual Expected Cost'!$I31/'Discounting Projection'!AW29</f>
        <v>12416922.59</v>
      </c>
      <c r="AX31" s="9">
        <f>'Total Annual Expected Cost'!$I31/'Discounting Projection'!AX29</f>
        <v>9362274.956</v>
      </c>
      <c r="AY31" s="9">
        <f>'Total Annual Expected Cost'!$I31/'Discounting Projection'!AY29</f>
        <v>10141121.24</v>
      </c>
      <c r="AZ31" s="9">
        <f>'Total Annual Expected Cost'!$I31/'Discounting Projection'!AZ29</f>
        <v>10898610.05</v>
      </c>
      <c r="BA31" s="9">
        <f>'Total Annual Expected Cost'!$I31/'Discounting Projection'!BA29</f>
        <v>7059656.813</v>
      </c>
      <c r="BB31" s="9">
        <f>'Total Annual Expected Cost'!$I31/'Discounting Projection'!BB29</f>
        <v>9253605.677</v>
      </c>
      <c r="BC31" s="9">
        <f>'Total Annual Expected Cost'!$I31/'Discounting Projection'!BC29</f>
        <v>7794095.697</v>
      </c>
      <c r="BD31" s="9">
        <f>'Total Annual Expected Cost'!$I31/'Discounting Projection'!BD29</f>
        <v>6974189.174</v>
      </c>
      <c r="BE31" s="9">
        <f>'Total Annual Expected Cost'!$I31/'Discounting Projection'!BE29</f>
        <v>8585774.652</v>
      </c>
      <c r="BF31" s="9">
        <f>'Total Annual Expected Cost'!$I31/'Discounting Projection'!BF29</f>
        <v>6576655.167</v>
      </c>
      <c r="BG31" s="9">
        <f>'Total Annual Expected Cost'!$I31/'Discounting Projection'!BG29</f>
        <v>8651062.019</v>
      </c>
      <c r="BH31" s="9">
        <f>'Total Annual Expected Cost'!$I31/'Discounting Projection'!BH29</f>
        <v>7483603.66</v>
      </c>
      <c r="BI31" s="9">
        <f>'Total Annual Expected Cost'!$I31/'Discounting Projection'!BI29</f>
        <v>7423131.469</v>
      </c>
      <c r="BJ31" s="9">
        <f>'Total Annual Expected Cost'!$I31/'Discounting Projection'!BJ29</f>
        <v>7905844.091</v>
      </c>
      <c r="BK31" s="9">
        <f>'Total Annual Expected Cost'!$I31/'Discounting Projection'!BK29</f>
        <v>9059497.148</v>
      </c>
      <c r="BL31" s="9">
        <f>'Total Annual Expected Cost'!$I31/'Discounting Projection'!BL29</f>
        <v>10247824.64</v>
      </c>
      <c r="BM31" s="9">
        <f>'Total Annual Expected Cost'!$I31/'Discounting Projection'!BM29</f>
        <v>11407212.21</v>
      </c>
      <c r="BN31" s="9">
        <f>'Total Annual Expected Cost'!$I31/'Discounting Projection'!BN29</f>
        <v>9321709.582</v>
      </c>
      <c r="BO31" s="9">
        <f>'Total Annual Expected Cost'!$I31/'Discounting Projection'!BO29</f>
        <v>11546445.49</v>
      </c>
      <c r="BP31" s="9">
        <f>'Total Annual Expected Cost'!$I31/'Discounting Projection'!BP29</f>
        <v>10193653.36</v>
      </c>
      <c r="BQ31" s="9">
        <f>'Total Annual Expected Cost'!$I31/'Discounting Projection'!BQ29</f>
        <v>5870006.578</v>
      </c>
      <c r="BR31" s="9">
        <f>'Total Annual Expected Cost'!$I31/'Discounting Projection'!BR29</f>
        <v>8946493.587</v>
      </c>
      <c r="BS31" s="9">
        <f>'Total Annual Expected Cost'!$I31/'Discounting Projection'!BS29</f>
        <v>10334950.06</v>
      </c>
      <c r="BT31" s="9">
        <f>'Total Annual Expected Cost'!$I31/'Discounting Projection'!BT29</f>
        <v>13130183.45</v>
      </c>
      <c r="BU31" s="9">
        <f>'Total Annual Expected Cost'!$I31/'Discounting Projection'!BU29</f>
        <v>5463714.617</v>
      </c>
      <c r="BV31" s="9">
        <f>'Total Annual Expected Cost'!$I31/'Discounting Projection'!BV29</f>
        <v>11984907.95</v>
      </c>
      <c r="BW31" s="9">
        <f>'Total Annual Expected Cost'!$I31/'Discounting Projection'!BW29</f>
        <v>10359108.72</v>
      </c>
      <c r="BX31" s="9">
        <f>'Total Annual Expected Cost'!$I31/'Discounting Projection'!BX29</f>
        <v>7403330.106</v>
      </c>
      <c r="BY31" s="9">
        <f>'Total Annual Expected Cost'!$I31/'Discounting Projection'!BY29</f>
        <v>11405127.83</v>
      </c>
      <c r="BZ31" s="9">
        <f>'Total Annual Expected Cost'!$I31/'Discounting Projection'!BZ29</f>
        <v>11422912.74</v>
      </c>
      <c r="CA31" s="9">
        <f>'Total Annual Expected Cost'!$I31/'Discounting Projection'!CA29</f>
        <v>9910450.199</v>
      </c>
      <c r="CB31" s="9">
        <f>'Total Annual Expected Cost'!$I31/'Discounting Projection'!CB29</f>
        <v>11402087.13</v>
      </c>
      <c r="CC31" s="9">
        <f>'Total Annual Expected Cost'!$I31/'Discounting Projection'!CC29</f>
        <v>6209824.125</v>
      </c>
      <c r="CD31" s="9">
        <f>'Total Annual Expected Cost'!$I31/'Discounting Projection'!CD29</f>
        <v>8404954.934</v>
      </c>
      <c r="CE31" s="9">
        <f>'Total Annual Expected Cost'!$I31/'Discounting Projection'!CE29</f>
        <v>8172691.224</v>
      </c>
      <c r="CF31" s="9">
        <f>'Total Annual Expected Cost'!$I31/'Discounting Projection'!CF29</f>
        <v>8092487.489</v>
      </c>
      <c r="CG31" s="9">
        <f>'Total Annual Expected Cost'!$I31/'Discounting Projection'!CG29</f>
        <v>12382540.17</v>
      </c>
      <c r="CH31" s="9">
        <f>'Total Annual Expected Cost'!$I31/'Discounting Projection'!CH29</f>
        <v>13768279.04</v>
      </c>
      <c r="CI31" s="9">
        <f>'Total Annual Expected Cost'!$I31/'Discounting Projection'!CI29</f>
        <v>10653150.61</v>
      </c>
      <c r="CJ31" s="9">
        <f>'Total Annual Expected Cost'!$I31/'Discounting Projection'!CJ29</f>
        <v>9060802.286</v>
      </c>
      <c r="CK31" s="9">
        <f>'Total Annual Expected Cost'!$I31/'Discounting Projection'!CK29</f>
        <v>6346258.595</v>
      </c>
      <c r="CL31" s="9">
        <f>'Total Annual Expected Cost'!$I31/'Discounting Projection'!CL29</f>
        <v>8908144.979</v>
      </c>
      <c r="CM31" s="9">
        <f>'Total Annual Expected Cost'!$I31/'Discounting Projection'!CM29</f>
        <v>11611393.14</v>
      </c>
      <c r="CN31" s="9">
        <f>'Total Annual Expected Cost'!$I31/'Discounting Projection'!CN29</f>
        <v>7663281.445</v>
      </c>
      <c r="CO31" s="9">
        <f>'Total Annual Expected Cost'!$I31/'Discounting Projection'!CO29</f>
        <v>8812057.939</v>
      </c>
      <c r="CP31" s="9">
        <f>'Total Annual Expected Cost'!$I31/'Discounting Projection'!CP29</f>
        <v>9242443.524</v>
      </c>
      <c r="CQ31" s="9">
        <f>'Total Annual Expected Cost'!$I31/'Discounting Projection'!CQ29</f>
        <v>10203305.28</v>
      </c>
      <c r="CR31" s="9">
        <f>'Total Annual Expected Cost'!$I31/'Discounting Projection'!CR29</f>
        <v>5407377.175</v>
      </c>
      <c r="CS31" s="9">
        <f>'Total Annual Expected Cost'!$I31/'Discounting Projection'!CS29</f>
        <v>7398473.305</v>
      </c>
      <c r="CT31" s="9">
        <f>'Total Annual Expected Cost'!$I31/'Discounting Projection'!CT29</f>
        <v>9822304.19</v>
      </c>
      <c r="CU31" s="9">
        <f>'Total Annual Expected Cost'!$I31/'Discounting Projection'!CU29</f>
        <v>10388719.35</v>
      </c>
      <c r="CV31" s="9">
        <f>'Total Annual Expected Cost'!$I31/'Discounting Projection'!CV29</f>
        <v>6684504.6</v>
      </c>
      <c r="CW31" s="9">
        <f>'Total Annual Expected Cost'!$I31/'Discounting Projection'!CW29</f>
        <v>9864700.036</v>
      </c>
    </row>
    <row r="32" ht="15.75" customHeight="1">
      <c r="A32" s="8">
        <v>2051.0</v>
      </c>
      <c r="B32" s="9">
        <f>'Total Annual Expected Cost'!$I32/'Discounting Projection'!B30</f>
        <v>9382579.14</v>
      </c>
      <c r="C32" s="9">
        <f>'Total Annual Expected Cost'!$I32/'Discounting Projection'!C30</f>
        <v>5748775.793</v>
      </c>
      <c r="D32" s="9">
        <f>'Total Annual Expected Cost'!$I32/'Discounting Projection'!D30</f>
        <v>8293904.337</v>
      </c>
      <c r="E32" s="9">
        <f>'Total Annual Expected Cost'!$I32/'Discounting Projection'!E30</f>
        <v>14205380.2</v>
      </c>
      <c r="F32" s="9">
        <f>'Total Annual Expected Cost'!$I32/'Discounting Projection'!F30</f>
        <v>11257049.39</v>
      </c>
      <c r="G32" s="9">
        <f>'Total Annual Expected Cost'!$I32/'Discounting Projection'!G30</f>
        <v>8591203.367</v>
      </c>
      <c r="H32" s="9">
        <f>'Total Annual Expected Cost'!$I32/'Discounting Projection'!H30</f>
        <v>6745341.388</v>
      </c>
      <c r="I32" s="9">
        <f>'Total Annual Expected Cost'!$I32/'Discounting Projection'!I30</f>
        <v>8208812.034</v>
      </c>
      <c r="J32" s="9">
        <f>'Total Annual Expected Cost'!$I32/'Discounting Projection'!J30</f>
        <v>7360095.768</v>
      </c>
      <c r="K32" s="9">
        <f>'Total Annual Expected Cost'!$I32/'Discounting Projection'!K30</f>
        <v>7145709.963</v>
      </c>
      <c r="L32" s="9">
        <f>'Total Annual Expected Cost'!$I32/'Discounting Projection'!L30</f>
        <v>12599999.28</v>
      </c>
      <c r="M32" s="9">
        <f>'Total Annual Expected Cost'!$I32/'Discounting Projection'!M30</f>
        <v>8374956.1</v>
      </c>
      <c r="N32" s="9">
        <f>'Total Annual Expected Cost'!$I32/'Discounting Projection'!N30</f>
        <v>8365631.892</v>
      </c>
      <c r="O32" s="9">
        <f>'Total Annual Expected Cost'!$I32/'Discounting Projection'!O30</f>
        <v>10188235.91</v>
      </c>
      <c r="P32" s="9">
        <f>'Total Annual Expected Cost'!$I32/'Discounting Projection'!P30</f>
        <v>11498795.01</v>
      </c>
      <c r="Q32" s="9">
        <f>'Total Annual Expected Cost'!$I32/'Discounting Projection'!Q30</f>
        <v>6879561.054</v>
      </c>
      <c r="R32" s="9">
        <f>'Total Annual Expected Cost'!$I32/'Discounting Projection'!R30</f>
        <v>8667799.093</v>
      </c>
      <c r="S32" s="9">
        <f>'Total Annual Expected Cost'!$I32/'Discounting Projection'!S30</f>
        <v>13516596.64</v>
      </c>
      <c r="T32" s="9">
        <f>'Total Annual Expected Cost'!$I32/'Discounting Projection'!T30</f>
        <v>9239502.32</v>
      </c>
      <c r="U32" s="9">
        <f>'Total Annual Expected Cost'!$I32/'Discounting Projection'!U30</f>
        <v>8755202.41</v>
      </c>
      <c r="V32" s="9">
        <f>'Total Annual Expected Cost'!$I32/'Discounting Projection'!V30</f>
        <v>8514683.65</v>
      </c>
      <c r="W32" s="9">
        <f>'Total Annual Expected Cost'!$I32/'Discounting Projection'!W30</f>
        <v>7005350.569</v>
      </c>
      <c r="X32" s="9">
        <f>'Total Annual Expected Cost'!$I32/'Discounting Projection'!X30</f>
        <v>9139987.063</v>
      </c>
      <c r="Y32" s="9">
        <f>'Total Annual Expected Cost'!$I32/'Discounting Projection'!Y30</f>
        <v>11746237.21</v>
      </c>
      <c r="Z32" s="9">
        <f>'Total Annual Expected Cost'!$I32/'Discounting Projection'!Z30</f>
        <v>12317077.36</v>
      </c>
      <c r="AA32" s="9">
        <f>'Total Annual Expected Cost'!$I32/'Discounting Projection'!AA30</f>
        <v>12828487.94</v>
      </c>
      <c r="AB32" s="9">
        <f>'Total Annual Expected Cost'!$I32/'Discounting Projection'!AB30</f>
        <v>8321996.005</v>
      </c>
      <c r="AC32" s="9">
        <f>'Total Annual Expected Cost'!$I32/'Discounting Projection'!AC30</f>
        <v>10064686.17</v>
      </c>
      <c r="AD32" s="9">
        <f>'Total Annual Expected Cost'!$I32/'Discounting Projection'!AD30</f>
        <v>9196485.053</v>
      </c>
      <c r="AE32" s="9">
        <f>'Total Annual Expected Cost'!$I32/'Discounting Projection'!AE30</f>
        <v>7904043.347</v>
      </c>
      <c r="AF32" s="9">
        <f>'Total Annual Expected Cost'!$I32/'Discounting Projection'!AF30</f>
        <v>10004148.38</v>
      </c>
      <c r="AG32" s="9">
        <f>'Total Annual Expected Cost'!$I32/'Discounting Projection'!AG30</f>
        <v>14061281.63</v>
      </c>
      <c r="AH32" s="9">
        <f>'Total Annual Expected Cost'!$I32/'Discounting Projection'!AH30</f>
        <v>10519332.57</v>
      </c>
      <c r="AI32" s="9">
        <f>'Total Annual Expected Cost'!$I32/'Discounting Projection'!AI30</f>
        <v>10663971.15</v>
      </c>
      <c r="AJ32" s="9">
        <f>'Total Annual Expected Cost'!$I32/'Discounting Projection'!AJ30</f>
        <v>11328717.44</v>
      </c>
      <c r="AK32" s="9">
        <f>'Total Annual Expected Cost'!$I32/'Discounting Projection'!AK30</f>
        <v>9622734.062</v>
      </c>
      <c r="AL32" s="9">
        <f>'Total Annual Expected Cost'!$I32/'Discounting Projection'!AL30</f>
        <v>7966799.4</v>
      </c>
      <c r="AM32" s="9">
        <f>'Total Annual Expected Cost'!$I32/'Discounting Projection'!AM30</f>
        <v>9677453.489</v>
      </c>
      <c r="AN32" s="9">
        <f>'Total Annual Expected Cost'!$I32/'Discounting Projection'!AN30</f>
        <v>12707370.99</v>
      </c>
      <c r="AO32" s="9">
        <f>'Total Annual Expected Cost'!$I32/'Discounting Projection'!AO30</f>
        <v>12987431.32</v>
      </c>
      <c r="AP32" s="9">
        <f>'Total Annual Expected Cost'!$I32/'Discounting Projection'!AP30</f>
        <v>6281885.458</v>
      </c>
      <c r="AQ32" s="9">
        <f>'Total Annual Expected Cost'!$I32/'Discounting Projection'!AQ30</f>
        <v>7497596.751</v>
      </c>
      <c r="AR32" s="9">
        <f>'Total Annual Expected Cost'!$I32/'Discounting Projection'!AR30</f>
        <v>11016305.14</v>
      </c>
      <c r="AS32" s="9">
        <f>'Total Annual Expected Cost'!$I32/'Discounting Projection'!AS30</f>
        <v>7714931.11</v>
      </c>
      <c r="AT32" s="9">
        <f>'Total Annual Expected Cost'!$I32/'Discounting Projection'!AT30</f>
        <v>7955530.853</v>
      </c>
      <c r="AU32" s="9">
        <f>'Total Annual Expected Cost'!$I32/'Discounting Projection'!AU30</f>
        <v>8592120.139</v>
      </c>
      <c r="AV32" s="9">
        <f>'Total Annual Expected Cost'!$I32/'Discounting Projection'!AV30</f>
        <v>9922493.255</v>
      </c>
      <c r="AW32" s="9">
        <f>'Total Annual Expected Cost'!$I32/'Discounting Projection'!AW30</f>
        <v>12328137.68</v>
      </c>
      <c r="AX32" s="9">
        <f>'Total Annual Expected Cost'!$I32/'Discounting Projection'!AX30</f>
        <v>9744837.125</v>
      </c>
      <c r="AY32" s="9">
        <f>'Total Annual Expected Cost'!$I32/'Discounting Projection'!AY30</f>
        <v>10318723.74</v>
      </c>
      <c r="AZ32" s="9">
        <f>'Total Annual Expected Cost'!$I32/'Discounting Projection'!AZ30</f>
        <v>9940803.126</v>
      </c>
      <c r="BA32" s="9">
        <f>'Total Annual Expected Cost'!$I32/'Discounting Projection'!BA30</f>
        <v>7075850.115</v>
      </c>
      <c r="BB32" s="9">
        <f>'Total Annual Expected Cost'!$I32/'Discounting Projection'!BB30</f>
        <v>9389421.799</v>
      </c>
      <c r="BC32" s="9">
        <f>'Total Annual Expected Cost'!$I32/'Discounting Projection'!BC30</f>
        <v>7136400.344</v>
      </c>
      <c r="BD32" s="9">
        <f>'Total Annual Expected Cost'!$I32/'Discounting Projection'!BD30</f>
        <v>6842555.72</v>
      </c>
      <c r="BE32" s="9">
        <f>'Total Annual Expected Cost'!$I32/'Discounting Projection'!BE30</f>
        <v>8195697.952</v>
      </c>
      <c r="BF32" s="9">
        <f>'Total Annual Expected Cost'!$I32/'Discounting Projection'!BF30</f>
        <v>6421964.578</v>
      </c>
      <c r="BG32" s="9">
        <f>'Total Annual Expected Cost'!$I32/'Discounting Projection'!BG30</f>
        <v>8634674.93</v>
      </c>
      <c r="BH32" s="9">
        <f>'Total Annual Expected Cost'!$I32/'Discounting Projection'!BH30</f>
        <v>7512828.148</v>
      </c>
      <c r="BI32" s="9">
        <f>'Total Annual Expected Cost'!$I32/'Discounting Projection'!BI30</f>
        <v>7291327.415</v>
      </c>
      <c r="BJ32" s="9">
        <f>'Total Annual Expected Cost'!$I32/'Discounting Projection'!BJ30</f>
        <v>8098847.283</v>
      </c>
      <c r="BK32" s="9">
        <f>'Total Annual Expected Cost'!$I32/'Discounting Projection'!BK30</f>
        <v>9312345.026</v>
      </c>
      <c r="BL32" s="9">
        <f>'Total Annual Expected Cost'!$I32/'Discounting Projection'!BL30</f>
        <v>10215874.32</v>
      </c>
      <c r="BM32" s="9">
        <f>'Total Annual Expected Cost'!$I32/'Discounting Projection'!BM30</f>
        <v>11663236.83</v>
      </c>
      <c r="BN32" s="9">
        <f>'Total Annual Expected Cost'!$I32/'Discounting Projection'!BN30</f>
        <v>9551274.092</v>
      </c>
      <c r="BO32" s="9">
        <f>'Total Annual Expected Cost'!$I32/'Discounting Projection'!BO30</f>
        <v>11739039.99</v>
      </c>
      <c r="BP32" s="9">
        <f>'Total Annual Expected Cost'!$I32/'Discounting Projection'!BP30</f>
        <v>10331081.56</v>
      </c>
      <c r="BQ32" s="9">
        <f>'Total Annual Expected Cost'!$I32/'Discounting Projection'!BQ30</f>
        <v>6069964.919</v>
      </c>
      <c r="BR32" s="9">
        <f>'Total Annual Expected Cost'!$I32/'Discounting Projection'!BR30</f>
        <v>9116135.804</v>
      </c>
      <c r="BS32" s="9">
        <f>'Total Annual Expected Cost'!$I32/'Discounting Projection'!BS30</f>
        <v>10245184.62</v>
      </c>
      <c r="BT32" s="9">
        <f>'Total Annual Expected Cost'!$I32/'Discounting Projection'!BT30</f>
        <v>12946713.87</v>
      </c>
      <c r="BU32" s="9">
        <f>'Total Annual Expected Cost'!$I32/'Discounting Projection'!BU30</f>
        <v>5696110.714</v>
      </c>
      <c r="BV32" s="9">
        <f>'Total Annual Expected Cost'!$I32/'Discounting Projection'!BV30</f>
        <v>12231189.92</v>
      </c>
      <c r="BW32" s="9">
        <f>'Total Annual Expected Cost'!$I32/'Discounting Projection'!BW30</f>
        <v>9728328.834</v>
      </c>
      <c r="BX32" s="9">
        <f>'Total Annual Expected Cost'!$I32/'Discounting Projection'!BX30</f>
        <v>7513597.104</v>
      </c>
      <c r="BY32" s="9">
        <f>'Total Annual Expected Cost'!$I32/'Discounting Projection'!BY30</f>
        <v>11906213.54</v>
      </c>
      <c r="BZ32" s="9">
        <f>'Total Annual Expected Cost'!$I32/'Discounting Projection'!BZ30</f>
        <v>11676347.52</v>
      </c>
      <c r="CA32" s="9">
        <f>'Total Annual Expected Cost'!$I32/'Discounting Projection'!CA30</f>
        <v>10017647.21</v>
      </c>
      <c r="CB32" s="9">
        <f>'Total Annual Expected Cost'!$I32/'Discounting Projection'!CB30</f>
        <v>11179750.55</v>
      </c>
      <c r="CC32" s="9">
        <f>'Total Annual Expected Cost'!$I32/'Discounting Projection'!CC30</f>
        <v>6297133.681</v>
      </c>
      <c r="CD32" s="9">
        <f>'Total Annual Expected Cost'!$I32/'Discounting Projection'!CD30</f>
        <v>8351225.353</v>
      </c>
      <c r="CE32" s="9">
        <f>'Total Annual Expected Cost'!$I32/'Discounting Projection'!CE30</f>
        <v>8203989.665</v>
      </c>
      <c r="CF32" s="9">
        <f>'Total Annual Expected Cost'!$I32/'Discounting Projection'!CF30</f>
        <v>8357089.462</v>
      </c>
      <c r="CG32" s="9">
        <f>'Total Annual Expected Cost'!$I32/'Discounting Projection'!CG30</f>
        <v>12296051.4</v>
      </c>
      <c r="CH32" s="9">
        <f>'Total Annual Expected Cost'!$I32/'Discounting Projection'!CH30</f>
        <v>13212820.04</v>
      </c>
      <c r="CI32" s="9">
        <f>'Total Annual Expected Cost'!$I32/'Discounting Projection'!CI30</f>
        <v>10285636.26</v>
      </c>
      <c r="CJ32" s="9">
        <f>'Total Annual Expected Cost'!$I32/'Discounting Projection'!CJ30</f>
        <v>9166627.509</v>
      </c>
      <c r="CK32" s="9">
        <f>'Total Annual Expected Cost'!$I32/'Discounting Projection'!CK30</f>
        <v>6376495.198</v>
      </c>
      <c r="CL32" s="9">
        <f>'Total Annual Expected Cost'!$I32/'Discounting Projection'!CL30</f>
        <v>8533949.342</v>
      </c>
      <c r="CM32" s="9">
        <f>'Total Annual Expected Cost'!$I32/'Discounting Projection'!CM30</f>
        <v>11884868.96</v>
      </c>
      <c r="CN32" s="9">
        <f>'Total Annual Expected Cost'!$I32/'Discounting Projection'!CN30</f>
        <v>7730639.832</v>
      </c>
      <c r="CO32" s="9">
        <f>'Total Annual Expected Cost'!$I32/'Discounting Projection'!CO30</f>
        <v>9184130.34</v>
      </c>
      <c r="CP32" s="9">
        <f>'Total Annual Expected Cost'!$I32/'Discounting Projection'!CP30</f>
        <v>9060345.63</v>
      </c>
      <c r="CQ32" s="9">
        <f>'Total Annual Expected Cost'!$I32/'Discounting Projection'!CQ30</f>
        <v>9131091.891</v>
      </c>
      <c r="CR32" s="9">
        <f>'Total Annual Expected Cost'!$I32/'Discounting Projection'!CR30</f>
        <v>5443246.33</v>
      </c>
      <c r="CS32" s="9">
        <f>'Total Annual Expected Cost'!$I32/'Discounting Projection'!CS30</f>
        <v>7372435.318</v>
      </c>
      <c r="CT32" s="9">
        <f>'Total Annual Expected Cost'!$I32/'Discounting Projection'!CT30</f>
        <v>9556064.97</v>
      </c>
      <c r="CU32" s="9">
        <f>'Total Annual Expected Cost'!$I32/'Discounting Projection'!CU30</f>
        <v>10480844.71</v>
      </c>
      <c r="CV32" s="9">
        <f>'Total Annual Expected Cost'!$I32/'Discounting Projection'!CV30</f>
        <v>6237591.333</v>
      </c>
      <c r="CW32" s="9">
        <f>'Total Annual Expected Cost'!$I32/'Discounting Projection'!CW30</f>
        <v>9823496.207</v>
      </c>
    </row>
    <row r="33" ht="15.75" customHeight="1">
      <c r="A33" s="8">
        <v>2052.0</v>
      </c>
      <c r="B33" s="9">
        <f>'Total Annual Expected Cost'!$I33/'Discounting Projection'!B31</f>
        <v>9407922.677</v>
      </c>
      <c r="C33" s="9">
        <f>'Total Annual Expected Cost'!$I33/'Discounting Projection'!C31</f>
        <v>5799013.573</v>
      </c>
      <c r="D33" s="9">
        <f>'Total Annual Expected Cost'!$I33/'Discounting Projection'!D31</f>
        <v>7684585.302</v>
      </c>
      <c r="E33" s="9">
        <f>'Total Annual Expected Cost'!$I33/'Discounting Projection'!E31</f>
        <v>13978010.89</v>
      </c>
      <c r="F33" s="9">
        <f>'Total Annual Expected Cost'!$I33/'Discounting Projection'!F31</f>
        <v>10622343.3</v>
      </c>
      <c r="G33" s="9">
        <f>'Total Annual Expected Cost'!$I33/'Discounting Projection'!G31</f>
        <v>8511870.211</v>
      </c>
      <c r="H33" s="9">
        <f>'Total Annual Expected Cost'!$I33/'Discounting Projection'!H31</f>
        <v>6776804.974</v>
      </c>
      <c r="I33" s="9">
        <f>'Total Annual Expected Cost'!$I33/'Discounting Projection'!I31</f>
        <v>7884665.19</v>
      </c>
      <c r="J33" s="9">
        <f>'Total Annual Expected Cost'!$I33/'Discounting Projection'!J31</f>
        <v>7224162.864</v>
      </c>
      <c r="K33" s="9">
        <f>'Total Annual Expected Cost'!$I33/'Discounting Projection'!K31</f>
        <v>6931116.485</v>
      </c>
      <c r="L33" s="9">
        <f>'Total Annual Expected Cost'!$I33/'Discounting Projection'!L31</f>
        <v>12682124.43</v>
      </c>
      <c r="M33" s="9">
        <f>'Total Annual Expected Cost'!$I33/'Discounting Projection'!M31</f>
        <v>8080425.563</v>
      </c>
      <c r="N33" s="9">
        <f>'Total Annual Expected Cost'!$I33/'Discounting Projection'!N31</f>
        <v>8333056.464</v>
      </c>
      <c r="O33" s="9">
        <f>'Total Annual Expected Cost'!$I33/'Discounting Projection'!O31</f>
        <v>10503619.53</v>
      </c>
      <c r="P33" s="9">
        <f>'Total Annual Expected Cost'!$I33/'Discounting Projection'!P31</f>
        <v>11265684.7</v>
      </c>
      <c r="Q33" s="9">
        <f>'Total Annual Expected Cost'!$I33/'Discounting Projection'!Q31</f>
        <v>6246941.622</v>
      </c>
      <c r="R33" s="9">
        <f>'Total Annual Expected Cost'!$I33/'Discounting Projection'!R31</f>
        <v>8721356.69</v>
      </c>
      <c r="S33" s="9">
        <f>'Total Annual Expected Cost'!$I33/'Discounting Projection'!S31</f>
        <v>13798658.26</v>
      </c>
      <c r="T33" s="9">
        <f>'Total Annual Expected Cost'!$I33/'Discounting Projection'!T31</f>
        <v>9426845.092</v>
      </c>
      <c r="U33" s="9">
        <f>'Total Annual Expected Cost'!$I33/'Discounting Projection'!U31</f>
        <v>7880296.056</v>
      </c>
      <c r="V33" s="9">
        <f>'Total Annual Expected Cost'!$I33/'Discounting Projection'!V31</f>
        <v>8476433.42</v>
      </c>
      <c r="W33" s="9">
        <f>'Total Annual Expected Cost'!$I33/'Discounting Projection'!W31</f>
        <v>6608638.021</v>
      </c>
      <c r="X33" s="9">
        <f>'Total Annual Expected Cost'!$I33/'Discounting Projection'!X31</f>
        <v>9128730.444</v>
      </c>
      <c r="Y33" s="9">
        <f>'Total Annual Expected Cost'!$I33/'Discounting Projection'!Y31</f>
        <v>11498049.93</v>
      </c>
      <c r="Z33" s="9">
        <f>'Total Annual Expected Cost'!$I33/'Discounting Projection'!Z31</f>
        <v>12521778.85</v>
      </c>
      <c r="AA33" s="9">
        <f>'Total Annual Expected Cost'!$I33/'Discounting Projection'!AA31</f>
        <v>11175436.24</v>
      </c>
      <c r="AB33" s="9">
        <f>'Total Annual Expected Cost'!$I33/'Discounting Projection'!AB31</f>
        <v>7360013.945</v>
      </c>
      <c r="AC33" s="9">
        <f>'Total Annual Expected Cost'!$I33/'Discounting Projection'!AC31</f>
        <v>10284902.69</v>
      </c>
      <c r="AD33" s="9">
        <f>'Total Annual Expected Cost'!$I33/'Discounting Projection'!AD31</f>
        <v>9254911.895</v>
      </c>
      <c r="AE33" s="9">
        <f>'Total Annual Expected Cost'!$I33/'Discounting Projection'!AE31</f>
        <v>7519568.138</v>
      </c>
      <c r="AF33" s="9">
        <f>'Total Annual Expected Cost'!$I33/'Discounting Projection'!AF31</f>
        <v>10017726</v>
      </c>
      <c r="AG33" s="9">
        <f>'Total Annual Expected Cost'!$I33/'Discounting Projection'!AG31</f>
        <v>14626234.82</v>
      </c>
      <c r="AH33" s="9">
        <f>'Total Annual Expected Cost'!$I33/'Discounting Projection'!AH31</f>
        <v>10011009.74</v>
      </c>
      <c r="AI33" s="9">
        <f>'Total Annual Expected Cost'!$I33/'Discounting Projection'!AI31</f>
        <v>9658413.208</v>
      </c>
      <c r="AJ33" s="9">
        <f>'Total Annual Expected Cost'!$I33/'Discounting Projection'!AJ31</f>
        <v>11714087.81</v>
      </c>
      <c r="AK33" s="9">
        <f>'Total Annual Expected Cost'!$I33/'Discounting Projection'!AK31</f>
        <v>9444768.23</v>
      </c>
      <c r="AL33" s="9">
        <f>'Total Annual Expected Cost'!$I33/'Discounting Projection'!AL31</f>
        <v>7736612.99</v>
      </c>
      <c r="AM33" s="9">
        <f>'Total Annual Expected Cost'!$I33/'Discounting Projection'!AM31</f>
        <v>10020130.5</v>
      </c>
      <c r="AN33" s="9">
        <f>'Total Annual Expected Cost'!$I33/'Discounting Projection'!AN31</f>
        <v>13097453.17</v>
      </c>
      <c r="AO33" s="9">
        <f>'Total Annual Expected Cost'!$I33/'Discounting Projection'!AO31</f>
        <v>13508993.81</v>
      </c>
      <c r="AP33" s="9">
        <f>'Total Annual Expected Cost'!$I33/'Discounting Projection'!AP31</f>
        <v>6240049.359</v>
      </c>
      <c r="AQ33" s="9">
        <f>'Total Annual Expected Cost'!$I33/'Discounting Projection'!AQ31</f>
        <v>7677120.84</v>
      </c>
      <c r="AR33" s="9">
        <f>'Total Annual Expected Cost'!$I33/'Discounting Projection'!AR31</f>
        <v>11325290.48</v>
      </c>
      <c r="AS33" s="9">
        <f>'Total Annual Expected Cost'!$I33/'Discounting Projection'!AS31</f>
        <v>7877301.383</v>
      </c>
      <c r="AT33" s="9">
        <f>'Total Annual Expected Cost'!$I33/'Discounting Projection'!AT31</f>
        <v>8294302.92</v>
      </c>
      <c r="AU33" s="9">
        <f>'Total Annual Expected Cost'!$I33/'Discounting Projection'!AU31</f>
        <v>8469678.963</v>
      </c>
      <c r="AV33" s="9">
        <f>'Total Annual Expected Cost'!$I33/'Discounting Projection'!AV31</f>
        <v>10338959.06</v>
      </c>
      <c r="AW33" s="9">
        <f>'Total Annual Expected Cost'!$I33/'Discounting Projection'!AW31</f>
        <v>11997608.39</v>
      </c>
      <c r="AX33" s="9">
        <f>'Total Annual Expected Cost'!$I33/'Discounting Projection'!AX31</f>
        <v>10151659.72</v>
      </c>
      <c r="AY33" s="9">
        <f>'Total Annual Expected Cost'!$I33/'Discounting Projection'!AY31</f>
        <v>9881727.181</v>
      </c>
      <c r="AZ33" s="9">
        <f>'Total Annual Expected Cost'!$I33/'Discounting Projection'!AZ31</f>
        <v>9661622.235</v>
      </c>
      <c r="BA33" s="9">
        <f>'Total Annual Expected Cost'!$I33/'Discounting Projection'!BA31</f>
        <v>7337893.804</v>
      </c>
      <c r="BB33" s="9">
        <f>'Total Annual Expected Cost'!$I33/'Discounting Projection'!BB31</f>
        <v>9057574.657</v>
      </c>
      <c r="BC33" s="9">
        <f>'Total Annual Expected Cost'!$I33/'Discounting Projection'!BC31</f>
        <v>7114981.841</v>
      </c>
      <c r="BD33" s="9">
        <f>'Total Annual Expected Cost'!$I33/'Discounting Projection'!BD31</f>
        <v>6730095.224</v>
      </c>
      <c r="BE33" s="9">
        <f>'Total Annual Expected Cost'!$I33/'Discounting Projection'!BE31</f>
        <v>8437132.756</v>
      </c>
      <c r="BF33" s="9">
        <f>'Total Annual Expected Cost'!$I33/'Discounting Projection'!BF31</f>
        <v>6237678.527</v>
      </c>
      <c r="BG33" s="9">
        <f>'Total Annual Expected Cost'!$I33/'Discounting Projection'!BG31</f>
        <v>8331629.212</v>
      </c>
      <c r="BH33" s="9">
        <f>'Total Annual Expected Cost'!$I33/'Discounting Projection'!BH31</f>
        <v>7628341.627</v>
      </c>
      <c r="BI33" s="9">
        <f>'Total Annual Expected Cost'!$I33/'Discounting Projection'!BI31</f>
        <v>7523800.039</v>
      </c>
      <c r="BJ33" s="9">
        <f>'Total Annual Expected Cost'!$I33/'Discounting Projection'!BJ31</f>
        <v>8023987.22</v>
      </c>
      <c r="BK33" s="9">
        <f>'Total Annual Expected Cost'!$I33/'Discounting Projection'!BK31</f>
        <v>8918894.831</v>
      </c>
      <c r="BL33" s="9">
        <f>'Total Annual Expected Cost'!$I33/'Discounting Projection'!BL31</f>
        <v>10125478.97</v>
      </c>
      <c r="BM33" s="9">
        <f>'Total Annual Expected Cost'!$I33/'Discounting Projection'!BM31</f>
        <v>11813965.74</v>
      </c>
      <c r="BN33" s="9">
        <f>'Total Annual Expected Cost'!$I33/'Discounting Projection'!BN31</f>
        <v>9743072.958</v>
      </c>
      <c r="BO33" s="9">
        <f>'Total Annual Expected Cost'!$I33/'Discounting Projection'!BO31</f>
        <v>12091643.89</v>
      </c>
      <c r="BP33" s="9">
        <f>'Total Annual Expected Cost'!$I33/'Discounting Projection'!BP31</f>
        <v>10340668.48</v>
      </c>
      <c r="BQ33" s="9">
        <f>'Total Annual Expected Cost'!$I33/'Discounting Projection'!BQ31</f>
        <v>6082033.571</v>
      </c>
      <c r="BR33" s="9">
        <f>'Total Annual Expected Cost'!$I33/'Discounting Projection'!BR31</f>
        <v>8076599.131</v>
      </c>
      <c r="BS33" s="9">
        <f>'Total Annual Expected Cost'!$I33/'Discounting Projection'!BS31</f>
        <v>10214454.29</v>
      </c>
      <c r="BT33" s="9">
        <f>'Total Annual Expected Cost'!$I33/'Discounting Projection'!BT31</f>
        <v>13111162.88</v>
      </c>
      <c r="BU33" s="9">
        <f>'Total Annual Expected Cost'!$I33/'Discounting Projection'!BU31</f>
        <v>5762540.843</v>
      </c>
      <c r="BV33" s="9">
        <f>'Total Annual Expected Cost'!$I33/'Discounting Projection'!BV31</f>
        <v>12594920.4</v>
      </c>
      <c r="BW33" s="9">
        <f>'Total Annual Expected Cost'!$I33/'Discounting Projection'!BW31</f>
        <v>8755419.093</v>
      </c>
      <c r="BX33" s="9">
        <f>'Total Annual Expected Cost'!$I33/'Discounting Projection'!BX31</f>
        <v>7271479.178</v>
      </c>
      <c r="BY33" s="9">
        <f>'Total Annual Expected Cost'!$I33/'Discounting Projection'!BY31</f>
        <v>12247436.07</v>
      </c>
      <c r="BZ33" s="9">
        <f>'Total Annual Expected Cost'!$I33/'Discounting Projection'!BZ31</f>
        <v>11692313.82</v>
      </c>
      <c r="CA33" s="9">
        <f>'Total Annual Expected Cost'!$I33/'Discounting Projection'!CA31</f>
        <v>9771519.993</v>
      </c>
      <c r="CB33" s="9">
        <f>'Total Annual Expected Cost'!$I33/'Discounting Projection'!CB31</f>
        <v>11165537.01</v>
      </c>
      <c r="CC33" s="9">
        <f>'Total Annual Expected Cost'!$I33/'Discounting Projection'!CC31</f>
        <v>6439964.823</v>
      </c>
      <c r="CD33" s="9">
        <f>'Total Annual Expected Cost'!$I33/'Discounting Projection'!CD31</f>
        <v>7746665.174</v>
      </c>
      <c r="CE33" s="9">
        <f>'Total Annual Expected Cost'!$I33/'Discounting Projection'!CE31</f>
        <v>8368481.732</v>
      </c>
      <c r="CF33" s="9">
        <f>'Total Annual Expected Cost'!$I33/'Discounting Projection'!CF31</f>
        <v>8186865.317</v>
      </c>
      <c r="CG33" s="9">
        <f>'Total Annual Expected Cost'!$I33/'Discounting Projection'!CG31</f>
        <v>12590444.81</v>
      </c>
      <c r="CH33" s="9">
        <f>'Total Annual Expected Cost'!$I33/'Discounting Projection'!CH31</f>
        <v>12993451.3</v>
      </c>
      <c r="CI33" s="9">
        <f>'Total Annual Expected Cost'!$I33/'Discounting Projection'!CI31</f>
        <v>10379946.31</v>
      </c>
      <c r="CJ33" s="9">
        <f>'Total Annual Expected Cost'!$I33/'Discounting Projection'!CJ31</f>
        <v>9086853.546</v>
      </c>
      <c r="CK33" s="9">
        <f>'Total Annual Expected Cost'!$I33/'Discounting Projection'!CK31</f>
        <v>6658004.164</v>
      </c>
      <c r="CL33" s="9">
        <f>'Total Annual Expected Cost'!$I33/'Discounting Projection'!CL31</f>
        <v>8810687.049</v>
      </c>
      <c r="CM33" s="9">
        <f>'Total Annual Expected Cost'!$I33/'Discounting Projection'!CM31</f>
        <v>12285808.27</v>
      </c>
      <c r="CN33" s="9">
        <f>'Total Annual Expected Cost'!$I33/'Discounting Projection'!CN31</f>
        <v>7444213.611</v>
      </c>
      <c r="CO33" s="9">
        <f>'Total Annual Expected Cost'!$I33/'Discounting Projection'!CO31</f>
        <v>8981629.883</v>
      </c>
      <c r="CP33" s="9">
        <f>'Total Annual Expected Cost'!$I33/'Discounting Projection'!CP31</f>
        <v>9439761.154</v>
      </c>
      <c r="CQ33" s="9">
        <f>'Total Annual Expected Cost'!$I33/'Discounting Projection'!CQ31</f>
        <v>8997197.636</v>
      </c>
      <c r="CR33" s="9">
        <f>'Total Annual Expected Cost'!$I33/'Discounting Projection'!CR31</f>
        <v>5622394.059</v>
      </c>
      <c r="CS33" s="9">
        <f>'Total Annual Expected Cost'!$I33/'Discounting Projection'!CS31</f>
        <v>7214265.921</v>
      </c>
      <c r="CT33" s="9">
        <f>'Total Annual Expected Cost'!$I33/'Discounting Projection'!CT31</f>
        <v>9737161.698</v>
      </c>
      <c r="CU33" s="9">
        <f>'Total Annual Expected Cost'!$I33/'Discounting Projection'!CU31</f>
        <v>10478141.83</v>
      </c>
      <c r="CV33" s="9">
        <f>'Total Annual Expected Cost'!$I33/'Discounting Projection'!CV31</f>
        <v>6154534.578</v>
      </c>
      <c r="CW33" s="9">
        <f>'Total Annual Expected Cost'!$I33/'Discounting Projection'!CW31</f>
        <v>9703627.686</v>
      </c>
    </row>
    <row r="34" ht="15.75" customHeight="1">
      <c r="A34" s="8">
        <v>2053.0</v>
      </c>
      <c r="B34" s="9">
        <f>'Total Annual Expected Cost'!$I34/'Discounting Projection'!B32</f>
        <v>9329019.719</v>
      </c>
      <c r="C34" s="9">
        <f>'Total Annual Expected Cost'!$I34/'Discounting Projection'!C32</f>
        <v>5509743.993</v>
      </c>
      <c r="D34" s="9">
        <f>'Total Annual Expected Cost'!$I34/'Discounting Projection'!D32</f>
        <v>7876641.841</v>
      </c>
      <c r="E34" s="9">
        <f>'Total Annual Expected Cost'!$I34/'Discounting Projection'!E32</f>
        <v>14363103.95</v>
      </c>
      <c r="F34" s="9">
        <f>'Total Annual Expected Cost'!$I34/'Discounting Projection'!F32</f>
        <v>10860794.12</v>
      </c>
      <c r="G34" s="9">
        <f>'Total Annual Expected Cost'!$I34/'Discounting Projection'!G32</f>
        <v>8074807.263</v>
      </c>
      <c r="H34" s="9">
        <f>'Total Annual Expected Cost'!$I34/'Discounting Projection'!H32</f>
        <v>6810240.029</v>
      </c>
      <c r="I34" s="9">
        <f>'Total Annual Expected Cost'!$I34/'Discounting Projection'!I32</f>
        <v>7948913.065</v>
      </c>
      <c r="J34" s="9">
        <f>'Total Annual Expected Cost'!$I34/'Discounting Projection'!J32</f>
        <v>7461021.898</v>
      </c>
      <c r="K34" s="9">
        <f>'Total Annual Expected Cost'!$I34/'Discounting Projection'!K32</f>
        <v>6505473.17</v>
      </c>
      <c r="L34" s="9">
        <f>'Total Annual Expected Cost'!$I34/'Discounting Projection'!L32</f>
        <v>13173311.04</v>
      </c>
      <c r="M34" s="9">
        <f>'Total Annual Expected Cost'!$I34/'Discounting Projection'!M32</f>
        <v>7665410.004</v>
      </c>
      <c r="N34" s="9">
        <f>'Total Annual Expected Cost'!$I34/'Discounting Projection'!N32</f>
        <v>8279412.997</v>
      </c>
      <c r="O34" s="9">
        <f>'Total Annual Expected Cost'!$I34/'Discounting Projection'!O32</f>
        <v>10616706.14</v>
      </c>
      <c r="P34" s="9">
        <f>'Total Annual Expected Cost'!$I34/'Discounting Projection'!P32</f>
        <v>11268509.93</v>
      </c>
      <c r="Q34" s="9">
        <f>'Total Annual Expected Cost'!$I34/'Discounting Projection'!Q32</f>
        <v>6480468.784</v>
      </c>
      <c r="R34" s="9">
        <f>'Total Annual Expected Cost'!$I34/'Discounting Projection'!R32</f>
        <v>8947126.285</v>
      </c>
      <c r="S34" s="9">
        <f>'Total Annual Expected Cost'!$I34/'Discounting Projection'!S32</f>
        <v>14398451.15</v>
      </c>
      <c r="T34" s="9">
        <f>'Total Annual Expected Cost'!$I34/'Discounting Projection'!T32</f>
        <v>9393387.596</v>
      </c>
      <c r="U34" s="9">
        <f>'Total Annual Expected Cost'!$I34/'Discounting Projection'!U32</f>
        <v>7525401.689</v>
      </c>
      <c r="V34" s="9">
        <f>'Total Annual Expected Cost'!$I34/'Discounting Projection'!V32</f>
        <v>7969709.77</v>
      </c>
      <c r="W34" s="9">
        <f>'Total Annual Expected Cost'!$I34/'Discounting Projection'!W32</f>
        <v>6475526.324</v>
      </c>
      <c r="X34" s="9">
        <f>'Total Annual Expected Cost'!$I34/'Discounting Projection'!X32</f>
        <v>9401867.857</v>
      </c>
      <c r="Y34" s="9">
        <f>'Total Annual Expected Cost'!$I34/'Discounting Projection'!Y32</f>
        <v>11787153.8</v>
      </c>
      <c r="Z34" s="9">
        <f>'Total Annual Expected Cost'!$I34/'Discounting Projection'!Z32</f>
        <v>12166272.83</v>
      </c>
      <c r="AA34" s="9">
        <f>'Total Annual Expected Cost'!$I34/'Discounting Projection'!AA32</f>
        <v>11074730.06</v>
      </c>
      <c r="AB34" s="9">
        <f>'Total Annual Expected Cost'!$I34/'Discounting Projection'!AB32</f>
        <v>7301009.293</v>
      </c>
      <c r="AC34" s="9">
        <f>'Total Annual Expected Cost'!$I34/'Discounting Projection'!AC32</f>
        <v>10284202.44</v>
      </c>
      <c r="AD34" s="9">
        <f>'Total Annual Expected Cost'!$I34/'Discounting Projection'!AD32</f>
        <v>9558425.016</v>
      </c>
      <c r="AE34" s="9">
        <f>'Total Annual Expected Cost'!$I34/'Discounting Projection'!AE32</f>
        <v>7743858.638</v>
      </c>
      <c r="AF34" s="9">
        <f>'Total Annual Expected Cost'!$I34/'Discounting Projection'!AF32</f>
        <v>10188621.33</v>
      </c>
      <c r="AG34" s="9">
        <f>'Total Annual Expected Cost'!$I34/'Discounting Projection'!AG32</f>
        <v>14938876.47</v>
      </c>
      <c r="AH34" s="9">
        <f>'Total Annual Expected Cost'!$I34/'Discounting Projection'!AH32</f>
        <v>9869292.209</v>
      </c>
      <c r="AI34" s="9">
        <f>'Total Annual Expected Cost'!$I34/'Discounting Projection'!AI32</f>
        <v>10033231.14</v>
      </c>
      <c r="AJ34" s="9">
        <f>'Total Annual Expected Cost'!$I34/'Discounting Projection'!AJ32</f>
        <v>12135718.72</v>
      </c>
      <c r="AK34" s="9">
        <f>'Total Annual Expected Cost'!$I34/'Discounting Projection'!AK32</f>
        <v>9632929.32</v>
      </c>
      <c r="AL34" s="9">
        <f>'Total Annual Expected Cost'!$I34/'Discounting Projection'!AL32</f>
        <v>7967242.339</v>
      </c>
      <c r="AM34" s="9">
        <f>'Total Annual Expected Cost'!$I34/'Discounting Projection'!AM32</f>
        <v>10279775.76</v>
      </c>
      <c r="AN34" s="9">
        <f>'Total Annual Expected Cost'!$I34/'Discounting Projection'!AN32</f>
        <v>12360941.82</v>
      </c>
      <c r="AO34" s="9">
        <f>'Total Annual Expected Cost'!$I34/'Discounting Projection'!AO32</f>
        <v>13360931.59</v>
      </c>
      <c r="AP34" s="9">
        <f>'Total Annual Expected Cost'!$I34/'Discounting Projection'!AP32</f>
        <v>6013021.749</v>
      </c>
      <c r="AQ34" s="9">
        <f>'Total Annual Expected Cost'!$I34/'Discounting Projection'!AQ32</f>
        <v>7399500.994</v>
      </c>
      <c r="AR34" s="9">
        <f>'Total Annual Expected Cost'!$I34/'Discounting Projection'!AR32</f>
        <v>10422675.37</v>
      </c>
      <c r="AS34" s="9">
        <f>'Total Annual Expected Cost'!$I34/'Discounting Projection'!AS32</f>
        <v>7837842.733</v>
      </c>
      <c r="AT34" s="9">
        <f>'Total Annual Expected Cost'!$I34/'Discounting Projection'!AT32</f>
        <v>7768195.517</v>
      </c>
      <c r="AU34" s="9">
        <f>'Total Annual Expected Cost'!$I34/'Discounting Projection'!AU32</f>
        <v>8669979.78</v>
      </c>
      <c r="AV34" s="9">
        <f>'Total Annual Expected Cost'!$I34/'Discounting Projection'!AV32</f>
        <v>10020764.31</v>
      </c>
      <c r="AW34" s="9">
        <f>'Total Annual Expected Cost'!$I34/'Discounting Projection'!AW32</f>
        <v>11787658.66</v>
      </c>
      <c r="AX34" s="9">
        <f>'Total Annual Expected Cost'!$I34/'Discounting Projection'!AX32</f>
        <v>10496345.58</v>
      </c>
      <c r="AY34" s="9">
        <f>'Total Annual Expected Cost'!$I34/'Discounting Projection'!AY32</f>
        <v>10134538.19</v>
      </c>
      <c r="AZ34" s="9">
        <f>'Total Annual Expected Cost'!$I34/'Discounting Projection'!AZ32</f>
        <v>10025105.86</v>
      </c>
      <c r="BA34" s="9">
        <f>'Total Annual Expected Cost'!$I34/'Discounting Projection'!BA32</f>
        <v>7134482.156</v>
      </c>
      <c r="BB34" s="9">
        <f>'Total Annual Expected Cost'!$I34/'Discounting Projection'!BB32</f>
        <v>9249020.304</v>
      </c>
      <c r="BC34" s="9">
        <f>'Total Annual Expected Cost'!$I34/'Discounting Projection'!BC32</f>
        <v>7009207.778</v>
      </c>
      <c r="BD34" s="9">
        <f>'Total Annual Expected Cost'!$I34/'Discounting Projection'!BD32</f>
        <v>6403237.29</v>
      </c>
      <c r="BE34" s="9">
        <f>'Total Annual Expected Cost'!$I34/'Discounting Projection'!BE32</f>
        <v>8070196.042</v>
      </c>
      <c r="BF34" s="9">
        <f>'Total Annual Expected Cost'!$I34/'Discounting Projection'!BF32</f>
        <v>6248555.935</v>
      </c>
      <c r="BG34" s="9">
        <f>'Total Annual Expected Cost'!$I34/'Discounting Projection'!BG32</f>
        <v>8133492.622</v>
      </c>
      <c r="BH34" s="9">
        <f>'Total Annual Expected Cost'!$I34/'Discounting Projection'!BH32</f>
        <v>7733423.79</v>
      </c>
      <c r="BI34" s="9">
        <f>'Total Annual Expected Cost'!$I34/'Discounting Projection'!BI32</f>
        <v>7702305.305</v>
      </c>
      <c r="BJ34" s="9">
        <f>'Total Annual Expected Cost'!$I34/'Discounting Projection'!BJ32</f>
        <v>8273932.211</v>
      </c>
      <c r="BK34" s="9">
        <f>'Total Annual Expected Cost'!$I34/'Discounting Projection'!BK32</f>
        <v>8508294.132</v>
      </c>
      <c r="BL34" s="9">
        <f>'Total Annual Expected Cost'!$I34/'Discounting Projection'!BL32</f>
        <v>10511252.14</v>
      </c>
      <c r="BM34" s="9">
        <f>'Total Annual Expected Cost'!$I34/'Discounting Projection'!BM32</f>
        <v>11818304.16</v>
      </c>
      <c r="BN34" s="9">
        <f>'Total Annual Expected Cost'!$I34/'Discounting Projection'!BN32</f>
        <v>9302537.945</v>
      </c>
      <c r="BO34" s="9">
        <f>'Total Annual Expected Cost'!$I34/'Discounting Projection'!BO32</f>
        <v>11821306.59</v>
      </c>
      <c r="BP34" s="9">
        <f>'Total Annual Expected Cost'!$I34/'Discounting Projection'!BP32</f>
        <v>10098733.06</v>
      </c>
      <c r="BQ34" s="9">
        <f>'Total Annual Expected Cost'!$I34/'Discounting Projection'!BQ32</f>
        <v>6120778.364</v>
      </c>
      <c r="BR34" s="9">
        <f>'Total Annual Expected Cost'!$I34/'Discounting Projection'!BR32</f>
        <v>8129084.879</v>
      </c>
      <c r="BS34" s="9">
        <f>'Total Annual Expected Cost'!$I34/'Discounting Projection'!BS32</f>
        <v>10463552.59</v>
      </c>
      <c r="BT34" s="9">
        <f>'Total Annual Expected Cost'!$I34/'Discounting Projection'!BT32</f>
        <v>13361576.15</v>
      </c>
      <c r="BU34" s="9">
        <f>'Total Annual Expected Cost'!$I34/'Discounting Projection'!BU32</f>
        <v>5966643.025</v>
      </c>
      <c r="BV34" s="9">
        <f>'Total Annual Expected Cost'!$I34/'Discounting Projection'!BV32</f>
        <v>13080798.46</v>
      </c>
      <c r="BW34" s="9">
        <f>'Total Annual Expected Cost'!$I34/'Discounting Projection'!BW32</f>
        <v>8687635.54</v>
      </c>
      <c r="BX34" s="9">
        <f>'Total Annual Expected Cost'!$I34/'Discounting Projection'!BX32</f>
        <v>7564619.654</v>
      </c>
      <c r="BY34" s="9">
        <f>'Total Annual Expected Cost'!$I34/'Discounting Projection'!BY32</f>
        <v>11869813.32</v>
      </c>
      <c r="BZ34" s="9">
        <f>'Total Annual Expected Cost'!$I34/'Discounting Projection'!BZ32</f>
        <v>12144168.4</v>
      </c>
      <c r="CA34" s="9">
        <f>'Total Annual Expected Cost'!$I34/'Discounting Projection'!CA32</f>
        <v>10029282.64</v>
      </c>
      <c r="CB34" s="9">
        <f>'Total Annual Expected Cost'!$I34/'Discounting Projection'!CB32</f>
        <v>11233639.22</v>
      </c>
      <c r="CC34" s="9">
        <f>'Total Annual Expected Cost'!$I34/'Discounting Projection'!CC32</f>
        <v>5543865.891</v>
      </c>
      <c r="CD34" s="9">
        <f>'Total Annual Expected Cost'!$I34/'Discounting Projection'!CD32</f>
        <v>8051214.698</v>
      </c>
      <c r="CE34" s="9">
        <f>'Total Annual Expected Cost'!$I34/'Discounting Projection'!CE32</f>
        <v>8117991.84</v>
      </c>
      <c r="CF34" s="9">
        <f>'Total Annual Expected Cost'!$I34/'Discounting Projection'!CF32</f>
        <v>8376836.846</v>
      </c>
      <c r="CG34" s="9">
        <f>'Total Annual Expected Cost'!$I34/'Discounting Projection'!CG32</f>
        <v>12469745.91</v>
      </c>
      <c r="CH34" s="9">
        <f>'Total Annual Expected Cost'!$I34/'Discounting Projection'!CH32</f>
        <v>12199972.2</v>
      </c>
      <c r="CI34" s="9">
        <f>'Total Annual Expected Cost'!$I34/'Discounting Projection'!CI32</f>
        <v>10679624.04</v>
      </c>
      <c r="CJ34" s="9">
        <f>'Total Annual Expected Cost'!$I34/'Discounting Projection'!CJ32</f>
        <v>9160821.885</v>
      </c>
      <c r="CK34" s="9">
        <f>'Total Annual Expected Cost'!$I34/'Discounting Projection'!CK32</f>
        <v>6578270.657</v>
      </c>
      <c r="CL34" s="9">
        <f>'Total Annual Expected Cost'!$I34/'Discounting Projection'!CL32</f>
        <v>8596827.688</v>
      </c>
      <c r="CM34" s="9">
        <f>'Total Annual Expected Cost'!$I34/'Discounting Projection'!CM32</f>
        <v>12136836.67</v>
      </c>
      <c r="CN34" s="9">
        <f>'Total Annual Expected Cost'!$I34/'Discounting Projection'!CN32</f>
        <v>7629829.008</v>
      </c>
      <c r="CO34" s="9">
        <f>'Total Annual Expected Cost'!$I34/'Discounting Projection'!CO32</f>
        <v>9101273.5</v>
      </c>
      <c r="CP34" s="9">
        <f>'Total Annual Expected Cost'!$I34/'Discounting Projection'!CP32</f>
        <v>8943976.114</v>
      </c>
      <c r="CQ34" s="9">
        <f>'Total Annual Expected Cost'!$I34/'Discounting Projection'!CQ32</f>
        <v>8971540.898</v>
      </c>
      <c r="CR34" s="9">
        <f>'Total Annual Expected Cost'!$I34/'Discounting Projection'!CR32</f>
        <v>5805437.829</v>
      </c>
      <c r="CS34" s="9">
        <f>'Total Annual Expected Cost'!$I34/'Discounting Projection'!CS32</f>
        <v>7305657.894</v>
      </c>
      <c r="CT34" s="9">
        <f>'Total Annual Expected Cost'!$I34/'Discounting Projection'!CT32</f>
        <v>8838374.91</v>
      </c>
      <c r="CU34" s="9">
        <f>'Total Annual Expected Cost'!$I34/'Discounting Projection'!CU32</f>
        <v>10391771.14</v>
      </c>
      <c r="CV34" s="9">
        <f>'Total Annual Expected Cost'!$I34/'Discounting Projection'!CV32</f>
        <v>5816930.955</v>
      </c>
      <c r="CW34" s="9">
        <f>'Total Annual Expected Cost'!$I34/'Discounting Projection'!CW32</f>
        <v>9761277.329</v>
      </c>
    </row>
    <row r="35" ht="15.75" customHeight="1">
      <c r="A35" s="8">
        <v>2054.0</v>
      </c>
      <c r="B35" s="9">
        <f>'Total Annual Expected Cost'!$I35/'Discounting Projection'!B33</f>
        <v>9645289.242</v>
      </c>
      <c r="C35" s="9">
        <f>'Total Annual Expected Cost'!$I35/'Discounting Projection'!C33</f>
        <v>5503924.252</v>
      </c>
      <c r="D35" s="9">
        <f>'Total Annual Expected Cost'!$I35/'Discounting Projection'!D33</f>
        <v>8150805.013</v>
      </c>
      <c r="E35" s="9">
        <f>'Total Annual Expected Cost'!$I35/'Discounting Projection'!E33</f>
        <v>14517951.08</v>
      </c>
      <c r="F35" s="9">
        <f>'Total Annual Expected Cost'!$I35/'Discounting Projection'!F33</f>
        <v>11103430.11</v>
      </c>
      <c r="G35" s="9">
        <f>'Total Annual Expected Cost'!$I35/'Discounting Projection'!G33</f>
        <v>7660343.268</v>
      </c>
      <c r="H35" s="9">
        <f>'Total Annual Expected Cost'!$I35/'Discounting Projection'!H33</f>
        <v>6631643.893</v>
      </c>
      <c r="I35" s="9">
        <f>'Total Annual Expected Cost'!$I35/'Discounting Projection'!I33</f>
        <v>7800804.771</v>
      </c>
      <c r="J35" s="9">
        <f>'Total Annual Expected Cost'!$I35/'Discounting Projection'!J33</f>
        <v>7114056.857</v>
      </c>
      <c r="K35" s="9">
        <f>'Total Annual Expected Cost'!$I35/'Discounting Projection'!K33</f>
        <v>6362467.865</v>
      </c>
      <c r="L35" s="9">
        <f>'Total Annual Expected Cost'!$I35/'Discounting Projection'!L33</f>
        <v>13708795.76</v>
      </c>
      <c r="M35" s="9">
        <f>'Total Annual Expected Cost'!$I35/'Discounting Projection'!M33</f>
        <v>7004732.147</v>
      </c>
      <c r="N35" s="9">
        <f>'Total Annual Expected Cost'!$I35/'Discounting Projection'!N33</f>
        <v>7787787.535</v>
      </c>
      <c r="O35" s="9">
        <f>'Total Annual Expected Cost'!$I35/'Discounting Projection'!O33</f>
        <v>10517287.7</v>
      </c>
      <c r="P35" s="9">
        <f>'Total Annual Expected Cost'!$I35/'Discounting Projection'!P33</f>
        <v>11618450.98</v>
      </c>
      <c r="Q35" s="9">
        <f>'Total Annual Expected Cost'!$I35/'Discounting Projection'!Q33</f>
        <v>6024778.987</v>
      </c>
      <c r="R35" s="9">
        <f>'Total Annual Expected Cost'!$I35/'Discounting Projection'!R33</f>
        <v>8803464.784</v>
      </c>
      <c r="S35" s="9">
        <f>'Total Annual Expected Cost'!$I35/'Discounting Projection'!S33</f>
        <v>14574207.7</v>
      </c>
      <c r="T35" s="9">
        <f>'Total Annual Expected Cost'!$I35/'Discounting Projection'!T33</f>
        <v>9455992.475</v>
      </c>
      <c r="U35" s="9">
        <f>'Total Annual Expected Cost'!$I35/'Discounting Projection'!U33</f>
        <v>7513372.247</v>
      </c>
      <c r="V35" s="9">
        <f>'Total Annual Expected Cost'!$I35/'Discounting Projection'!V33</f>
        <v>7860095.482</v>
      </c>
      <c r="W35" s="9">
        <f>'Total Annual Expected Cost'!$I35/'Discounting Projection'!W33</f>
        <v>6702870.045</v>
      </c>
      <c r="X35" s="9">
        <f>'Total Annual Expected Cost'!$I35/'Discounting Projection'!X33</f>
        <v>9367198.933</v>
      </c>
      <c r="Y35" s="9">
        <f>'Total Annual Expected Cost'!$I35/'Discounting Projection'!Y33</f>
        <v>10826210.25</v>
      </c>
      <c r="Z35" s="9">
        <f>'Total Annual Expected Cost'!$I35/'Discounting Projection'!Z33</f>
        <v>12060534.32</v>
      </c>
      <c r="AA35" s="9">
        <f>'Total Annual Expected Cost'!$I35/'Discounting Projection'!AA33</f>
        <v>11475784.69</v>
      </c>
      <c r="AB35" s="9">
        <f>'Total Annual Expected Cost'!$I35/'Discounting Projection'!AB33</f>
        <v>7405138.992</v>
      </c>
      <c r="AC35" s="9">
        <f>'Total Annual Expected Cost'!$I35/'Discounting Projection'!AC33</f>
        <v>10137412.44</v>
      </c>
      <c r="AD35" s="9">
        <f>'Total Annual Expected Cost'!$I35/'Discounting Projection'!AD33</f>
        <v>9539144.16</v>
      </c>
      <c r="AE35" s="9">
        <f>'Total Annual Expected Cost'!$I35/'Discounting Projection'!AE33</f>
        <v>7257777.584</v>
      </c>
      <c r="AF35" s="9">
        <f>'Total Annual Expected Cost'!$I35/'Discounting Projection'!AF33</f>
        <v>9092656.891</v>
      </c>
      <c r="AG35" s="9">
        <f>'Total Annual Expected Cost'!$I35/'Discounting Projection'!AG33</f>
        <v>15219625.22</v>
      </c>
      <c r="AH35" s="9">
        <f>'Total Annual Expected Cost'!$I35/'Discounting Projection'!AH33</f>
        <v>9652650.641</v>
      </c>
      <c r="AI35" s="9">
        <f>'Total Annual Expected Cost'!$I35/'Discounting Projection'!AI33</f>
        <v>10152820.98</v>
      </c>
      <c r="AJ35" s="9">
        <f>'Total Annual Expected Cost'!$I35/'Discounting Projection'!AJ33</f>
        <v>11629912.71</v>
      </c>
      <c r="AK35" s="9">
        <f>'Total Annual Expected Cost'!$I35/'Discounting Projection'!AK33</f>
        <v>9162653.585</v>
      </c>
      <c r="AL35" s="9">
        <f>'Total Annual Expected Cost'!$I35/'Discounting Projection'!AL33</f>
        <v>7876589.264</v>
      </c>
      <c r="AM35" s="9">
        <f>'Total Annual Expected Cost'!$I35/'Discounting Projection'!AM33</f>
        <v>10214579.07</v>
      </c>
      <c r="AN35" s="9">
        <f>'Total Annual Expected Cost'!$I35/'Discounting Projection'!AN33</f>
        <v>12369888.05</v>
      </c>
      <c r="AO35" s="9">
        <f>'Total Annual Expected Cost'!$I35/'Discounting Projection'!AO33</f>
        <v>13356390.36</v>
      </c>
      <c r="AP35" s="9">
        <f>'Total Annual Expected Cost'!$I35/'Discounting Projection'!AP33</f>
        <v>6261323.993</v>
      </c>
      <c r="AQ35" s="9">
        <f>'Total Annual Expected Cost'!$I35/'Discounting Projection'!AQ33</f>
        <v>7117838.346</v>
      </c>
      <c r="AR35" s="9">
        <f>'Total Annual Expected Cost'!$I35/'Discounting Projection'!AR33</f>
        <v>9783212.57</v>
      </c>
      <c r="AS35" s="9">
        <f>'Total Annual Expected Cost'!$I35/'Discounting Projection'!AS33</f>
        <v>7655366.788</v>
      </c>
      <c r="AT35" s="9">
        <f>'Total Annual Expected Cost'!$I35/'Discounting Projection'!AT33</f>
        <v>7139821.976</v>
      </c>
      <c r="AU35" s="9">
        <f>'Total Annual Expected Cost'!$I35/'Discounting Projection'!AU33</f>
        <v>8544766.977</v>
      </c>
      <c r="AV35" s="9">
        <f>'Total Annual Expected Cost'!$I35/'Discounting Projection'!AV33</f>
        <v>10327141.28</v>
      </c>
      <c r="AW35" s="9">
        <f>'Total Annual Expected Cost'!$I35/'Discounting Projection'!AW33</f>
        <v>12152518.26</v>
      </c>
      <c r="AX35" s="9">
        <f>'Total Annual Expected Cost'!$I35/'Discounting Projection'!AX33</f>
        <v>10366011.48</v>
      </c>
      <c r="AY35" s="9">
        <f>'Total Annual Expected Cost'!$I35/'Discounting Projection'!AY33</f>
        <v>9485903.793</v>
      </c>
      <c r="AZ35" s="9">
        <f>'Total Annual Expected Cost'!$I35/'Discounting Projection'!AZ33</f>
        <v>9892752.572</v>
      </c>
      <c r="BA35" s="9">
        <f>'Total Annual Expected Cost'!$I35/'Discounting Projection'!BA33</f>
        <v>6917468.685</v>
      </c>
      <c r="BB35" s="9">
        <f>'Total Annual Expected Cost'!$I35/'Discounting Projection'!BB33</f>
        <v>9191591.372</v>
      </c>
      <c r="BC35" s="9">
        <f>'Total Annual Expected Cost'!$I35/'Discounting Projection'!BC33</f>
        <v>6886581.967</v>
      </c>
      <c r="BD35" s="9">
        <f>'Total Annual Expected Cost'!$I35/'Discounting Projection'!BD33</f>
        <v>5747069.186</v>
      </c>
      <c r="BE35" s="9">
        <f>'Total Annual Expected Cost'!$I35/'Discounting Projection'!BE33</f>
        <v>7843269.668</v>
      </c>
      <c r="BF35" s="9">
        <f>'Total Annual Expected Cost'!$I35/'Discounting Projection'!BF33</f>
        <v>6231708.309</v>
      </c>
      <c r="BG35" s="9">
        <f>'Total Annual Expected Cost'!$I35/'Discounting Projection'!BG33</f>
        <v>8323278.776</v>
      </c>
      <c r="BH35" s="9">
        <f>'Total Annual Expected Cost'!$I35/'Discounting Projection'!BH33</f>
        <v>8025772.21</v>
      </c>
      <c r="BI35" s="9">
        <f>'Total Annual Expected Cost'!$I35/'Discounting Projection'!BI33</f>
        <v>7674135.26</v>
      </c>
      <c r="BJ35" s="9">
        <f>'Total Annual Expected Cost'!$I35/'Discounting Projection'!BJ33</f>
        <v>8256671.798</v>
      </c>
      <c r="BK35" s="9">
        <f>'Total Annual Expected Cost'!$I35/'Discounting Projection'!BK33</f>
        <v>8739131.219</v>
      </c>
      <c r="BL35" s="9">
        <f>'Total Annual Expected Cost'!$I35/'Discounting Projection'!BL33</f>
        <v>10946455.15</v>
      </c>
      <c r="BM35" s="9">
        <f>'Total Annual Expected Cost'!$I35/'Discounting Projection'!BM33</f>
        <v>11240158.61</v>
      </c>
      <c r="BN35" s="9">
        <f>'Total Annual Expected Cost'!$I35/'Discounting Projection'!BN33</f>
        <v>8941183.126</v>
      </c>
      <c r="BO35" s="9">
        <f>'Total Annual Expected Cost'!$I35/'Discounting Projection'!BO33</f>
        <v>11994771.83</v>
      </c>
      <c r="BP35" s="9">
        <f>'Total Annual Expected Cost'!$I35/'Discounting Projection'!BP33</f>
        <v>10327631.86</v>
      </c>
      <c r="BQ35" s="9">
        <f>'Total Annual Expected Cost'!$I35/'Discounting Projection'!BQ33</f>
        <v>6050883.398</v>
      </c>
      <c r="BR35" s="9">
        <f>'Total Annual Expected Cost'!$I35/'Discounting Projection'!BR33</f>
        <v>7690387.064</v>
      </c>
      <c r="BS35" s="9">
        <f>'Total Annual Expected Cost'!$I35/'Discounting Projection'!BS33</f>
        <v>10134550.34</v>
      </c>
      <c r="BT35" s="9">
        <f>'Total Annual Expected Cost'!$I35/'Discounting Projection'!BT33</f>
        <v>13548479.01</v>
      </c>
      <c r="BU35" s="9">
        <f>'Total Annual Expected Cost'!$I35/'Discounting Projection'!BU33</f>
        <v>6216382.257</v>
      </c>
      <c r="BV35" s="9">
        <f>'Total Annual Expected Cost'!$I35/'Discounting Projection'!BV33</f>
        <v>13106294.08</v>
      </c>
      <c r="BW35" s="9">
        <f>'Total Annual Expected Cost'!$I35/'Discounting Projection'!BW33</f>
        <v>8405189.605</v>
      </c>
      <c r="BX35" s="9">
        <f>'Total Annual Expected Cost'!$I35/'Discounting Projection'!BX33</f>
        <v>7749534.347</v>
      </c>
      <c r="BY35" s="9">
        <f>'Total Annual Expected Cost'!$I35/'Discounting Projection'!BY33</f>
        <v>11853901.64</v>
      </c>
      <c r="BZ35" s="9">
        <f>'Total Annual Expected Cost'!$I35/'Discounting Projection'!BZ33</f>
        <v>11953712.28</v>
      </c>
      <c r="CA35" s="9">
        <f>'Total Annual Expected Cost'!$I35/'Discounting Projection'!CA33</f>
        <v>9291075.102</v>
      </c>
      <c r="CB35" s="9">
        <f>'Total Annual Expected Cost'!$I35/'Discounting Projection'!CB33</f>
        <v>9691781.353</v>
      </c>
      <c r="CC35" s="9">
        <f>'Total Annual Expected Cost'!$I35/'Discounting Projection'!CC33</f>
        <v>5334280.967</v>
      </c>
      <c r="CD35" s="9">
        <f>'Total Annual Expected Cost'!$I35/'Discounting Projection'!CD33</f>
        <v>7951435.856</v>
      </c>
      <c r="CE35" s="9">
        <f>'Total Annual Expected Cost'!$I35/'Discounting Projection'!CE33</f>
        <v>8423945.246</v>
      </c>
      <c r="CF35" s="9">
        <f>'Total Annual Expected Cost'!$I35/'Discounting Projection'!CF33</f>
        <v>8708205.715</v>
      </c>
      <c r="CG35" s="9">
        <f>'Total Annual Expected Cost'!$I35/'Discounting Projection'!CG33</f>
        <v>11984740.29</v>
      </c>
      <c r="CH35" s="9">
        <f>'Total Annual Expected Cost'!$I35/'Discounting Projection'!CH33</f>
        <v>11405535.74</v>
      </c>
      <c r="CI35" s="9">
        <f>'Total Annual Expected Cost'!$I35/'Discounting Projection'!CI33</f>
        <v>10926074.32</v>
      </c>
      <c r="CJ35" s="9">
        <f>'Total Annual Expected Cost'!$I35/'Discounting Projection'!CJ33</f>
        <v>9564262.087</v>
      </c>
      <c r="CK35" s="9">
        <f>'Total Annual Expected Cost'!$I35/'Discounting Projection'!CK33</f>
        <v>6404598.942</v>
      </c>
      <c r="CL35" s="9">
        <f>'Total Annual Expected Cost'!$I35/'Discounting Projection'!CL33</f>
        <v>8778628.17</v>
      </c>
      <c r="CM35" s="9">
        <f>'Total Annual Expected Cost'!$I35/'Discounting Projection'!CM33</f>
        <v>11728510.67</v>
      </c>
      <c r="CN35" s="9">
        <f>'Total Annual Expected Cost'!$I35/'Discounting Projection'!CN33</f>
        <v>7397412.953</v>
      </c>
      <c r="CO35" s="9">
        <f>'Total Annual Expected Cost'!$I35/'Discounting Projection'!CO33</f>
        <v>9486298.71</v>
      </c>
      <c r="CP35" s="9">
        <f>'Total Annual Expected Cost'!$I35/'Discounting Projection'!CP33</f>
        <v>8752974.492</v>
      </c>
      <c r="CQ35" s="9">
        <f>'Total Annual Expected Cost'!$I35/'Discounting Projection'!CQ33</f>
        <v>9178845.755</v>
      </c>
      <c r="CR35" s="9">
        <f>'Total Annual Expected Cost'!$I35/'Discounting Projection'!CR33</f>
        <v>5846451.6</v>
      </c>
      <c r="CS35" s="9">
        <f>'Total Annual Expected Cost'!$I35/'Discounting Projection'!CS33</f>
        <v>7400260.316</v>
      </c>
      <c r="CT35" s="9">
        <f>'Total Annual Expected Cost'!$I35/'Discounting Projection'!CT33</f>
        <v>8879763.721</v>
      </c>
      <c r="CU35" s="9">
        <f>'Total Annual Expected Cost'!$I35/'Discounting Projection'!CU33</f>
        <v>10445938.24</v>
      </c>
      <c r="CV35" s="9">
        <f>'Total Annual Expected Cost'!$I35/'Discounting Projection'!CV33</f>
        <v>5870186.426</v>
      </c>
      <c r="CW35" s="9">
        <f>'Total Annual Expected Cost'!$I35/'Discounting Projection'!CW33</f>
        <v>9536187.847</v>
      </c>
    </row>
    <row r="36" ht="15.75" customHeight="1">
      <c r="A36" s="8">
        <v>2055.0</v>
      </c>
      <c r="B36" s="9">
        <f>'Total Annual Expected Cost'!$I36/'Discounting Projection'!B34</f>
        <v>9705638.033</v>
      </c>
      <c r="C36" s="9">
        <f>'Total Annual Expected Cost'!$I36/'Discounting Projection'!C34</f>
        <v>5646845.248</v>
      </c>
      <c r="D36" s="9">
        <f>'Total Annual Expected Cost'!$I36/'Discounting Projection'!D34</f>
        <v>8181978.874</v>
      </c>
      <c r="E36" s="9">
        <f>'Total Annual Expected Cost'!$I36/'Discounting Projection'!E34</f>
        <v>14045104.93</v>
      </c>
      <c r="F36" s="9">
        <f>'Total Annual Expected Cost'!$I36/'Discounting Projection'!F34</f>
        <v>10419741.64</v>
      </c>
      <c r="G36" s="9">
        <f>'Total Annual Expected Cost'!$I36/'Discounting Projection'!G34</f>
        <v>7252867.212</v>
      </c>
      <c r="H36" s="9">
        <f>'Total Annual Expected Cost'!$I36/'Discounting Projection'!H34</f>
        <v>6126775.337</v>
      </c>
      <c r="I36" s="9">
        <f>'Total Annual Expected Cost'!$I36/'Discounting Projection'!I34</f>
        <v>7736729.732</v>
      </c>
      <c r="J36" s="9">
        <f>'Total Annual Expected Cost'!$I36/'Discounting Projection'!J34</f>
        <v>7087892.241</v>
      </c>
      <c r="K36" s="9">
        <f>'Total Annual Expected Cost'!$I36/'Discounting Projection'!K34</f>
        <v>6159253.939</v>
      </c>
      <c r="L36" s="9">
        <f>'Total Annual Expected Cost'!$I36/'Discounting Projection'!L34</f>
        <v>13782242.73</v>
      </c>
      <c r="M36" s="9">
        <f>'Total Annual Expected Cost'!$I36/'Discounting Projection'!M34</f>
        <v>7298004.615</v>
      </c>
      <c r="N36" s="9">
        <f>'Total Annual Expected Cost'!$I36/'Discounting Projection'!N34</f>
        <v>8024196.29</v>
      </c>
      <c r="O36" s="9">
        <f>'Total Annual Expected Cost'!$I36/'Discounting Projection'!O34</f>
        <v>10234084.83</v>
      </c>
      <c r="P36" s="9">
        <f>'Total Annual Expected Cost'!$I36/'Discounting Projection'!P34</f>
        <v>10864367.99</v>
      </c>
      <c r="Q36" s="9">
        <f>'Total Annual Expected Cost'!$I36/'Discounting Projection'!Q34</f>
        <v>6263186.189</v>
      </c>
      <c r="R36" s="9">
        <f>'Total Annual Expected Cost'!$I36/'Discounting Projection'!R34</f>
        <v>8545652.489</v>
      </c>
      <c r="S36" s="9">
        <f>'Total Annual Expected Cost'!$I36/'Discounting Projection'!S34</f>
        <v>13819136.62</v>
      </c>
      <c r="T36" s="9">
        <f>'Total Annual Expected Cost'!$I36/'Discounting Projection'!T34</f>
        <v>9491745.385</v>
      </c>
      <c r="U36" s="9">
        <f>'Total Annual Expected Cost'!$I36/'Discounting Projection'!U34</f>
        <v>7116791.881</v>
      </c>
      <c r="V36" s="9">
        <f>'Total Annual Expected Cost'!$I36/'Discounting Projection'!V34</f>
        <v>7768000.415</v>
      </c>
      <c r="W36" s="9">
        <f>'Total Annual Expected Cost'!$I36/'Discounting Projection'!W34</f>
        <v>6708709.006</v>
      </c>
      <c r="X36" s="9">
        <f>'Total Annual Expected Cost'!$I36/'Discounting Projection'!X34</f>
        <v>9348780.422</v>
      </c>
      <c r="Y36" s="9">
        <f>'Total Annual Expected Cost'!$I36/'Discounting Projection'!Y34</f>
        <v>9869159.84</v>
      </c>
      <c r="Z36" s="9">
        <f>'Total Annual Expected Cost'!$I36/'Discounting Projection'!Z34</f>
        <v>12298144.39</v>
      </c>
      <c r="AA36" s="9">
        <f>'Total Annual Expected Cost'!$I36/'Discounting Projection'!AA34</f>
        <v>11756979.77</v>
      </c>
      <c r="AB36" s="9">
        <f>'Total Annual Expected Cost'!$I36/'Discounting Projection'!AB34</f>
        <v>7198759.903</v>
      </c>
      <c r="AC36" s="9">
        <f>'Total Annual Expected Cost'!$I36/'Discounting Projection'!AC34</f>
        <v>10553992.83</v>
      </c>
      <c r="AD36" s="9">
        <f>'Total Annual Expected Cost'!$I36/'Discounting Projection'!AD34</f>
        <v>9524641.882</v>
      </c>
      <c r="AE36" s="9">
        <f>'Total Annual Expected Cost'!$I36/'Discounting Projection'!AE34</f>
        <v>6847387.6</v>
      </c>
      <c r="AF36" s="9">
        <f>'Total Annual Expected Cost'!$I36/'Discounting Projection'!AF34</f>
        <v>9484579.772</v>
      </c>
      <c r="AG36" s="9">
        <f>'Total Annual Expected Cost'!$I36/'Discounting Projection'!AG34</f>
        <v>15816093.13</v>
      </c>
      <c r="AH36" s="9">
        <f>'Total Annual Expected Cost'!$I36/'Discounting Projection'!AH34</f>
        <v>9777086.272</v>
      </c>
      <c r="AI36" s="9">
        <f>'Total Annual Expected Cost'!$I36/'Discounting Projection'!AI34</f>
        <v>10092562.73</v>
      </c>
      <c r="AJ36" s="9">
        <f>'Total Annual Expected Cost'!$I36/'Discounting Projection'!AJ34</f>
        <v>11643251.37</v>
      </c>
      <c r="AK36" s="9">
        <f>'Total Annual Expected Cost'!$I36/'Discounting Projection'!AK34</f>
        <v>9381584.959</v>
      </c>
      <c r="AL36" s="9">
        <f>'Total Annual Expected Cost'!$I36/'Discounting Projection'!AL34</f>
        <v>8158123.006</v>
      </c>
      <c r="AM36" s="9">
        <f>'Total Annual Expected Cost'!$I36/'Discounting Projection'!AM34</f>
        <v>10101479.8</v>
      </c>
      <c r="AN36" s="9">
        <f>'Total Annual Expected Cost'!$I36/'Discounting Projection'!AN34</f>
        <v>12263286.33</v>
      </c>
      <c r="AO36" s="9">
        <f>'Total Annual Expected Cost'!$I36/'Discounting Projection'!AO34</f>
        <v>13890958.93</v>
      </c>
      <c r="AP36" s="9">
        <f>'Total Annual Expected Cost'!$I36/'Discounting Projection'!AP34</f>
        <v>6417246.918</v>
      </c>
      <c r="AQ36" s="9">
        <f>'Total Annual Expected Cost'!$I36/'Discounting Projection'!AQ34</f>
        <v>7037852.617</v>
      </c>
      <c r="AR36" s="9">
        <f>'Total Annual Expected Cost'!$I36/'Discounting Projection'!AR34</f>
        <v>8959463.637</v>
      </c>
      <c r="AS36" s="9">
        <f>'Total Annual Expected Cost'!$I36/'Discounting Projection'!AS34</f>
        <v>7861168.07</v>
      </c>
      <c r="AT36" s="9">
        <f>'Total Annual Expected Cost'!$I36/'Discounting Projection'!AT34</f>
        <v>7118939.355</v>
      </c>
      <c r="AU36" s="9">
        <f>'Total Annual Expected Cost'!$I36/'Discounting Projection'!AU34</f>
        <v>8621097.399</v>
      </c>
      <c r="AV36" s="9">
        <f>'Total Annual Expected Cost'!$I36/'Discounting Projection'!AV34</f>
        <v>10351035.73</v>
      </c>
      <c r="AW36" s="9">
        <f>'Total Annual Expected Cost'!$I36/'Discounting Projection'!AW34</f>
        <v>11954831.5</v>
      </c>
      <c r="AX36" s="9">
        <f>'Total Annual Expected Cost'!$I36/'Discounting Projection'!AX34</f>
        <v>10754109.86</v>
      </c>
      <c r="AY36" s="9">
        <f>'Total Annual Expected Cost'!$I36/'Discounting Projection'!AY34</f>
        <v>9821228.036</v>
      </c>
      <c r="AZ36" s="9">
        <f>'Total Annual Expected Cost'!$I36/'Discounting Projection'!AZ34</f>
        <v>10044618.93</v>
      </c>
      <c r="BA36" s="9">
        <f>'Total Annual Expected Cost'!$I36/'Discounting Projection'!BA34</f>
        <v>6816477.709</v>
      </c>
      <c r="BB36" s="9">
        <f>'Total Annual Expected Cost'!$I36/'Discounting Projection'!BB34</f>
        <v>9516125.677</v>
      </c>
      <c r="BC36" s="9">
        <f>'Total Annual Expected Cost'!$I36/'Discounting Projection'!BC34</f>
        <v>5807812.599</v>
      </c>
      <c r="BD36" s="9">
        <f>'Total Annual Expected Cost'!$I36/'Discounting Projection'!BD34</f>
        <v>5366349.974</v>
      </c>
      <c r="BE36" s="9">
        <f>'Total Annual Expected Cost'!$I36/'Discounting Projection'!BE34</f>
        <v>7750932.171</v>
      </c>
      <c r="BF36" s="9">
        <f>'Total Annual Expected Cost'!$I36/'Discounting Projection'!BF34</f>
        <v>6428521.544</v>
      </c>
      <c r="BG36" s="9">
        <f>'Total Annual Expected Cost'!$I36/'Discounting Projection'!BG34</f>
        <v>8114024.687</v>
      </c>
      <c r="BH36" s="9">
        <f>'Total Annual Expected Cost'!$I36/'Discounting Projection'!BH34</f>
        <v>7603525.996</v>
      </c>
      <c r="BI36" s="9">
        <f>'Total Annual Expected Cost'!$I36/'Discounting Projection'!BI34</f>
        <v>7814774.526</v>
      </c>
      <c r="BJ36" s="9">
        <f>'Total Annual Expected Cost'!$I36/'Discounting Projection'!BJ34</f>
        <v>7384036.505</v>
      </c>
      <c r="BK36" s="9">
        <f>'Total Annual Expected Cost'!$I36/'Discounting Projection'!BK34</f>
        <v>9039991.687</v>
      </c>
      <c r="BL36" s="9">
        <f>'Total Annual Expected Cost'!$I36/'Discounting Projection'!BL34</f>
        <v>11321919.79</v>
      </c>
      <c r="BM36" s="9">
        <f>'Total Annual Expected Cost'!$I36/'Discounting Projection'!BM34</f>
        <v>11064551.48</v>
      </c>
      <c r="BN36" s="9">
        <f>'Total Annual Expected Cost'!$I36/'Discounting Projection'!BN34</f>
        <v>8806325.004</v>
      </c>
      <c r="BO36" s="9">
        <f>'Total Annual Expected Cost'!$I36/'Discounting Projection'!BO34</f>
        <v>12283045.71</v>
      </c>
      <c r="BP36" s="9">
        <f>'Total Annual Expected Cost'!$I36/'Discounting Projection'!BP34</f>
        <v>9986045.041</v>
      </c>
      <c r="BQ36" s="9">
        <f>'Total Annual Expected Cost'!$I36/'Discounting Projection'!BQ34</f>
        <v>5698927.155</v>
      </c>
      <c r="BR36" s="9">
        <f>'Total Annual Expected Cost'!$I36/'Discounting Projection'!BR34</f>
        <v>7753633.914</v>
      </c>
      <c r="BS36" s="9">
        <f>'Total Annual Expected Cost'!$I36/'Discounting Projection'!BS34</f>
        <v>10194899.97</v>
      </c>
      <c r="BT36" s="9">
        <f>'Total Annual Expected Cost'!$I36/'Discounting Projection'!BT34</f>
        <v>13819127.9</v>
      </c>
      <c r="BU36" s="9">
        <f>'Total Annual Expected Cost'!$I36/'Discounting Projection'!BU34</f>
        <v>6234297.634</v>
      </c>
      <c r="BV36" s="9">
        <f>'Total Annual Expected Cost'!$I36/'Discounting Projection'!BV34</f>
        <v>12556592.07</v>
      </c>
      <c r="BW36" s="9">
        <f>'Total Annual Expected Cost'!$I36/'Discounting Projection'!BW34</f>
        <v>8534352.944</v>
      </c>
      <c r="BX36" s="9">
        <f>'Total Annual Expected Cost'!$I36/'Discounting Projection'!BX34</f>
        <v>7907379.845</v>
      </c>
      <c r="BY36" s="9">
        <f>'Total Annual Expected Cost'!$I36/'Discounting Projection'!BY34</f>
        <v>12232890.69</v>
      </c>
      <c r="BZ36" s="9">
        <f>'Total Annual Expected Cost'!$I36/'Discounting Projection'!BZ34</f>
        <v>11790924.22</v>
      </c>
      <c r="CA36" s="9">
        <f>'Total Annual Expected Cost'!$I36/'Discounting Projection'!CA34</f>
        <v>9026510.482</v>
      </c>
      <c r="CB36" s="9">
        <f>'Total Annual Expected Cost'!$I36/'Discounting Projection'!CB34</f>
        <v>9527128.49</v>
      </c>
      <c r="CC36" s="9">
        <f>'Total Annual Expected Cost'!$I36/'Discounting Projection'!CC34</f>
        <v>5113374.237</v>
      </c>
      <c r="CD36" s="9">
        <f>'Total Annual Expected Cost'!$I36/'Discounting Projection'!CD34</f>
        <v>7497504.097</v>
      </c>
      <c r="CE36" s="9">
        <f>'Total Annual Expected Cost'!$I36/'Discounting Projection'!CE34</f>
        <v>8159714.445</v>
      </c>
      <c r="CF36" s="9">
        <f>'Total Annual Expected Cost'!$I36/'Discounting Projection'!CF34</f>
        <v>8629231.051</v>
      </c>
      <c r="CG36" s="9">
        <f>'Total Annual Expected Cost'!$I36/'Discounting Projection'!CG34</f>
        <v>11627793.64</v>
      </c>
      <c r="CH36" s="9">
        <f>'Total Annual Expected Cost'!$I36/'Discounting Projection'!CH34</f>
        <v>10856216.77</v>
      </c>
      <c r="CI36" s="9">
        <f>'Total Annual Expected Cost'!$I36/'Discounting Projection'!CI34</f>
        <v>10639175.74</v>
      </c>
      <c r="CJ36" s="9">
        <f>'Total Annual Expected Cost'!$I36/'Discounting Projection'!CJ34</f>
        <v>9593331.571</v>
      </c>
      <c r="CK36" s="9">
        <f>'Total Annual Expected Cost'!$I36/'Discounting Projection'!CK34</f>
        <v>6467191.373</v>
      </c>
      <c r="CL36" s="9">
        <f>'Total Annual Expected Cost'!$I36/'Discounting Projection'!CL34</f>
        <v>9114895.735</v>
      </c>
      <c r="CM36" s="9">
        <f>'Total Annual Expected Cost'!$I36/'Discounting Projection'!CM34</f>
        <v>12003544.19</v>
      </c>
      <c r="CN36" s="9">
        <f>'Total Annual Expected Cost'!$I36/'Discounting Projection'!CN34</f>
        <v>6754317.729</v>
      </c>
      <c r="CO36" s="9">
        <f>'Total Annual Expected Cost'!$I36/'Discounting Projection'!CO34</f>
        <v>9514195.153</v>
      </c>
      <c r="CP36" s="9">
        <f>'Total Annual Expected Cost'!$I36/'Discounting Projection'!CP34</f>
        <v>8921213.258</v>
      </c>
      <c r="CQ36" s="9">
        <f>'Total Annual Expected Cost'!$I36/'Discounting Projection'!CQ34</f>
        <v>9479378.153</v>
      </c>
      <c r="CR36" s="9">
        <f>'Total Annual Expected Cost'!$I36/'Discounting Projection'!CR34</f>
        <v>5387486.287</v>
      </c>
      <c r="CS36" s="9">
        <f>'Total Annual Expected Cost'!$I36/'Discounting Projection'!CS34</f>
        <v>6806028.247</v>
      </c>
      <c r="CT36" s="9">
        <f>'Total Annual Expected Cost'!$I36/'Discounting Projection'!CT34</f>
        <v>8825207.627</v>
      </c>
      <c r="CU36" s="9">
        <f>'Total Annual Expected Cost'!$I36/'Discounting Projection'!CU34</f>
        <v>10474278.75</v>
      </c>
      <c r="CV36" s="9">
        <f>'Total Annual Expected Cost'!$I36/'Discounting Projection'!CV34</f>
        <v>5824002.095</v>
      </c>
      <c r="CW36" s="9">
        <f>'Total Annual Expected Cost'!$I36/'Discounting Projection'!CW34</f>
        <v>9935605.421</v>
      </c>
    </row>
    <row r="37" ht="15.75" customHeight="1">
      <c r="A37" s="8">
        <v>2056.0</v>
      </c>
      <c r="B37" s="9">
        <f>'Total Annual Expected Cost'!$I37/'Discounting Projection'!B35</f>
        <v>9257089.79</v>
      </c>
      <c r="C37" s="9">
        <f>'Total Annual Expected Cost'!$I37/'Discounting Projection'!C35</f>
        <v>5708123.276</v>
      </c>
      <c r="D37" s="9">
        <f>'Total Annual Expected Cost'!$I37/'Discounting Projection'!D35</f>
        <v>8134652.109</v>
      </c>
      <c r="E37" s="9">
        <f>'Total Annual Expected Cost'!$I37/'Discounting Projection'!E35</f>
        <v>13825661.95</v>
      </c>
      <c r="F37" s="9">
        <f>'Total Annual Expected Cost'!$I37/'Discounting Projection'!F35</f>
        <v>10743145.92</v>
      </c>
      <c r="G37" s="9">
        <f>'Total Annual Expected Cost'!$I37/'Discounting Projection'!G35</f>
        <v>7044848.403</v>
      </c>
      <c r="H37" s="9">
        <f>'Total Annual Expected Cost'!$I37/'Discounting Projection'!H35</f>
        <v>6198438.654</v>
      </c>
      <c r="I37" s="9">
        <f>'Total Annual Expected Cost'!$I37/'Discounting Projection'!I35</f>
        <v>7960288.903</v>
      </c>
      <c r="J37" s="9">
        <f>'Total Annual Expected Cost'!$I37/'Discounting Projection'!J35</f>
        <v>7119069.365</v>
      </c>
      <c r="K37" s="9">
        <f>'Total Annual Expected Cost'!$I37/'Discounting Projection'!K35</f>
        <v>5920282.642</v>
      </c>
      <c r="L37" s="9">
        <f>'Total Annual Expected Cost'!$I37/'Discounting Projection'!L35</f>
        <v>12444662.71</v>
      </c>
      <c r="M37" s="9">
        <f>'Total Annual Expected Cost'!$I37/'Discounting Projection'!M35</f>
        <v>6761028.955</v>
      </c>
      <c r="N37" s="9">
        <f>'Total Annual Expected Cost'!$I37/'Discounting Projection'!N35</f>
        <v>7579578.886</v>
      </c>
      <c r="O37" s="9">
        <f>'Total Annual Expected Cost'!$I37/'Discounting Projection'!O35</f>
        <v>10493314.67</v>
      </c>
      <c r="P37" s="9">
        <f>'Total Annual Expected Cost'!$I37/'Discounting Projection'!P35</f>
        <v>10819010.92</v>
      </c>
      <c r="Q37" s="9">
        <f>'Total Annual Expected Cost'!$I37/'Discounting Projection'!Q35</f>
        <v>6117601.58</v>
      </c>
      <c r="R37" s="9">
        <f>'Total Annual Expected Cost'!$I37/'Discounting Projection'!R35</f>
        <v>8318314.349</v>
      </c>
      <c r="S37" s="9">
        <f>'Total Annual Expected Cost'!$I37/'Discounting Projection'!S35</f>
        <v>13095082.06</v>
      </c>
      <c r="T37" s="9">
        <f>'Total Annual Expected Cost'!$I37/'Discounting Projection'!T35</f>
        <v>9426551.818</v>
      </c>
      <c r="U37" s="9">
        <f>'Total Annual Expected Cost'!$I37/'Discounting Projection'!U35</f>
        <v>7103273.032</v>
      </c>
      <c r="V37" s="9">
        <f>'Total Annual Expected Cost'!$I37/'Discounting Projection'!V35</f>
        <v>7686291.452</v>
      </c>
      <c r="W37" s="9">
        <f>'Total Annual Expected Cost'!$I37/'Discounting Projection'!W35</f>
        <v>6259092.063</v>
      </c>
      <c r="X37" s="9">
        <f>'Total Annual Expected Cost'!$I37/'Discounting Projection'!X35</f>
        <v>9064829.163</v>
      </c>
      <c r="Y37" s="9">
        <f>'Total Annual Expected Cost'!$I37/'Discounting Projection'!Y35</f>
        <v>9711215.168</v>
      </c>
      <c r="Z37" s="9">
        <f>'Total Annual Expected Cost'!$I37/'Discounting Projection'!Z35</f>
        <v>12483963.09</v>
      </c>
      <c r="AA37" s="9">
        <f>'Total Annual Expected Cost'!$I37/'Discounting Projection'!AA35</f>
        <v>11405830.73</v>
      </c>
      <c r="AB37" s="9">
        <f>'Total Annual Expected Cost'!$I37/'Discounting Projection'!AB35</f>
        <v>7475692.462</v>
      </c>
      <c r="AC37" s="9">
        <f>'Total Annual Expected Cost'!$I37/'Discounting Projection'!AC35</f>
        <v>10433084.88</v>
      </c>
      <c r="AD37" s="9">
        <f>'Total Annual Expected Cost'!$I37/'Discounting Projection'!AD35</f>
        <v>9938757.386</v>
      </c>
      <c r="AE37" s="9">
        <f>'Total Annual Expected Cost'!$I37/'Discounting Projection'!AE35</f>
        <v>7127975.03</v>
      </c>
      <c r="AF37" s="9">
        <f>'Total Annual Expected Cost'!$I37/'Discounting Projection'!AF35</f>
        <v>9296432.472</v>
      </c>
      <c r="AG37" s="9">
        <f>'Total Annual Expected Cost'!$I37/'Discounting Projection'!AG35</f>
        <v>16254639.19</v>
      </c>
      <c r="AH37" s="9">
        <f>'Total Annual Expected Cost'!$I37/'Discounting Projection'!AH35</f>
        <v>8919962.515</v>
      </c>
      <c r="AI37" s="9">
        <f>'Total Annual Expected Cost'!$I37/'Discounting Projection'!AI35</f>
        <v>9941750.515</v>
      </c>
      <c r="AJ37" s="9">
        <f>'Total Annual Expected Cost'!$I37/'Discounting Projection'!AJ35</f>
        <v>12048136.34</v>
      </c>
      <c r="AK37" s="9">
        <f>'Total Annual Expected Cost'!$I37/'Discounting Projection'!AK35</f>
        <v>9489784.023</v>
      </c>
      <c r="AL37" s="9">
        <f>'Total Annual Expected Cost'!$I37/'Discounting Projection'!AL35</f>
        <v>7898329.663</v>
      </c>
      <c r="AM37" s="9">
        <f>'Total Annual Expected Cost'!$I37/'Discounting Projection'!AM35</f>
        <v>9816895.431</v>
      </c>
      <c r="AN37" s="9">
        <f>'Total Annual Expected Cost'!$I37/'Discounting Projection'!AN35</f>
        <v>12796254.25</v>
      </c>
      <c r="AO37" s="9">
        <f>'Total Annual Expected Cost'!$I37/'Discounting Projection'!AO35</f>
        <v>13928860.67</v>
      </c>
      <c r="AP37" s="9">
        <f>'Total Annual Expected Cost'!$I37/'Discounting Projection'!AP35</f>
        <v>6549994.361</v>
      </c>
      <c r="AQ37" s="9">
        <f>'Total Annual Expected Cost'!$I37/'Discounting Projection'!AQ35</f>
        <v>6861633.45</v>
      </c>
      <c r="AR37" s="9">
        <f>'Total Annual Expected Cost'!$I37/'Discounting Projection'!AR35</f>
        <v>9063940.545</v>
      </c>
      <c r="AS37" s="9">
        <f>'Total Annual Expected Cost'!$I37/'Discounting Projection'!AS35</f>
        <v>6566241.344</v>
      </c>
      <c r="AT37" s="9">
        <f>'Total Annual Expected Cost'!$I37/'Discounting Projection'!AT35</f>
        <v>7083565.09</v>
      </c>
      <c r="AU37" s="9">
        <f>'Total Annual Expected Cost'!$I37/'Discounting Projection'!AU35</f>
        <v>8828071.43</v>
      </c>
      <c r="AV37" s="9">
        <f>'Total Annual Expected Cost'!$I37/'Discounting Projection'!AV35</f>
        <v>10439164.98</v>
      </c>
      <c r="AW37" s="9">
        <f>'Total Annual Expected Cost'!$I37/'Discounting Projection'!AW35</f>
        <v>11661905.81</v>
      </c>
      <c r="AX37" s="9">
        <f>'Total Annual Expected Cost'!$I37/'Discounting Projection'!AX35</f>
        <v>9809683.875</v>
      </c>
      <c r="AY37" s="9">
        <f>'Total Annual Expected Cost'!$I37/'Discounting Projection'!AY35</f>
        <v>10109408.28</v>
      </c>
      <c r="AZ37" s="9">
        <f>'Total Annual Expected Cost'!$I37/'Discounting Projection'!AZ35</f>
        <v>9971297.372</v>
      </c>
      <c r="BA37" s="9">
        <f>'Total Annual Expected Cost'!$I37/'Discounting Projection'!BA35</f>
        <v>6706448.008</v>
      </c>
      <c r="BB37" s="9">
        <f>'Total Annual Expected Cost'!$I37/'Discounting Projection'!BB35</f>
        <v>9879226.78</v>
      </c>
      <c r="BC37" s="9">
        <f>'Total Annual Expected Cost'!$I37/'Discounting Projection'!BC35</f>
        <v>5701970.856</v>
      </c>
      <c r="BD37" s="9">
        <f>'Total Annual Expected Cost'!$I37/'Discounting Projection'!BD35</f>
        <v>5326807.675</v>
      </c>
      <c r="BE37" s="9">
        <f>'Total Annual Expected Cost'!$I37/'Discounting Projection'!BE35</f>
        <v>8030567.126</v>
      </c>
      <c r="BF37" s="9">
        <f>'Total Annual Expected Cost'!$I37/'Discounting Projection'!BF35</f>
        <v>6288177.005</v>
      </c>
      <c r="BG37" s="9">
        <f>'Total Annual Expected Cost'!$I37/'Discounting Projection'!BG35</f>
        <v>8360538.57</v>
      </c>
      <c r="BH37" s="9">
        <f>'Total Annual Expected Cost'!$I37/'Discounting Projection'!BH35</f>
        <v>7693499.392</v>
      </c>
      <c r="BI37" s="9">
        <f>'Total Annual Expected Cost'!$I37/'Discounting Projection'!BI35</f>
        <v>7800211.121</v>
      </c>
      <c r="BJ37" s="9">
        <f>'Total Annual Expected Cost'!$I37/'Discounting Projection'!BJ35</f>
        <v>6730373.219</v>
      </c>
      <c r="BK37" s="9">
        <f>'Total Annual Expected Cost'!$I37/'Discounting Projection'!BK35</f>
        <v>9242670.658</v>
      </c>
      <c r="BL37" s="9">
        <f>'Total Annual Expected Cost'!$I37/'Discounting Projection'!BL35</f>
        <v>11637211.12</v>
      </c>
      <c r="BM37" s="9">
        <f>'Total Annual Expected Cost'!$I37/'Discounting Projection'!BM35</f>
        <v>10733237.09</v>
      </c>
      <c r="BN37" s="9">
        <f>'Total Annual Expected Cost'!$I37/'Discounting Projection'!BN35</f>
        <v>9056898.917</v>
      </c>
      <c r="BO37" s="9">
        <f>'Total Annual Expected Cost'!$I37/'Discounting Projection'!BO35</f>
        <v>11649913.06</v>
      </c>
      <c r="BP37" s="9">
        <f>'Total Annual Expected Cost'!$I37/'Discounting Projection'!BP35</f>
        <v>10035089.25</v>
      </c>
      <c r="BQ37" s="9">
        <f>'Total Annual Expected Cost'!$I37/'Discounting Projection'!BQ35</f>
        <v>5492108.02</v>
      </c>
      <c r="BR37" s="9">
        <f>'Total Annual Expected Cost'!$I37/'Discounting Projection'!BR35</f>
        <v>7181419.311</v>
      </c>
      <c r="BS37" s="9">
        <f>'Total Annual Expected Cost'!$I37/'Discounting Projection'!BS35</f>
        <v>10511727.66</v>
      </c>
      <c r="BT37" s="9">
        <f>'Total Annual Expected Cost'!$I37/'Discounting Projection'!BT35</f>
        <v>12942169.86</v>
      </c>
      <c r="BU37" s="9">
        <f>'Total Annual Expected Cost'!$I37/'Discounting Projection'!BU35</f>
        <v>5825587.297</v>
      </c>
      <c r="BV37" s="9">
        <f>'Total Annual Expected Cost'!$I37/'Discounting Projection'!BV35</f>
        <v>13030539.76</v>
      </c>
      <c r="BW37" s="9">
        <f>'Total Annual Expected Cost'!$I37/'Discounting Projection'!BW35</f>
        <v>8554115.813</v>
      </c>
      <c r="BX37" s="9">
        <f>'Total Annual Expected Cost'!$I37/'Discounting Projection'!BX35</f>
        <v>7918356.469</v>
      </c>
      <c r="BY37" s="9">
        <f>'Total Annual Expected Cost'!$I37/'Discounting Projection'!BY35</f>
        <v>12066736.81</v>
      </c>
      <c r="BZ37" s="9">
        <f>'Total Annual Expected Cost'!$I37/'Discounting Projection'!BZ35</f>
        <v>11594697.3</v>
      </c>
      <c r="CA37" s="9">
        <f>'Total Annual Expected Cost'!$I37/'Discounting Projection'!CA35</f>
        <v>9004215.787</v>
      </c>
      <c r="CB37" s="9">
        <f>'Total Annual Expected Cost'!$I37/'Discounting Projection'!CB35</f>
        <v>9597685.222</v>
      </c>
      <c r="CC37" s="9">
        <f>'Total Annual Expected Cost'!$I37/'Discounting Projection'!CC35</f>
        <v>4976645.168</v>
      </c>
      <c r="CD37" s="9">
        <f>'Total Annual Expected Cost'!$I37/'Discounting Projection'!CD35</f>
        <v>7791102.576</v>
      </c>
      <c r="CE37" s="9">
        <f>'Total Annual Expected Cost'!$I37/'Discounting Projection'!CE35</f>
        <v>8383512.466</v>
      </c>
      <c r="CF37" s="9">
        <f>'Total Annual Expected Cost'!$I37/'Discounting Projection'!CF35</f>
        <v>8878243.913</v>
      </c>
      <c r="CG37" s="9">
        <f>'Total Annual Expected Cost'!$I37/'Discounting Projection'!CG35</f>
        <v>11904711.61</v>
      </c>
      <c r="CH37" s="9">
        <f>'Total Annual Expected Cost'!$I37/'Discounting Projection'!CH35</f>
        <v>10400896.26</v>
      </c>
      <c r="CI37" s="9">
        <f>'Total Annual Expected Cost'!$I37/'Discounting Projection'!CI35</f>
        <v>10539734.33</v>
      </c>
      <c r="CJ37" s="9">
        <f>'Total Annual Expected Cost'!$I37/'Discounting Projection'!CJ35</f>
        <v>9662441.945</v>
      </c>
      <c r="CK37" s="9">
        <f>'Total Annual Expected Cost'!$I37/'Discounting Projection'!CK35</f>
        <v>6529514.235</v>
      </c>
      <c r="CL37" s="9">
        <f>'Total Annual Expected Cost'!$I37/'Discounting Projection'!CL35</f>
        <v>8754300.177</v>
      </c>
      <c r="CM37" s="9">
        <f>'Total Annual Expected Cost'!$I37/'Discounting Projection'!CM35</f>
        <v>12361225.76</v>
      </c>
      <c r="CN37" s="9">
        <f>'Total Annual Expected Cost'!$I37/'Discounting Projection'!CN35</f>
        <v>6950746.307</v>
      </c>
      <c r="CO37" s="9">
        <f>'Total Annual Expected Cost'!$I37/'Discounting Projection'!CO35</f>
        <v>9210872.515</v>
      </c>
      <c r="CP37" s="9">
        <f>'Total Annual Expected Cost'!$I37/'Discounting Projection'!CP35</f>
        <v>9231281.98</v>
      </c>
      <c r="CQ37" s="9">
        <f>'Total Annual Expected Cost'!$I37/'Discounting Projection'!CQ35</f>
        <v>9468530.636</v>
      </c>
      <c r="CR37" s="9">
        <f>'Total Annual Expected Cost'!$I37/'Discounting Projection'!CR35</f>
        <v>5340182.911</v>
      </c>
      <c r="CS37" s="9">
        <f>'Total Annual Expected Cost'!$I37/'Discounting Projection'!CS35</f>
        <v>7043526.871</v>
      </c>
      <c r="CT37" s="9">
        <f>'Total Annual Expected Cost'!$I37/'Discounting Projection'!CT35</f>
        <v>9193690.608</v>
      </c>
      <c r="CU37" s="9">
        <f>'Total Annual Expected Cost'!$I37/'Discounting Projection'!CU35</f>
        <v>10401081.68</v>
      </c>
      <c r="CV37" s="9">
        <f>'Total Annual Expected Cost'!$I37/'Discounting Projection'!CV35</f>
        <v>5994641.631</v>
      </c>
      <c r="CW37" s="9">
        <f>'Total Annual Expected Cost'!$I37/'Discounting Projection'!CW35</f>
        <v>10018383.09</v>
      </c>
    </row>
    <row r="38" ht="15.75" customHeight="1">
      <c r="A38" s="8">
        <v>2057.0</v>
      </c>
      <c r="B38" s="9">
        <f>'Total Annual Expected Cost'!$I38/'Discounting Projection'!B36</f>
        <v>9294587.855</v>
      </c>
      <c r="C38" s="9">
        <f>'Total Annual Expected Cost'!$I38/'Discounting Projection'!C36</f>
        <v>5611192.54</v>
      </c>
      <c r="D38" s="9">
        <f>'Total Annual Expected Cost'!$I38/'Discounting Projection'!D36</f>
        <v>8413615.593</v>
      </c>
      <c r="E38" s="9">
        <f>'Total Annual Expected Cost'!$I38/'Discounting Projection'!E36</f>
        <v>13749776.93</v>
      </c>
      <c r="F38" s="9">
        <f>'Total Annual Expected Cost'!$I38/'Discounting Projection'!F36</f>
        <v>10691778.82</v>
      </c>
      <c r="G38" s="9">
        <f>'Total Annual Expected Cost'!$I38/'Discounting Projection'!G36</f>
        <v>7140702.732</v>
      </c>
      <c r="H38" s="9">
        <f>'Total Annual Expected Cost'!$I38/'Discounting Projection'!H36</f>
        <v>5441845.771</v>
      </c>
      <c r="I38" s="9">
        <f>'Total Annual Expected Cost'!$I38/'Discounting Projection'!I36</f>
        <v>8151895.387</v>
      </c>
      <c r="J38" s="9">
        <f>'Total Annual Expected Cost'!$I38/'Discounting Projection'!J36</f>
        <v>7050513.955</v>
      </c>
      <c r="K38" s="9">
        <f>'Total Annual Expected Cost'!$I38/'Discounting Projection'!K36</f>
        <v>5989948.706</v>
      </c>
      <c r="L38" s="9">
        <f>'Total Annual Expected Cost'!$I38/'Discounting Projection'!L36</f>
        <v>12337521.38</v>
      </c>
      <c r="M38" s="9">
        <f>'Total Annual Expected Cost'!$I38/'Discounting Projection'!M36</f>
        <v>7049929.178</v>
      </c>
      <c r="N38" s="9">
        <f>'Total Annual Expected Cost'!$I38/'Discounting Projection'!N36</f>
        <v>7790041.198</v>
      </c>
      <c r="O38" s="9">
        <f>'Total Annual Expected Cost'!$I38/'Discounting Projection'!O36</f>
        <v>10621327.26</v>
      </c>
      <c r="P38" s="9">
        <f>'Total Annual Expected Cost'!$I38/'Discounting Projection'!P36</f>
        <v>10695807.27</v>
      </c>
      <c r="Q38" s="9">
        <f>'Total Annual Expected Cost'!$I38/'Discounting Projection'!Q36</f>
        <v>5989179.481</v>
      </c>
      <c r="R38" s="9">
        <f>'Total Annual Expected Cost'!$I38/'Discounting Projection'!R36</f>
        <v>8579411.311</v>
      </c>
      <c r="S38" s="9">
        <f>'Total Annual Expected Cost'!$I38/'Discounting Projection'!S36</f>
        <v>13401680.68</v>
      </c>
      <c r="T38" s="9">
        <f>'Total Annual Expected Cost'!$I38/'Discounting Projection'!T36</f>
        <v>9821972.965</v>
      </c>
      <c r="U38" s="9">
        <f>'Total Annual Expected Cost'!$I38/'Discounting Projection'!U36</f>
        <v>7244107.342</v>
      </c>
      <c r="V38" s="9">
        <f>'Total Annual Expected Cost'!$I38/'Discounting Projection'!V36</f>
        <v>7652989.55</v>
      </c>
      <c r="W38" s="9">
        <f>'Total Annual Expected Cost'!$I38/'Discounting Projection'!W36</f>
        <v>6466906.335</v>
      </c>
      <c r="X38" s="9">
        <f>'Total Annual Expected Cost'!$I38/'Discounting Projection'!X36</f>
        <v>9446617.991</v>
      </c>
      <c r="Y38" s="9">
        <f>'Total Annual Expected Cost'!$I38/'Discounting Projection'!Y36</f>
        <v>10089525.95</v>
      </c>
      <c r="Z38" s="9">
        <f>'Total Annual Expected Cost'!$I38/'Discounting Projection'!Z36</f>
        <v>12117826.77</v>
      </c>
      <c r="AA38" s="9">
        <f>'Total Annual Expected Cost'!$I38/'Discounting Projection'!AA36</f>
        <v>11509277.97</v>
      </c>
      <c r="AB38" s="9">
        <f>'Total Annual Expected Cost'!$I38/'Discounting Projection'!AB36</f>
        <v>7754932.632</v>
      </c>
      <c r="AC38" s="9">
        <f>'Total Annual Expected Cost'!$I38/'Discounting Projection'!AC36</f>
        <v>10413456</v>
      </c>
      <c r="AD38" s="9">
        <f>'Total Annual Expected Cost'!$I38/'Discounting Projection'!AD36</f>
        <v>10101133.43</v>
      </c>
      <c r="AE38" s="9">
        <f>'Total Annual Expected Cost'!$I38/'Discounting Projection'!AE36</f>
        <v>6910543.491</v>
      </c>
      <c r="AF38" s="9">
        <f>'Total Annual Expected Cost'!$I38/'Discounting Projection'!AF36</f>
        <v>8789004.368</v>
      </c>
      <c r="AG38" s="9">
        <f>'Total Annual Expected Cost'!$I38/'Discounting Projection'!AG36</f>
        <v>16305032.78</v>
      </c>
      <c r="AH38" s="9">
        <f>'Total Annual Expected Cost'!$I38/'Discounting Projection'!AH36</f>
        <v>9226796.532</v>
      </c>
      <c r="AI38" s="9">
        <f>'Total Annual Expected Cost'!$I38/'Discounting Projection'!AI36</f>
        <v>10320692.72</v>
      </c>
      <c r="AJ38" s="9">
        <f>'Total Annual Expected Cost'!$I38/'Discounting Projection'!AJ36</f>
        <v>12167828.12</v>
      </c>
      <c r="AK38" s="9">
        <f>'Total Annual Expected Cost'!$I38/'Discounting Projection'!AK36</f>
        <v>8841837.228</v>
      </c>
      <c r="AL38" s="9">
        <f>'Total Annual Expected Cost'!$I38/'Discounting Projection'!AL36</f>
        <v>8124759.362</v>
      </c>
      <c r="AM38" s="9">
        <f>'Total Annual Expected Cost'!$I38/'Discounting Projection'!AM36</f>
        <v>9857230.767</v>
      </c>
      <c r="AN38" s="9">
        <f>'Total Annual Expected Cost'!$I38/'Discounting Projection'!AN36</f>
        <v>12188121.07</v>
      </c>
      <c r="AO38" s="9">
        <f>'Total Annual Expected Cost'!$I38/'Discounting Projection'!AO36</f>
        <v>14377594.76</v>
      </c>
      <c r="AP38" s="9">
        <f>'Total Annual Expected Cost'!$I38/'Discounting Projection'!AP36</f>
        <v>6211326.01</v>
      </c>
      <c r="AQ38" s="9">
        <f>'Total Annual Expected Cost'!$I38/'Discounting Projection'!AQ36</f>
        <v>6951485.952</v>
      </c>
      <c r="AR38" s="9">
        <f>'Total Annual Expected Cost'!$I38/'Discounting Projection'!AR36</f>
        <v>8889385.667</v>
      </c>
      <c r="AS38" s="9">
        <f>'Total Annual Expected Cost'!$I38/'Discounting Projection'!AS36</f>
        <v>6482501.21</v>
      </c>
      <c r="AT38" s="9">
        <f>'Total Annual Expected Cost'!$I38/'Discounting Projection'!AT36</f>
        <v>6860351.762</v>
      </c>
      <c r="AU38" s="9">
        <f>'Total Annual Expected Cost'!$I38/'Discounting Projection'!AU36</f>
        <v>8912857.636</v>
      </c>
      <c r="AV38" s="9">
        <f>'Total Annual Expected Cost'!$I38/'Discounting Projection'!AV36</f>
        <v>10332691.71</v>
      </c>
      <c r="AW38" s="9">
        <f>'Total Annual Expected Cost'!$I38/'Discounting Projection'!AW36</f>
        <v>11985206.38</v>
      </c>
      <c r="AX38" s="9">
        <f>'Total Annual Expected Cost'!$I38/'Discounting Projection'!AX36</f>
        <v>9588819.173</v>
      </c>
      <c r="AY38" s="9">
        <f>'Total Annual Expected Cost'!$I38/'Discounting Projection'!AY36</f>
        <v>10134510.46</v>
      </c>
      <c r="AZ38" s="9">
        <f>'Total Annual Expected Cost'!$I38/'Discounting Projection'!AZ36</f>
        <v>9896025.722</v>
      </c>
      <c r="BA38" s="9">
        <f>'Total Annual Expected Cost'!$I38/'Discounting Projection'!BA36</f>
        <v>6426890.513</v>
      </c>
      <c r="BB38" s="9">
        <f>'Total Annual Expected Cost'!$I38/'Discounting Projection'!BB36</f>
        <v>9561449.286</v>
      </c>
      <c r="BC38" s="9">
        <f>'Total Annual Expected Cost'!$I38/'Discounting Projection'!BC36</f>
        <v>5541072.306</v>
      </c>
      <c r="BD38" s="9">
        <f>'Total Annual Expected Cost'!$I38/'Discounting Projection'!BD36</f>
        <v>5109195.729</v>
      </c>
      <c r="BE38" s="9">
        <f>'Total Annual Expected Cost'!$I38/'Discounting Projection'!BE36</f>
        <v>7715930.548</v>
      </c>
      <c r="BF38" s="9">
        <f>'Total Annual Expected Cost'!$I38/'Discounting Projection'!BF36</f>
        <v>6408489.189</v>
      </c>
      <c r="BG38" s="9">
        <f>'Total Annual Expected Cost'!$I38/'Discounting Projection'!BG36</f>
        <v>8292751.093</v>
      </c>
      <c r="BH38" s="9">
        <f>'Total Annual Expected Cost'!$I38/'Discounting Projection'!BH36</f>
        <v>7443958.729</v>
      </c>
      <c r="BI38" s="9">
        <f>'Total Annual Expected Cost'!$I38/'Discounting Projection'!BI36</f>
        <v>7663164.543</v>
      </c>
      <c r="BJ38" s="9">
        <f>'Total Annual Expected Cost'!$I38/'Discounting Projection'!BJ36</f>
        <v>6402427.899</v>
      </c>
      <c r="BK38" s="9">
        <f>'Total Annual Expected Cost'!$I38/'Discounting Projection'!BK36</f>
        <v>9094498.881</v>
      </c>
      <c r="BL38" s="9">
        <f>'Total Annual Expected Cost'!$I38/'Discounting Projection'!BL36</f>
        <v>11991787.61</v>
      </c>
      <c r="BM38" s="9">
        <f>'Total Annual Expected Cost'!$I38/'Discounting Projection'!BM36</f>
        <v>11043979.83</v>
      </c>
      <c r="BN38" s="9">
        <f>'Total Annual Expected Cost'!$I38/'Discounting Projection'!BN36</f>
        <v>9229987.321</v>
      </c>
      <c r="BO38" s="9">
        <f>'Total Annual Expected Cost'!$I38/'Discounting Projection'!BO36</f>
        <v>11102463.23</v>
      </c>
      <c r="BP38" s="9">
        <f>'Total Annual Expected Cost'!$I38/'Discounting Projection'!BP36</f>
        <v>9360418.18</v>
      </c>
      <c r="BQ38" s="9">
        <f>'Total Annual Expected Cost'!$I38/'Discounting Projection'!BQ36</f>
        <v>5576805.674</v>
      </c>
      <c r="BR38" s="9">
        <f>'Total Annual Expected Cost'!$I38/'Discounting Projection'!BR36</f>
        <v>7037501.15</v>
      </c>
      <c r="BS38" s="9">
        <f>'Total Annual Expected Cost'!$I38/'Discounting Projection'!BS36</f>
        <v>10700549.25</v>
      </c>
      <c r="BT38" s="9">
        <f>'Total Annual Expected Cost'!$I38/'Discounting Projection'!BT36</f>
        <v>13205406.69</v>
      </c>
      <c r="BU38" s="9">
        <f>'Total Annual Expected Cost'!$I38/'Discounting Projection'!BU36</f>
        <v>5864482.565</v>
      </c>
      <c r="BV38" s="9">
        <f>'Total Annual Expected Cost'!$I38/'Discounting Projection'!BV36</f>
        <v>13188702.53</v>
      </c>
      <c r="BW38" s="9">
        <f>'Total Annual Expected Cost'!$I38/'Discounting Projection'!BW36</f>
        <v>8617635.366</v>
      </c>
      <c r="BX38" s="9">
        <f>'Total Annual Expected Cost'!$I38/'Discounting Projection'!BX36</f>
        <v>7758696.085</v>
      </c>
      <c r="BY38" s="9">
        <f>'Total Annual Expected Cost'!$I38/'Discounting Projection'!BY36</f>
        <v>10512455.36</v>
      </c>
      <c r="BZ38" s="9">
        <f>'Total Annual Expected Cost'!$I38/'Discounting Projection'!BZ36</f>
        <v>10714664.9</v>
      </c>
      <c r="CA38" s="9">
        <f>'Total Annual Expected Cost'!$I38/'Discounting Projection'!CA36</f>
        <v>8547485.059</v>
      </c>
      <c r="CB38" s="9">
        <f>'Total Annual Expected Cost'!$I38/'Discounting Projection'!CB36</f>
        <v>9114211.254</v>
      </c>
      <c r="CC38" s="9">
        <f>'Total Annual Expected Cost'!$I38/'Discounting Projection'!CC36</f>
        <v>4809411.389</v>
      </c>
      <c r="CD38" s="9">
        <f>'Total Annual Expected Cost'!$I38/'Discounting Projection'!CD36</f>
        <v>7991651.148</v>
      </c>
      <c r="CE38" s="9">
        <f>'Total Annual Expected Cost'!$I38/'Discounting Projection'!CE36</f>
        <v>8388512.399</v>
      </c>
      <c r="CF38" s="9">
        <f>'Total Annual Expected Cost'!$I38/'Discounting Projection'!CF36</f>
        <v>8616544.205</v>
      </c>
      <c r="CG38" s="9">
        <f>'Total Annual Expected Cost'!$I38/'Discounting Projection'!CG36</f>
        <v>11435007.3</v>
      </c>
      <c r="CH38" s="9">
        <f>'Total Annual Expected Cost'!$I38/'Discounting Projection'!CH36</f>
        <v>10614353.88</v>
      </c>
      <c r="CI38" s="9">
        <f>'Total Annual Expected Cost'!$I38/'Discounting Projection'!CI36</f>
        <v>10553714.14</v>
      </c>
      <c r="CJ38" s="9">
        <f>'Total Annual Expected Cost'!$I38/'Discounting Projection'!CJ36</f>
        <v>9598841.971</v>
      </c>
      <c r="CK38" s="9">
        <f>'Total Annual Expected Cost'!$I38/'Discounting Projection'!CK36</f>
        <v>6615933.668</v>
      </c>
      <c r="CL38" s="9">
        <f>'Total Annual Expected Cost'!$I38/'Discounting Projection'!CL36</f>
        <v>8790584.843</v>
      </c>
      <c r="CM38" s="9">
        <f>'Total Annual Expected Cost'!$I38/'Discounting Projection'!CM36</f>
        <v>12653680.57</v>
      </c>
      <c r="CN38" s="9">
        <f>'Total Annual Expected Cost'!$I38/'Discounting Projection'!CN36</f>
        <v>6715189.878</v>
      </c>
      <c r="CO38" s="9">
        <f>'Total Annual Expected Cost'!$I38/'Discounting Projection'!CO36</f>
        <v>8433828.981</v>
      </c>
      <c r="CP38" s="9">
        <f>'Total Annual Expected Cost'!$I38/'Discounting Projection'!CP36</f>
        <v>9351243.221</v>
      </c>
      <c r="CQ38" s="9">
        <f>'Total Annual Expected Cost'!$I38/'Discounting Projection'!CQ36</f>
        <v>9586548.58</v>
      </c>
      <c r="CR38" s="9">
        <f>'Total Annual Expected Cost'!$I38/'Discounting Projection'!CR36</f>
        <v>5534410.687</v>
      </c>
      <c r="CS38" s="9">
        <f>'Total Annual Expected Cost'!$I38/'Discounting Projection'!CS36</f>
        <v>7139734.156</v>
      </c>
      <c r="CT38" s="9">
        <f>'Total Annual Expected Cost'!$I38/'Discounting Projection'!CT36</f>
        <v>8835094.865</v>
      </c>
      <c r="CU38" s="9">
        <f>'Total Annual Expected Cost'!$I38/'Discounting Projection'!CU36</f>
        <v>10016657.25</v>
      </c>
      <c r="CV38" s="9">
        <f>'Total Annual Expected Cost'!$I38/'Discounting Projection'!CV36</f>
        <v>6034517.113</v>
      </c>
      <c r="CW38" s="9">
        <f>'Total Annual Expected Cost'!$I38/'Discounting Projection'!CW36</f>
        <v>9931329.216</v>
      </c>
    </row>
    <row r="39" ht="15.75" customHeight="1">
      <c r="A39" s="8">
        <v>2058.0</v>
      </c>
      <c r="B39" s="9">
        <f>'Total Annual Expected Cost'!$I39/'Discounting Projection'!B37</f>
        <v>8888166.647</v>
      </c>
      <c r="C39" s="9">
        <f>'Total Annual Expected Cost'!$I39/'Discounting Projection'!C37</f>
        <v>5439062.01</v>
      </c>
      <c r="D39" s="9">
        <f>'Total Annual Expected Cost'!$I39/'Discounting Projection'!D37</f>
        <v>7607955.963</v>
      </c>
      <c r="E39" s="9">
        <f>'Total Annual Expected Cost'!$I39/'Discounting Projection'!E37</f>
        <v>13839098.27</v>
      </c>
      <c r="F39" s="9">
        <f>'Total Annual Expected Cost'!$I39/'Discounting Projection'!F37</f>
        <v>10701465.36</v>
      </c>
      <c r="G39" s="9">
        <f>'Total Annual Expected Cost'!$I39/'Discounting Projection'!G37</f>
        <v>6825036.535</v>
      </c>
      <c r="H39" s="9">
        <f>'Total Annual Expected Cost'!$I39/'Discounting Projection'!H37</f>
        <v>5456523.008</v>
      </c>
      <c r="I39" s="9">
        <f>'Total Annual Expected Cost'!$I39/'Discounting Projection'!I37</f>
        <v>7803421</v>
      </c>
      <c r="J39" s="9">
        <f>'Total Annual Expected Cost'!$I39/'Discounting Projection'!J37</f>
        <v>6970980.292</v>
      </c>
      <c r="K39" s="9">
        <f>'Total Annual Expected Cost'!$I39/'Discounting Projection'!K37</f>
        <v>5527175.832</v>
      </c>
      <c r="L39" s="9">
        <f>'Total Annual Expected Cost'!$I39/'Discounting Projection'!L37</f>
        <v>12616578.07</v>
      </c>
      <c r="M39" s="9">
        <f>'Total Annual Expected Cost'!$I39/'Discounting Projection'!M37</f>
        <v>7157427.782</v>
      </c>
      <c r="N39" s="9">
        <f>'Total Annual Expected Cost'!$I39/'Discounting Projection'!N37</f>
        <v>7893403.275</v>
      </c>
      <c r="O39" s="9">
        <f>'Total Annual Expected Cost'!$I39/'Discounting Projection'!O37</f>
        <v>10175727.43</v>
      </c>
      <c r="P39" s="9">
        <f>'Total Annual Expected Cost'!$I39/'Discounting Projection'!P37</f>
        <v>10618219.71</v>
      </c>
      <c r="Q39" s="9">
        <f>'Total Annual Expected Cost'!$I39/'Discounting Projection'!Q37</f>
        <v>5716701.643</v>
      </c>
      <c r="R39" s="9">
        <f>'Total Annual Expected Cost'!$I39/'Discounting Projection'!R37</f>
        <v>8830433.291</v>
      </c>
      <c r="S39" s="9">
        <f>'Total Annual Expected Cost'!$I39/'Discounting Projection'!S37</f>
        <v>13446423.34</v>
      </c>
      <c r="T39" s="9">
        <f>'Total Annual Expected Cost'!$I39/'Discounting Projection'!T37</f>
        <v>10229886.78</v>
      </c>
      <c r="U39" s="9">
        <f>'Total Annual Expected Cost'!$I39/'Discounting Projection'!U37</f>
        <v>7284418.436</v>
      </c>
      <c r="V39" s="9">
        <f>'Total Annual Expected Cost'!$I39/'Discounting Projection'!V37</f>
        <v>7476305.22</v>
      </c>
      <c r="W39" s="9">
        <f>'Total Annual Expected Cost'!$I39/'Discounting Projection'!W37</f>
        <v>6673421.104</v>
      </c>
      <c r="X39" s="9">
        <f>'Total Annual Expected Cost'!$I39/'Discounting Projection'!X37</f>
        <v>9541921.971</v>
      </c>
      <c r="Y39" s="9">
        <f>'Total Annual Expected Cost'!$I39/'Discounting Projection'!Y37</f>
        <v>10064206.06</v>
      </c>
      <c r="Z39" s="9">
        <f>'Total Annual Expected Cost'!$I39/'Discounting Projection'!Z37</f>
        <v>11282964.11</v>
      </c>
      <c r="AA39" s="9">
        <f>'Total Annual Expected Cost'!$I39/'Discounting Projection'!AA37</f>
        <v>11724454.21</v>
      </c>
      <c r="AB39" s="9">
        <f>'Total Annual Expected Cost'!$I39/'Discounting Projection'!AB37</f>
        <v>7534415.026</v>
      </c>
      <c r="AC39" s="9">
        <f>'Total Annual Expected Cost'!$I39/'Discounting Projection'!AC37</f>
        <v>10172066.09</v>
      </c>
      <c r="AD39" s="9">
        <f>'Total Annual Expected Cost'!$I39/'Discounting Projection'!AD37</f>
        <v>9019133.936</v>
      </c>
      <c r="AE39" s="9">
        <f>'Total Annual Expected Cost'!$I39/'Discounting Projection'!AE37</f>
        <v>6756517.881</v>
      </c>
      <c r="AF39" s="9">
        <f>'Total Annual Expected Cost'!$I39/'Discounting Projection'!AF37</f>
        <v>8895040.015</v>
      </c>
      <c r="AG39" s="9">
        <f>'Total Annual Expected Cost'!$I39/'Discounting Projection'!AG37</f>
        <v>15538648.37</v>
      </c>
      <c r="AH39" s="9">
        <f>'Total Annual Expected Cost'!$I39/'Discounting Projection'!AH37</f>
        <v>9382164.476</v>
      </c>
      <c r="AI39" s="9">
        <f>'Total Annual Expected Cost'!$I39/'Discounting Projection'!AI37</f>
        <v>10469323.79</v>
      </c>
      <c r="AJ39" s="9">
        <f>'Total Annual Expected Cost'!$I39/'Discounting Projection'!AJ37</f>
        <v>11609348.22</v>
      </c>
      <c r="AK39" s="9">
        <f>'Total Annual Expected Cost'!$I39/'Discounting Projection'!AK37</f>
        <v>9181214.323</v>
      </c>
      <c r="AL39" s="9">
        <f>'Total Annual Expected Cost'!$I39/'Discounting Projection'!AL37</f>
        <v>8034340.402</v>
      </c>
      <c r="AM39" s="9">
        <f>'Total Annual Expected Cost'!$I39/'Discounting Projection'!AM37</f>
        <v>9891757.553</v>
      </c>
      <c r="AN39" s="9">
        <f>'Total Annual Expected Cost'!$I39/'Discounting Projection'!AN37</f>
        <v>11194791.24</v>
      </c>
      <c r="AO39" s="9">
        <f>'Total Annual Expected Cost'!$I39/'Discounting Projection'!AO37</f>
        <v>14032143.94</v>
      </c>
      <c r="AP39" s="9">
        <f>'Total Annual Expected Cost'!$I39/'Discounting Projection'!AP37</f>
        <v>5981800.516</v>
      </c>
      <c r="AQ39" s="9">
        <f>'Total Annual Expected Cost'!$I39/'Discounting Projection'!AQ37</f>
        <v>6910681.223</v>
      </c>
      <c r="AR39" s="9">
        <f>'Total Annual Expected Cost'!$I39/'Discounting Projection'!AR37</f>
        <v>8628634.805</v>
      </c>
      <c r="AS39" s="9">
        <f>'Total Annual Expected Cost'!$I39/'Discounting Projection'!AS37</f>
        <v>6527215.436</v>
      </c>
      <c r="AT39" s="9">
        <f>'Total Annual Expected Cost'!$I39/'Discounting Projection'!AT37</f>
        <v>7131857.081</v>
      </c>
      <c r="AU39" s="9">
        <f>'Total Annual Expected Cost'!$I39/'Discounting Projection'!AU37</f>
        <v>9021134.682</v>
      </c>
      <c r="AV39" s="9">
        <f>'Total Annual Expected Cost'!$I39/'Discounting Projection'!AV37</f>
        <v>10283290.19</v>
      </c>
      <c r="AW39" s="9">
        <f>'Total Annual Expected Cost'!$I39/'Discounting Projection'!AW37</f>
        <v>12421649.01</v>
      </c>
      <c r="AX39" s="9">
        <f>'Total Annual Expected Cost'!$I39/'Discounting Projection'!AX37</f>
        <v>9240532.25</v>
      </c>
      <c r="AY39" s="9">
        <f>'Total Annual Expected Cost'!$I39/'Discounting Projection'!AY37</f>
        <v>9547392.904</v>
      </c>
      <c r="AZ39" s="9">
        <f>'Total Annual Expected Cost'!$I39/'Discounting Projection'!AZ37</f>
        <v>9237091.684</v>
      </c>
      <c r="BA39" s="9">
        <f>'Total Annual Expected Cost'!$I39/'Discounting Projection'!BA37</f>
        <v>6215891.486</v>
      </c>
      <c r="BB39" s="9">
        <f>'Total Annual Expected Cost'!$I39/'Discounting Projection'!BB37</f>
        <v>9330966.479</v>
      </c>
      <c r="BC39" s="9">
        <f>'Total Annual Expected Cost'!$I39/'Discounting Projection'!BC37</f>
        <v>5619428.854</v>
      </c>
      <c r="BD39" s="9">
        <f>'Total Annual Expected Cost'!$I39/'Discounting Projection'!BD37</f>
        <v>5040125.371</v>
      </c>
      <c r="BE39" s="9">
        <f>'Total Annual Expected Cost'!$I39/'Discounting Projection'!BE37</f>
        <v>7290898.518</v>
      </c>
      <c r="BF39" s="9">
        <f>'Total Annual Expected Cost'!$I39/'Discounting Projection'!BF37</f>
        <v>6225887.832</v>
      </c>
      <c r="BG39" s="9">
        <f>'Total Annual Expected Cost'!$I39/'Discounting Projection'!BG37</f>
        <v>8476556.138</v>
      </c>
      <c r="BH39" s="9">
        <f>'Total Annual Expected Cost'!$I39/'Discounting Projection'!BH37</f>
        <v>7204486.609</v>
      </c>
      <c r="BI39" s="9">
        <f>'Total Annual Expected Cost'!$I39/'Discounting Projection'!BI37</f>
        <v>7993246.884</v>
      </c>
      <c r="BJ39" s="9">
        <f>'Total Annual Expected Cost'!$I39/'Discounting Projection'!BJ37</f>
        <v>6646441.677</v>
      </c>
      <c r="BK39" s="9">
        <f>'Total Annual Expected Cost'!$I39/'Discounting Projection'!BK37</f>
        <v>9232272.349</v>
      </c>
      <c r="BL39" s="9">
        <f>'Total Annual Expected Cost'!$I39/'Discounting Projection'!BL37</f>
        <v>11845125.73</v>
      </c>
      <c r="BM39" s="9">
        <f>'Total Annual Expected Cost'!$I39/'Discounting Projection'!BM37</f>
        <v>11480316.92</v>
      </c>
      <c r="BN39" s="9">
        <f>'Total Annual Expected Cost'!$I39/'Discounting Projection'!BN37</f>
        <v>9555733.374</v>
      </c>
      <c r="BO39" s="9">
        <f>'Total Annual Expected Cost'!$I39/'Discounting Projection'!BO37</f>
        <v>10997525.12</v>
      </c>
      <c r="BP39" s="9">
        <f>'Total Annual Expected Cost'!$I39/'Discounting Projection'!BP37</f>
        <v>9084655.857</v>
      </c>
      <c r="BQ39" s="9">
        <f>'Total Annual Expected Cost'!$I39/'Discounting Projection'!BQ37</f>
        <v>5772938.722</v>
      </c>
      <c r="BR39" s="9">
        <f>'Total Annual Expected Cost'!$I39/'Discounting Projection'!BR37</f>
        <v>7028563.259</v>
      </c>
      <c r="BS39" s="9">
        <f>'Total Annual Expected Cost'!$I39/'Discounting Projection'!BS37</f>
        <v>10917923.57</v>
      </c>
      <c r="BT39" s="9">
        <f>'Total Annual Expected Cost'!$I39/'Discounting Projection'!BT37</f>
        <v>12031557.76</v>
      </c>
      <c r="BU39" s="9">
        <f>'Total Annual Expected Cost'!$I39/'Discounting Projection'!BU37</f>
        <v>5854721.481</v>
      </c>
      <c r="BV39" s="9">
        <f>'Total Annual Expected Cost'!$I39/'Discounting Projection'!BV37</f>
        <v>13459725.36</v>
      </c>
      <c r="BW39" s="9">
        <f>'Total Annual Expected Cost'!$I39/'Discounting Projection'!BW37</f>
        <v>8178030.602</v>
      </c>
      <c r="BX39" s="9">
        <f>'Total Annual Expected Cost'!$I39/'Discounting Projection'!BX37</f>
        <v>7899655.692</v>
      </c>
      <c r="BY39" s="9">
        <f>'Total Annual Expected Cost'!$I39/'Discounting Projection'!BY37</f>
        <v>9622707.313</v>
      </c>
      <c r="BZ39" s="9">
        <f>'Total Annual Expected Cost'!$I39/'Discounting Projection'!BZ37</f>
        <v>10690061.85</v>
      </c>
      <c r="CA39" s="9">
        <f>'Total Annual Expected Cost'!$I39/'Discounting Projection'!CA37</f>
        <v>8843556.509</v>
      </c>
      <c r="CB39" s="9">
        <f>'Total Annual Expected Cost'!$I39/'Discounting Projection'!CB37</f>
        <v>9444056.669</v>
      </c>
      <c r="CC39" s="9">
        <f>'Total Annual Expected Cost'!$I39/'Discounting Projection'!CC37</f>
        <v>4917653.766</v>
      </c>
      <c r="CD39" s="9">
        <f>'Total Annual Expected Cost'!$I39/'Discounting Projection'!CD37</f>
        <v>7790786.031</v>
      </c>
      <c r="CE39" s="9">
        <f>'Total Annual Expected Cost'!$I39/'Discounting Projection'!CE37</f>
        <v>7464410.148</v>
      </c>
      <c r="CF39" s="9">
        <f>'Total Annual Expected Cost'!$I39/'Discounting Projection'!CF37</f>
        <v>8188404.772</v>
      </c>
      <c r="CG39" s="9">
        <f>'Total Annual Expected Cost'!$I39/'Discounting Projection'!CG37</f>
        <v>11411685.11</v>
      </c>
      <c r="CH39" s="9">
        <f>'Total Annual Expected Cost'!$I39/'Discounting Projection'!CH37</f>
        <v>10590293.56</v>
      </c>
      <c r="CI39" s="9">
        <f>'Total Annual Expected Cost'!$I39/'Discounting Projection'!CI37</f>
        <v>10244337.97</v>
      </c>
      <c r="CJ39" s="9">
        <f>'Total Annual Expected Cost'!$I39/'Discounting Projection'!CJ37</f>
        <v>9668556.101</v>
      </c>
      <c r="CK39" s="9">
        <f>'Total Annual Expected Cost'!$I39/'Discounting Projection'!CK37</f>
        <v>6813353.052</v>
      </c>
      <c r="CL39" s="9">
        <f>'Total Annual Expected Cost'!$I39/'Discounting Projection'!CL37</f>
        <v>8296959.251</v>
      </c>
      <c r="CM39" s="9">
        <f>'Total Annual Expected Cost'!$I39/'Discounting Projection'!CM37</f>
        <v>11883976.89</v>
      </c>
      <c r="CN39" s="9">
        <f>'Total Annual Expected Cost'!$I39/'Discounting Projection'!CN37</f>
        <v>6384850.276</v>
      </c>
      <c r="CO39" s="9">
        <f>'Total Annual Expected Cost'!$I39/'Discounting Projection'!CO37</f>
        <v>8178935.3</v>
      </c>
      <c r="CP39" s="9">
        <f>'Total Annual Expected Cost'!$I39/'Discounting Projection'!CP37</f>
        <v>8535722.49</v>
      </c>
      <c r="CQ39" s="9">
        <f>'Total Annual Expected Cost'!$I39/'Discounting Projection'!CQ37</f>
        <v>9867644.381</v>
      </c>
      <c r="CR39" s="9">
        <f>'Total Annual Expected Cost'!$I39/'Discounting Projection'!CR37</f>
        <v>5570302.064</v>
      </c>
      <c r="CS39" s="9">
        <f>'Total Annual Expected Cost'!$I39/'Discounting Projection'!CS37</f>
        <v>7334030.808</v>
      </c>
      <c r="CT39" s="9">
        <f>'Total Annual Expected Cost'!$I39/'Discounting Projection'!CT37</f>
        <v>9078183.077</v>
      </c>
      <c r="CU39" s="9">
        <f>'Total Annual Expected Cost'!$I39/'Discounting Projection'!CU37</f>
        <v>9979487.439</v>
      </c>
      <c r="CV39" s="9">
        <f>'Total Annual Expected Cost'!$I39/'Discounting Projection'!CV37</f>
        <v>5873405.582</v>
      </c>
      <c r="CW39" s="9">
        <f>'Total Annual Expected Cost'!$I39/'Discounting Projection'!CW37</f>
        <v>9860564.769</v>
      </c>
    </row>
    <row r="40" ht="15.75" customHeight="1">
      <c r="A40" s="8">
        <v>2059.0</v>
      </c>
      <c r="B40" s="9">
        <f>'Total Annual Expected Cost'!$I40/'Discounting Projection'!B38</f>
        <v>8619723.185</v>
      </c>
      <c r="C40" s="9">
        <f>'Total Annual Expected Cost'!$I40/'Discounting Projection'!C38</f>
        <v>5292768.376</v>
      </c>
      <c r="D40" s="9">
        <f>'Total Annual Expected Cost'!$I40/'Discounting Projection'!D38</f>
        <v>7418732.413</v>
      </c>
      <c r="E40" s="9">
        <f>'Total Annual Expected Cost'!$I40/'Discounting Projection'!E38</f>
        <v>13929307.31</v>
      </c>
      <c r="F40" s="9">
        <f>'Total Annual Expected Cost'!$I40/'Discounting Projection'!F38</f>
        <v>11051286.16</v>
      </c>
      <c r="G40" s="9">
        <f>'Total Annual Expected Cost'!$I40/'Discounting Projection'!G38</f>
        <v>6806366.294</v>
      </c>
      <c r="H40" s="9">
        <f>'Total Annual Expected Cost'!$I40/'Discounting Projection'!H38</f>
        <v>5023157.129</v>
      </c>
      <c r="I40" s="9">
        <f>'Total Annual Expected Cost'!$I40/'Discounting Projection'!I38</f>
        <v>8048096.719</v>
      </c>
      <c r="J40" s="9">
        <f>'Total Annual Expected Cost'!$I40/'Discounting Projection'!J38</f>
        <v>7022530.719</v>
      </c>
      <c r="K40" s="9">
        <f>'Total Annual Expected Cost'!$I40/'Discounting Projection'!K38</f>
        <v>5454436.679</v>
      </c>
      <c r="L40" s="9">
        <f>'Total Annual Expected Cost'!$I40/'Discounting Projection'!L38</f>
        <v>13068005.46</v>
      </c>
      <c r="M40" s="9">
        <f>'Total Annual Expected Cost'!$I40/'Discounting Projection'!M38</f>
        <v>7044391.985</v>
      </c>
      <c r="N40" s="9">
        <f>'Total Annual Expected Cost'!$I40/'Discounting Projection'!N38</f>
        <v>7721367.861</v>
      </c>
      <c r="O40" s="9">
        <f>'Total Annual Expected Cost'!$I40/'Discounting Projection'!O38</f>
        <v>10515370.2</v>
      </c>
      <c r="P40" s="9">
        <f>'Total Annual Expected Cost'!$I40/'Discounting Projection'!P38</f>
        <v>10807114.86</v>
      </c>
      <c r="Q40" s="9">
        <f>'Total Annual Expected Cost'!$I40/'Discounting Projection'!Q38</f>
        <v>5870487.338</v>
      </c>
      <c r="R40" s="9">
        <f>'Total Annual Expected Cost'!$I40/'Discounting Projection'!R38</f>
        <v>9051511.087</v>
      </c>
      <c r="S40" s="9">
        <f>'Total Annual Expected Cost'!$I40/'Discounting Projection'!S38</f>
        <v>13658496.52</v>
      </c>
      <c r="T40" s="9">
        <f>'Total Annual Expected Cost'!$I40/'Discounting Projection'!T38</f>
        <v>10681041.8</v>
      </c>
      <c r="U40" s="9">
        <f>'Total Annual Expected Cost'!$I40/'Discounting Projection'!U38</f>
        <v>7458409.999</v>
      </c>
      <c r="V40" s="9">
        <f>'Total Annual Expected Cost'!$I40/'Discounting Projection'!V38</f>
        <v>7472653.907</v>
      </c>
      <c r="W40" s="9">
        <f>'Total Annual Expected Cost'!$I40/'Discounting Projection'!W38</f>
        <v>6320942.12</v>
      </c>
      <c r="X40" s="9">
        <f>'Total Annual Expected Cost'!$I40/'Discounting Projection'!X38</f>
        <v>9102773.555</v>
      </c>
      <c r="Y40" s="9">
        <f>'Total Annual Expected Cost'!$I40/'Discounting Projection'!Y38</f>
        <v>10088484.66</v>
      </c>
      <c r="Z40" s="9">
        <f>'Total Annual Expected Cost'!$I40/'Discounting Projection'!Z38</f>
        <v>11429674.04</v>
      </c>
      <c r="AA40" s="9">
        <f>'Total Annual Expected Cost'!$I40/'Discounting Projection'!AA38</f>
        <v>11645332.66</v>
      </c>
      <c r="AB40" s="9">
        <f>'Total Annual Expected Cost'!$I40/'Discounting Projection'!AB38</f>
        <v>7352288.691</v>
      </c>
      <c r="AC40" s="9">
        <f>'Total Annual Expected Cost'!$I40/'Discounting Projection'!AC38</f>
        <v>9499199.188</v>
      </c>
      <c r="AD40" s="9">
        <f>'Total Annual Expected Cost'!$I40/'Discounting Projection'!AD38</f>
        <v>8676909.712</v>
      </c>
      <c r="AE40" s="9">
        <f>'Total Annual Expected Cost'!$I40/'Discounting Projection'!AE38</f>
        <v>6737514.279</v>
      </c>
      <c r="AF40" s="9">
        <f>'Total Annual Expected Cost'!$I40/'Discounting Projection'!AF38</f>
        <v>8581397.563</v>
      </c>
      <c r="AG40" s="9">
        <f>'Total Annual Expected Cost'!$I40/'Discounting Projection'!AG38</f>
        <v>15104712.52</v>
      </c>
      <c r="AH40" s="9">
        <f>'Total Annual Expected Cost'!$I40/'Discounting Projection'!AH38</f>
        <v>9703267.685</v>
      </c>
      <c r="AI40" s="9">
        <f>'Total Annual Expected Cost'!$I40/'Discounting Projection'!AI38</f>
        <v>10834303.84</v>
      </c>
      <c r="AJ40" s="9">
        <f>'Total Annual Expected Cost'!$I40/'Discounting Projection'!AJ38</f>
        <v>11664799.44</v>
      </c>
      <c r="AK40" s="9">
        <f>'Total Annual Expected Cost'!$I40/'Discounting Projection'!AK38</f>
        <v>9242628.917</v>
      </c>
      <c r="AL40" s="9">
        <f>'Total Annual Expected Cost'!$I40/'Discounting Projection'!AL38</f>
        <v>7723364.624</v>
      </c>
      <c r="AM40" s="9">
        <f>'Total Annual Expected Cost'!$I40/'Discounting Projection'!AM38</f>
        <v>9409887.683</v>
      </c>
      <c r="AN40" s="9">
        <f>'Total Annual Expected Cost'!$I40/'Discounting Projection'!AN38</f>
        <v>11323038.28</v>
      </c>
      <c r="AO40" s="9">
        <f>'Total Annual Expected Cost'!$I40/'Discounting Projection'!AO38</f>
        <v>13701066.11</v>
      </c>
      <c r="AP40" s="9">
        <f>'Total Annual Expected Cost'!$I40/'Discounting Projection'!AP38</f>
        <v>5865642.702</v>
      </c>
      <c r="AQ40" s="9">
        <f>'Total Annual Expected Cost'!$I40/'Discounting Projection'!AQ38</f>
        <v>6809999.953</v>
      </c>
      <c r="AR40" s="9">
        <f>'Total Annual Expected Cost'!$I40/'Discounting Projection'!AR38</f>
        <v>8662330.682</v>
      </c>
      <c r="AS40" s="9">
        <f>'Total Annual Expected Cost'!$I40/'Discounting Projection'!AS38</f>
        <v>6506900.848</v>
      </c>
      <c r="AT40" s="9">
        <f>'Total Annual Expected Cost'!$I40/'Discounting Projection'!AT38</f>
        <v>6908716.101</v>
      </c>
      <c r="AU40" s="9">
        <f>'Total Annual Expected Cost'!$I40/'Discounting Projection'!AU38</f>
        <v>8973306.683</v>
      </c>
      <c r="AV40" s="9">
        <f>'Total Annual Expected Cost'!$I40/'Discounting Projection'!AV38</f>
        <v>9751391.278</v>
      </c>
      <c r="AW40" s="9">
        <f>'Total Annual Expected Cost'!$I40/'Discounting Projection'!AW38</f>
        <v>12818890.65</v>
      </c>
      <c r="AX40" s="9">
        <f>'Total Annual Expected Cost'!$I40/'Discounting Projection'!AX38</f>
        <v>9386475.253</v>
      </c>
      <c r="AY40" s="9">
        <f>'Total Annual Expected Cost'!$I40/'Discounting Projection'!AY38</f>
        <v>8775117.148</v>
      </c>
      <c r="AZ40" s="9">
        <f>'Total Annual Expected Cost'!$I40/'Discounting Projection'!AZ38</f>
        <v>8210256.925</v>
      </c>
      <c r="BA40" s="9">
        <f>'Total Annual Expected Cost'!$I40/'Discounting Projection'!BA38</f>
        <v>5661614.785</v>
      </c>
      <c r="BB40" s="9">
        <f>'Total Annual Expected Cost'!$I40/'Discounting Projection'!BB38</f>
        <v>8712816.747</v>
      </c>
      <c r="BC40" s="9">
        <f>'Total Annual Expected Cost'!$I40/'Discounting Projection'!BC38</f>
        <v>5677129.652</v>
      </c>
      <c r="BD40" s="9">
        <f>'Total Annual Expected Cost'!$I40/'Discounting Projection'!BD38</f>
        <v>5055320.896</v>
      </c>
      <c r="BE40" s="9">
        <f>'Total Annual Expected Cost'!$I40/'Discounting Projection'!BE38</f>
        <v>7089067.964</v>
      </c>
      <c r="BF40" s="9">
        <f>'Total Annual Expected Cost'!$I40/'Discounting Projection'!BF38</f>
        <v>6344333.764</v>
      </c>
      <c r="BG40" s="9">
        <f>'Total Annual Expected Cost'!$I40/'Discounting Projection'!BG38</f>
        <v>8231157.465</v>
      </c>
      <c r="BH40" s="9">
        <f>'Total Annual Expected Cost'!$I40/'Discounting Projection'!BH38</f>
        <v>7367591.088</v>
      </c>
      <c r="BI40" s="9">
        <f>'Total Annual Expected Cost'!$I40/'Discounting Projection'!BI38</f>
        <v>8044036.079</v>
      </c>
      <c r="BJ40" s="9">
        <f>'Total Annual Expected Cost'!$I40/'Discounting Projection'!BJ38</f>
        <v>6654499.912</v>
      </c>
      <c r="BK40" s="9">
        <f>'Total Annual Expected Cost'!$I40/'Discounting Projection'!BK38</f>
        <v>9553883.205</v>
      </c>
      <c r="BL40" s="9">
        <f>'Total Annual Expected Cost'!$I40/'Discounting Projection'!BL38</f>
        <v>11906667.31</v>
      </c>
      <c r="BM40" s="9">
        <f>'Total Annual Expected Cost'!$I40/'Discounting Projection'!BM38</f>
        <v>11713840.99</v>
      </c>
      <c r="BN40" s="9">
        <f>'Total Annual Expected Cost'!$I40/'Discounting Projection'!BN38</f>
        <v>9190329.701</v>
      </c>
      <c r="BO40" s="9">
        <f>'Total Annual Expected Cost'!$I40/'Discounting Projection'!BO38</f>
        <v>10608934.13</v>
      </c>
      <c r="BP40" s="9">
        <f>'Total Annual Expected Cost'!$I40/'Discounting Projection'!BP38</f>
        <v>9094514.351</v>
      </c>
      <c r="BQ40" s="9">
        <f>'Total Annual Expected Cost'!$I40/'Discounting Projection'!BQ38</f>
        <v>5634372.121</v>
      </c>
      <c r="BR40" s="9">
        <f>'Total Annual Expected Cost'!$I40/'Discounting Projection'!BR38</f>
        <v>6827707.196</v>
      </c>
      <c r="BS40" s="9">
        <f>'Total Annual Expected Cost'!$I40/'Discounting Projection'!BS38</f>
        <v>11018770.06</v>
      </c>
      <c r="BT40" s="9">
        <f>'Total Annual Expected Cost'!$I40/'Discounting Projection'!BT38</f>
        <v>12522775.75</v>
      </c>
      <c r="BU40" s="9">
        <f>'Total Annual Expected Cost'!$I40/'Discounting Projection'!BU38</f>
        <v>5872094.583</v>
      </c>
      <c r="BV40" s="9">
        <f>'Total Annual Expected Cost'!$I40/'Discounting Projection'!BV38</f>
        <v>13922125.47</v>
      </c>
      <c r="BW40" s="9">
        <f>'Total Annual Expected Cost'!$I40/'Discounting Projection'!BW38</f>
        <v>7868275.417</v>
      </c>
      <c r="BX40" s="9">
        <f>'Total Annual Expected Cost'!$I40/'Discounting Projection'!BX38</f>
        <v>7141943.792</v>
      </c>
      <c r="BY40" s="9">
        <f>'Total Annual Expected Cost'!$I40/'Discounting Projection'!BY38</f>
        <v>9604981.941</v>
      </c>
      <c r="BZ40" s="9">
        <f>'Total Annual Expected Cost'!$I40/'Discounting Projection'!BZ38</f>
        <v>10008758.01</v>
      </c>
      <c r="CA40" s="9">
        <f>'Total Annual Expected Cost'!$I40/'Discounting Projection'!CA38</f>
        <v>9180902.578</v>
      </c>
      <c r="CB40" s="9">
        <f>'Total Annual Expected Cost'!$I40/'Discounting Projection'!CB38</f>
        <v>9488109.542</v>
      </c>
      <c r="CC40" s="9">
        <f>'Total Annual Expected Cost'!$I40/'Discounting Projection'!CC38</f>
        <v>5096061.917</v>
      </c>
      <c r="CD40" s="9">
        <f>'Total Annual Expected Cost'!$I40/'Discounting Projection'!CD38</f>
        <v>7844926.075</v>
      </c>
      <c r="CE40" s="9">
        <f>'Total Annual Expected Cost'!$I40/'Discounting Projection'!CE38</f>
        <v>7448178.687</v>
      </c>
      <c r="CF40" s="9">
        <f>'Total Annual Expected Cost'!$I40/'Discounting Projection'!CF38</f>
        <v>7669975.769</v>
      </c>
      <c r="CG40" s="9">
        <f>'Total Annual Expected Cost'!$I40/'Discounting Projection'!CG38</f>
        <v>11288098.67</v>
      </c>
      <c r="CH40" s="9">
        <f>'Total Annual Expected Cost'!$I40/'Discounting Projection'!CH38</f>
        <v>10858492.73</v>
      </c>
      <c r="CI40" s="9">
        <f>'Total Annual Expected Cost'!$I40/'Discounting Projection'!CI38</f>
        <v>9861417.221</v>
      </c>
      <c r="CJ40" s="9">
        <f>'Total Annual Expected Cost'!$I40/'Discounting Projection'!CJ38</f>
        <v>8774276.264</v>
      </c>
      <c r="CK40" s="9">
        <f>'Total Annual Expected Cost'!$I40/'Discounting Projection'!CK38</f>
        <v>6515644.935</v>
      </c>
      <c r="CL40" s="9">
        <f>'Total Annual Expected Cost'!$I40/'Discounting Projection'!CL38</f>
        <v>8639669.4</v>
      </c>
      <c r="CM40" s="9">
        <f>'Total Annual Expected Cost'!$I40/'Discounting Projection'!CM38</f>
        <v>11606466.77</v>
      </c>
      <c r="CN40" s="9">
        <f>'Total Annual Expected Cost'!$I40/'Discounting Projection'!CN38</f>
        <v>6362484.915</v>
      </c>
      <c r="CO40" s="9">
        <f>'Total Annual Expected Cost'!$I40/'Discounting Projection'!CO38</f>
        <v>7990697.025</v>
      </c>
      <c r="CP40" s="9">
        <f>'Total Annual Expected Cost'!$I40/'Discounting Projection'!CP38</f>
        <v>7987133.56</v>
      </c>
      <c r="CQ40" s="9">
        <f>'Total Annual Expected Cost'!$I40/'Discounting Projection'!CQ38</f>
        <v>10000565.79</v>
      </c>
      <c r="CR40" s="9">
        <f>'Total Annual Expected Cost'!$I40/'Discounting Projection'!CR38</f>
        <v>5367910.36</v>
      </c>
      <c r="CS40" s="9">
        <f>'Total Annual Expected Cost'!$I40/'Discounting Projection'!CS38</f>
        <v>7366066.911</v>
      </c>
      <c r="CT40" s="9">
        <f>'Total Annual Expected Cost'!$I40/'Discounting Projection'!CT38</f>
        <v>9369768.283</v>
      </c>
      <c r="CU40" s="9">
        <f>'Total Annual Expected Cost'!$I40/'Discounting Projection'!CU38</f>
        <v>10339876.84</v>
      </c>
      <c r="CV40" s="9">
        <f>'Total Annual Expected Cost'!$I40/'Discounting Projection'!CV38</f>
        <v>6067044.474</v>
      </c>
      <c r="CW40" s="9">
        <f>'Total Annual Expected Cost'!$I40/'Discounting Projection'!CW38</f>
        <v>9811216.425</v>
      </c>
    </row>
    <row r="41" ht="15.75" customHeight="1">
      <c r="A41" s="8">
        <v>2060.0</v>
      </c>
      <c r="B41" s="9">
        <f>'Total Annual Expected Cost'!$I41/'Discounting Projection'!B39</f>
        <v>11493673.45</v>
      </c>
      <c r="C41" s="9">
        <f>'Total Annual Expected Cost'!$I41/'Discounting Projection'!C39</f>
        <v>6753875.604</v>
      </c>
      <c r="D41" s="9">
        <f>'Total Annual Expected Cost'!$I41/'Discounting Projection'!D39</f>
        <v>9814438.106</v>
      </c>
      <c r="E41" s="9">
        <f>'Total Annual Expected Cost'!$I41/'Discounting Projection'!E39</f>
        <v>17469258.54</v>
      </c>
      <c r="F41" s="9">
        <f>'Total Annual Expected Cost'!$I41/'Discounting Projection'!F39</f>
        <v>13822666.48</v>
      </c>
      <c r="G41" s="9">
        <f>'Total Annual Expected Cost'!$I41/'Discounting Projection'!G39</f>
        <v>8725198.138</v>
      </c>
      <c r="H41" s="9">
        <f>'Total Annual Expected Cost'!$I41/'Discounting Projection'!H39</f>
        <v>6637579.184</v>
      </c>
      <c r="I41" s="9">
        <f>'Total Annual Expected Cost'!$I41/'Discounting Projection'!I39</f>
        <v>10365044.15</v>
      </c>
      <c r="J41" s="9">
        <f>'Total Annual Expected Cost'!$I41/'Discounting Projection'!J39</f>
        <v>7666525.605</v>
      </c>
      <c r="K41" s="9">
        <f>'Total Annual Expected Cost'!$I41/'Discounting Projection'!K39</f>
        <v>6537947.488</v>
      </c>
      <c r="L41" s="9">
        <f>'Total Annual Expected Cost'!$I41/'Discounting Projection'!L39</f>
        <v>17130753.76</v>
      </c>
      <c r="M41" s="9">
        <f>'Total Annual Expected Cost'!$I41/'Discounting Projection'!M39</f>
        <v>8155709.335</v>
      </c>
      <c r="N41" s="9">
        <f>'Total Annual Expected Cost'!$I41/'Discounting Projection'!N39</f>
        <v>10083757.95</v>
      </c>
      <c r="O41" s="9">
        <f>'Total Annual Expected Cost'!$I41/'Discounting Projection'!O39</f>
        <v>13112457.09</v>
      </c>
      <c r="P41" s="9">
        <f>'Total Annual Expected Cost'!$I41/'Discounting Projection'!P39</f>
        <v>14338110.08</v>
      </c>
      <c r="Q41" s="9">
        <f>'Total Annual Expected Cost'!$I41/'Discounting Projection'!Q39</f>
        <v>7702723.964</v>
      </c>
      <c r="R41" s="9">
        <f>'Total Annual Expected Cost'!$I41/'Discounting Projection'!R39</f>
        <v>11460443.47</v>
      </c>
      <c r="S41" s="9">
        <f>'Total Annual Expected Cost'!$I41/'Discounting Projection'!S39</f>
        <v>17672565.81</v>
      </c>
      <c r="T41" s="9">
        <f>'Total Annual Expected Cost'!$I41/'Discounting Projection'!T39</f>
        <v>13493410.61</v>
      </c>
      <c r="U41" s="9">
        <f>'Total Annual Expected Cost'!$I41/'Discounting Projection'!U39</f>
        <v>10020182.68</v>
      </c>
      <c r="V41" s="9">
        <f>'Total Annual Expected Cost'!$I41/'Discounting Projection'!V39</f>
        <v>8871261.675</v>
      </c>
      <c r="W41" s="9">
        <f>'Total Annual Expected Cost'!$I41/'Discounting Projection'!W39</f>
        <v>8046404.026</v>
      </c>
      <c r="X41" s="9">
        <f>'Total Annual Expected Cost'!$I41/'Discounting Projection'!X39</f>
        <v>12220484.28</v>
      </c>
      <c r="Y41" s="9">
        <f>'Total Annual Expected Cost'!$I41/'Discounting Projection'!Y39</f>
        <v>12419904.87</v>
      </c>
      <c r="Z41" s="9">
        <f>'Total Annual Expected Cost'!$I41/'Discounting Projection'!Z39</f>
        <v>14802047.75</v>
      </c>
      <c r="AA41" s="9">
        <f>'Total Annual Expected Cost'!$I41/'Discounting Projection'!AA39</f>
        <v>15556251.25</v>
      </c>
      <c r="AB41" s="9">
        <f>'Total Annual Expected Cost'!$I41/'Discounting Projection'!AB39</f>
        <v>9366253.692</v>
      </c>
      <c r="AC41" s="9">
        <f>'Total Annual Expected Cost'!$I41/'Discounting Projection'!AC39</f>
        <v>11943401.77</v>
      </c>
      <c r="AD41" s="9">
        <f>'Total Annual Expected Cost'!$I41/'Discounting Projection'!AD39</f>
        <v>10793969.91</v>
      </c>
      <c r="AE41" s="9">
        <f>'Total Annual Expected Cost'!$I41/'Discounting Projection'!AE39</f>
        <v>7905735.682</v>
      </c>
      <c r="AF41" s="9">
        <f>'Total Annual Expected Cost'!$I41/'Discounting Projection'!AF39</f>
        <v>11431862.19</v>
      </c>
      <c r="AG41" s="9">
        <f>'Total Annual Expected Cost'!$I41/'Discounting Projection'!AG39</f>
        <v>18183942.32</v>
      </c>
      <c r="AH41" s="9">
        <f>'Total Annual Expected Cost'!$I41/'Discounting Projection'!AH39</f>
        <v>12249916.48</v>
      </c>
      <c r="AI41" s="9">
        <f>'Total Annual Expected Cost'!$I41/'Discounting Projection'!AI39</f>
        <v>13859571.65</v>
      </c>
      <c r="AJ41" s="9">
        <f>'Total Annual Expected Cost'!$I41/'Discounting Projection'!AJ39</f>
        <v>15129535.93</v>
      </c>
      <c r="AK41" s="9">
        <f>'Total Annual Expected Cost'!$I41/'Discounting Projection'!AK39</f>
        <v>11245009.9</v>
      </c>
      <c r="AL41" s="9">
        <f>'Total Annual Expected Cost'!$I41/'Discounting Projection'!AL39</f>
        <v>10203566.01</v>
      </c>
      <c r="AM41" s="9">
        <f>'Total Annual Expected Cost'!$I41/'Discounting Projection'!AM39</f>
        <v>12047669.05</v>
      </c>
      <c r="AN41" s="9">
        <f>'Total Annual Expected Cost'!$I41/'Discounting Projection'!AN39</f>
        <v>14140359.28</v>
      </c>
      <c r="AO41" s="9">
        <f>'Total Annual Expected Cost'!$I41/'Discounting Projection'!AO39</f>
        <v>17910625.11</v>
      </c>
      <c r="AP41" s="9">
        <f>'Total Annual Expected Cost'!$I41/'Discounting Projection'!AP39</f>
        <v>7419666.873</v>
      </c>
      <c r="AQ41" s="9">
        <f>'Total Annual Expected Cost'!$I41/'Discounting Projection'!AQ39</f>
        <v>8469862.726</v>
      </c>
      <c r="AR41" s="9">
        <f>'Total Annual Expected Cost'!$I41/'Discounting Projection'!AR39</f>
        <v>11196134.64</v>
      </c>
      <c r="AS41" s="9">
        <f>'Total Annual Expected Cost'!$I41/'Discounting Projection'!AS39</f>
        <v>8531592.778</v>
      </c>
      <c r="AT41" s="9">
        <f>'Total Annual Expected Cost'!$I41/'Discounting Projection'!AT39</f>
        <v>8837147.357</v>
      </c>
      <c r="AU41" s="9">
        <f>'Total Annual Expected Cost'!$I41/'Discounting Projection'!AU39</f>
        <v>11773935.43</v>
      </c>
      <c r="AV41" s="9">
        <f>'Total Annual Expected Cost'!$I41/'Discounting Projection'!AV39</f>
        <v>12831818.77</v>
      </c>
      <c r="AW41" s="9">
        <f>'Total Annual Expected Cost'!$I41/'Discounting Projection'!AW39</f>
        <v>17275268.53</v>
      </c>
      <c r="AX41" s="9">
        <f>'Total Annual Expected Cost'!$I41/'Discounting Projection'!AX39</f>
        <v>11764350</v>
      </c>
      <c r="AY41" s="9">
        <f>'Total Annual Expected Cost'!$I41/'Discounting Projection'!AY39</f>
        <v>11313786.98</v>
      </c>
      <c r="AZ41" s="9">
        <f>'Total Annual Expected Cost'!$I41/'Discounting Projection'!AZ39</f>
        <v>10999072.63</v>
      </c>
      <c r="BA41" s="9">
        <f>'Total Annual Expected Cost'!$I41/'Discounting Projection'!BA39</f>
        <v>6912434.622</v>
      </c>
      <c r="BB41" s="9">
        <f>'Total Annual Expected Cost'!$I41/'Discounting Projection'!BB39</f>
        <v>11550182.84</v>
      </c>
      <c r="BC41" s="9">
        <f>'Total Annual Expected Cost'!$I41/'Discounting Projection'!BC39</f>
        <v>6464474.129</v>
      </c>
      <c r="BD41" s="9">
        <f>'Total Annual Expected Cost'!$I41/'Discounting Projection'!BD39</f>
        <v>5731121.414</v>
      </c>
      <c r="BE41" s="9">
        <f>'Total Annual Expected Cost'!$I41/'Discounting Projection'!BE39</f>
        <v>8994480.07</v>
      </c>
      <c r="BF41" s="9">
        <f>'Total Annual Expected Cost'!$I41/'Discounting Projection'!BF39</f>
        <v>8397549.17</v>
      </c>
      <c r="BG41" s="9">
        <f>'Total Annual Expected Cost'!$I41/'Discounting Projection'!BG39</f>
        <v>10536624.78</v>
      </c>
      <c r="BH41" s="9">
        <f>'Total Annual Expected Cost'!$I41/'Discounting Projection'!BH39</f>
        <v>9528034.843</v>
      </c>
      <c r="BI41" s="9">
        <f>'Total Annual Expected Cost'!$I41/'Discounting Projection'!BI39</f>
        <v>10532096.65</v>
      </c>
      <c r="BJ41" s="9">
        <f>'Total Annual Expected Cost'!$I41/'Discounting Projection'!BJ39</f>
        <v>8711972.379</v>
      </c>
      <c r="BK41" s="9">
        <f>'Total Annual Expected Cost'!$I41/'Discounting Projection'!BK39</f>
        <v>12437350.6</v>
      </c>
      <c r="BL41" s="9">
        <f>'Total Annual Expected Cost'!$I41/'Discounting Projection'!BL39</f>
        <v>15757756.93</v>
      </c>
      <c r="BM41" s="9">
        <f>'Total Annual Expected Cost'!$I41/'Discounting Projection'!BM39</f>
        <v>15574415.54</v>
      </c>
      <c r="BN41" s="9">
        <f>'Total Annual Expected Cost'!$I41/'Discounting Projection'!BN39</f>
        <v>11987158.41</v>
      </c>
      <c r="BO41" s="9">
        <f>'Total Annual Expected Cost'!$I41/'Discounting Projection'!BO39</f>
        <v>13121336.36</v>
      </c>
      <c r="BP41" s="9">
        <f>'Total Annual Expected Cost'!$I41/'Discounting Projection'!BP39</f>
        <v>12160319.35</v>
      </c>
      <c r="BQ41" s="9">
        <f>'Total Annual Expected Cost'!$I41/'Discounting Projection'!BQ39</f>
        <v>7231138.056</v>
      </c>
      <c r="BR41" s="9">
        <f>'Total Annual Expected Cost'!$I41/'Discounting Projection'!BR39</f>
        <v>8911920.055</v>
      </c>
      <c r="BS41" s="9">
        <f>'Total Annual Expected Cost'!$I41/'Discounting Projection'!BS39</f>
        <v>14344010.47</v>
      </c>
      <c r="BT41" s="9">
        <f>'Total Annual Expected Cost'!$I41/'Discounting Projection'!BT39</f>
        <v>16500209.77</v>
      </c>
      <c r="BU41" s="9">
        <f>'Total Annual Expected Cost'!$I41/'Discounting Projection'!BU39</f>
        <v>7716607.903</v>
      </c>
      <c r="BV41" s="9">
        <f>'Total Annual Expected Cost'!$I41/'Discounting Projection'!BV39</f>
        <v>17771348.96</v>
      </c>
      <c r="BW41" s="9">
        <f>'Total Annual Expected Cost'!$I41/'Discounting Projection'!BW39</f>
        <v>10560094.65</v>
      </c>
      <c r="BX41" s="9">
        <f>'Total Annual Expected Cost'!$I41/'Discounting Projection'!BX39</f>
        <v>9477506.328</v>
      </c>
      <c r="BY41" s="9">
        <f>'Total Annual Expected Cost'!$I41/'Discounting Projection'!BY39</f>
        <v>12575607.08</v>
      </c>
      <c r="BZ41" s="9">
        <f>'Total Annual Expected Cost'!$I41/'Discounting Projection'!BZ39</f>
        <v>12765800.82</v>
      </c>
      <c r="CA41" s="9">
        <f>'Total Annual Expected Cost'!$I41/'Discounting Projection'!CA39</f>
        <v>11380267.42</v>
      </c>
      <c r="CB41" s="9">
        <f>'Total Annual Expected Cost'!$I41/'Discounting Projection'!CB39</f>
        <v>12278264</v>
      </c>
      <c r="CC41" s="9">
        <f>'Total Annual Expected Cost'!$I41/'Discounting Projection'!CC39</f>
        <v>6113440.091</v>
      </c>
      <c r="CD41" s="9">
        <f>'Total Annual Expected Cost'!$I41/'Discounting Projection'!CD39</f>
        <v>10397414.68</v>
      </c>
      <c r="CE41" s="9">
        <f>'Total Annual Expected Cost'!$I41/'Discounting Projection'!CE39</f>
        <v>9970663.901</v>
      </c>
      <c r="CF41" s="9">
        <f>'Total Annual Expected Cost'!$I41/'Discounting Projection'!CF39</f>
        <v>10252989.02</v>
      </c>
      <c r="CG41" s="9">
        <f>'Total Annual Expected Cost'!$I41/'Discounting Projection'!CG39</f>
        <v>14554837.18</v>
      </c>
      <c r="CH41" s="9">
        <f>'Total Annual Expected Cost'!$I41/'Discounting Projection'!CH39</f>
        <v>14180945.91</v>
      </c>
      <c r="CI41" s="9">
        <f>'Total Annual Expected Cost'!$I41/'Discounting Projection'!CI39</f>
        <v>12824234.88</v>
      </c>
      <c r="CJ41" s="9">
        <f>'Total Annual Expected Cost'!$I41/'Discounting Projection'!CJ39</f>
        <v>11653552.26</v>
      </c>
      <c r="CK41" s="9">
        <f>'Total Annual Expected Cost'!$I41/'Discounting Projection'!CK39</f>
        <v>8011202.029</v>
      </c>
      <c r="CL41" s="9">
        <f>'Total Annual Expected Cost'!$I41/'Discounting Projection'!CL39</f>
        <v>11203510.86</v>
      </c>
      <c r="CM41" s="9">
        <f>'Total Annual Expected Cost'!$I41/'Discounting Projection'!CM39</f>
        <v>14595655.03</v>
      </c>
      <c r="CN41" s="9">
        <f>'Total Annual Expected Cost'!$I41/'Discounting Projection'!CN39</f>
        <v>8472883.66</v>
      </c>
      <c r="CO41" s="9">
        <f>'Total Annual Expected Cost'!$I41/'Discounting Projection'!CO39</f>
        <v>9693942.141</v>
      </c>
      <c r="CP41" s="9">
        <f>'Total Annual Expected Cost'!$I41/'Discounting Projection'!CP39</f>
        <v>9270927.469</v>
      </c>
      <c r="CQ41" s="9">
        <f>'Total Annual Expected Cost'!$I41/'Discounting Projection'!CQ39</f>
        <v>13378755.13</v>
      </c>
      <c r="CR41" s="9">
        <f>'Total Annual Expected Cost'!$I41/'Discounting Projection'!CR39</f>
        <v>6819368.056</v>
      </c>
      <c r="CS41" s="9">
        <f>'Total Annual Expected Cost'!$I41/'Discounting Projection'!CS39</f>
        <v>8956832.61</v>
      </c>
      <c r="CT41" s="9">
        <f>'Total Annual Expected Cost'!$I41/'Discounting Projection'!CT39</f>
        <v>11790501.55</v>
      </c>
      <c r="CU41" s="9">
        <f>'Total Annual Expected Cost'!$I41/'Discounting Projection'!CU39</f>
        <v>12759845.08</v>
      </c>
      <c r="CV41" s="9">
        <f>'Total Annual Expected Cost'!$I41/'Discounting Projection'!CV39</f>
        <v>7721255.714</v>
      </c>
      <c r="CW41" s="9">
        <f>'Total Annual Expected Cost'!$I41/'Discounting Projection'!CW39</f>
        <v>12890288.17</v>
      </c>
    </row>
    <row r="42" ht="15.75" customHeight="1">
      <c r="A42" s="8">
        <v>2061.0</v>
      </c>
      <c r="B42" s="9">
        <f>'Total Annual Expected Cost'!$I42/'Discounting Projection'!B40</f>
        <v>11726297.27</v>
      </c>
      <c r="C42" s="9">
        <f>'Total Annual Expected Cost'!$I42/'Discounting Projection'!C40</f>
        <v>6696142.264</v>
      </c>
      <c r="D42" s="9">
        <f>'Total Annual Expected Cost'!$I42/'Discounting Projection'!D40</f>
        <v>9797581.432</v>
      </c>
      <c r="E42" s="9">
        <f>'Total Annual Expected Cost'!$I42/'Discounting Projection'!E40</f>
        <v>17336626.32</v>
      </c>
      <c r="F42" s="9">
        <f>'Total Annual Expected Cost'!$I42/'Discounting Projection'!F40</f>
        <v>13317198.33</v>
      </c>
      <c r="G42" s="9">
        <f>'Total Annual Expected Cost'!$I42/'Discounting Projection'!G40</f>
        <v>8499604.813</v>
      </c>
      <c r="H42" s="9">
        <f>'Total Annual Expected Cost'!$I42/'Discounting Projection'!H40</f>
        <v>6653880.315</v>
      </c>
      <c r="I42" s="9">
        <f>'Total Annual Expected Cost'!$I42/'Discounting Projection'!I40</f>
        <v>10158704.49</v>
      </c>
      <c r="J42" s="9">
        <f>'Total Annual Expected Cost'!$I42/'Discounting Projection'!J40</f>
        <v>7671218.058</v>
      </c>
      <c r="K42" s="9">
        <f>'Total Annual Expected Cost'!$I42/'Discounting Projection'!K40</f>
        <v>6457349.76</v>
      </c>
      <c r="L42" s="9">
        <f>'Total Annual Expected Cost'!$I42/'Discounting Projection'!L40</f>
        <v>17472079.27</v>
      </c>
      <c r="M42" s="9">
        <f>'Total Annual Expected Cost'!$I42/'Discounting Projection'!M40</f>
        <v>8351449.72</v>
      </c>
      <c r="N42" s="9">
        <f>'Total Annual Expected Cost'!$I42/'Discounting Projection'!N40</f>
        <v>9766153.009</v>
      </c>
      <c r="O42" s="9">
        <f>'Total Annual Expected Cost'!$I42/'Discounting Projection'!O40</f>
        <v>12813226.12</v>
      </c>
      <c r="P42" s="9">
        <f>'Total Annual Expected Cost'!$I42/'Discounting Projection'!P40</f>
        <v>14463380.75</v>
      </c>
      <c r="Q42" s="9">
        <f>'Total Annual Expected Cost'!$I42/'Discounting Projection'!Q40</f>
        <v>7451888.707</v>
      </c>
      <c r="R42" s="9">
        <f>'Total Annual Expected Cost'!$I42/'Discounting Projection'!R40</f>
        <v>11762390.87</v>
      </c>
      <c r="S42" s="9">
        <f>'Total Annual Expected Cost'!$I42/'Discounting Projection'!S40</f>
        <v>17386098.91</v>
      </c>
      <c r="T42" s="9">
        <f>'Total Annual Expected Cost'!$I42/'Discounting Projection'!T40</f>
        <v>13331974.8</v>
      </c>
      <c r="U42" s="9">
        <f>'Total Annual Expected Cost'!$I42/'Discounting Projection'!U40</f>
        <v>10357970.45</v>
      </c>
      <c r="V42" s="9">
        <f>'Total Annual Expected Cost'!$I42/'Discounting Projection'!V40</f>
        <v>8703068.082</v>
      </c>
      <c r="W42" s="9">
        <f>'Total Annual Expected Cost'!$I42/'Discounting Projection'!W40</f>
        <v>8124835.704</v>
      </c>
      <c r="X42" s="9">
        <f>'Total Annual Expected Cost'!$I42/'Discounting Projection'!X40</f>
        <v>11484346.55</v>
      </c>
      <c r="Y42" s="9">
        <f>'Total Annual Expected Cost'!$I42/'Discounting Projection'!Y40</f>
        <v>12641217.6</v>
      </c>
      <c r="Z42" s="9">
        <f>'Total Annual Expected Cost'!$I42/'Discounting Projection'!Z40</f>
        <v>15059386.59</v>
      </c>
      <c r="AA42" s="9">
        <f>'Total Annual Expected Cost'!$I42/'Discounting Projection'!AA40</f>
        <v>16067441.89</v>
      </c>
      <c r="AB42" s="9">
        <f>'Total Annual Expected Cost'!$I42/'Discounting Projection'!AB40</f>
        <v>9391405.266</v>
      </c>
      <c r="AC42" s="9">
        <f>'Total Annual Expected Cost'!$I42/'Discounting Projection'!AC40</f>
        <v>11745369.48</v>
      </c>
      <c r="AD42" s="9">
        <f>'Total Annual Expected Cost'!$I42/'Discounting Projection'!AD40</f>
        <v>10833965.18</v>
      </c>
      <c r="AE42" s="9">
        <f>'Total Annual Expected Cost'!$I42/'Discounting Projection'!AE40</f>
        <v>8085384.706</v>
      </c>
      <c r="AF42" s="9">
        <f>'Total Annual Expected Cost'!$I42/'Discounting Projection'!AF40</f>
        <v>10844941.16</v>
      </c>
      <c r="AG42" s="9">
        <f>'Total Annual Expected Cost'!$I42/'Discounting Projection'!AG40</f>
        <v>17722152.73</v>
      </c>
      <c r="AH42" s="9">
        <f>'Total Annual Expected Cost'!$I42/'Discounting Projection'!AH40</f>
        <v>11861788.75</v>
      </c>
      <c r="AI42" s="9">
        <f>'Total Annual Expected Cost'!$I42/'Discounting Projection'!AI40</f>
        <v>13929315.02</v>
      </c>
      <c r="AJ42" s="9">
        <f>'Total Annual Expected Cost'!$I42/'Discounting Projection'!AJ40</f>
        <v>14585828.58</v>
      </c>
      <c r="AK42" s="9">
        <f>'Total Annual Expected Cost'!$I42/'Discounting Projection'!AK40</f>
        <v>11444157.05</v>
      </c>
      <c r="AL42" s="9">
        <f>'Total Annual Expected Cost'!$I42/'Discounting Projection'!AL40</f>
        <v>10584473.49</v>
      </c>
      <c r="AM42" s="9">
        <f>'Total Annual Expected Cost'!$I42/'Discounting Projection'!AM40</f>
        <v>11824127.2</v>
      </c>
      <c r="AN42" s="9">
        <f>'Total Annual Expected Cost'!$I42/'Discounting Projection'!AN40</f>
        <v>14455546.84</v>
      </c>
      <c r="AO42" s="9">
        <f>'Total Annual Expected Cost'!$I42/'Discounting Projection'!AO40</f>
        <v>17988879.39</v>
      </c>
      <c r="AP42" s="9">
        <f>'Total Annual Expected Cost'!$I42/'Discounting Projection'!AP40</f>
        <v>7426360.183</v>
      </c>
      <c r="AQ42" s="9">
        <f>'Total Annual Expected Cost'!$I42/'Discounting Projection'!AQ40</f>
        <v>8772743.84</v>
      </c>
      <c r="AR42" s="9">
        <f>'Total Annual Expected Cost'!$I42/'Discounting Projection'!AR40</f>
        <v>11216630.92</v>
      </c>
      <c r="AS42" s="9">
        <f>'Total Annual Expected Cost'!$I42/'Discounting Projection'!AS40</f>
        <v>8545484.159</v>
      </c>
      <c r="AT42" s="9">
        <f>'Total Annual Expected Cost'!$I42/'Discounting Projection'!AT40</f>
        <v>8911447.309</v>
      </c>
      <c r="AU42" s="9">
        <f>'Total Annual Expected Cost'!$I42/'Discounting Projection'!AU40</f>
        <v>12160707.85</v>
      </c>
      <c r="AV42" s="9">
        <f>'Total Annual Expected Cost'!$I42/'Discounting Projection'!AV40</f>
        <v>11183182.02</v>
      </c>
      <c r="AW42" s="9">
        <f>'Total Annual Expected Cost'!$I42/'Discounting Projection'!AW40</f>
        <v>15853072.02</v>
      </c>
      <c r="AX42" s="9">
        <f>'Total Annual Expected Cost'!$I42/'Discounting Projection'!AX40</f>
        <v>11835896.26</v>
      </c>
      <c r="AY42" s="9">
        <f>'Total Annual Expected Cost'!$I42/'Discounting Projection'!AY40</f>
        <v>11368259.71</v>
      </c>
      <c r="AZ42" s="9">
        <f>'Total Annual Expected Cost'!$I42/'Discounting Projection'!AZ40</f>
        <v>10999557.93</v>
      </c>
      <c r="BA42" s="9">
        <f>'Total Annual Expected Cost'!$I42/'Discounting Projection'!BA40</f>
        <v>6812284.435</v>
      </c>
      <c r="BB42" s="9">
        <f>'Total Annual Expected Cost'!$I42/'Discounting Projection'!BB40</f>
        <v>11620420.92</v>
      </c>
      <c r="BC42" s="9">
        <f>'Total Annual Expected Cost'!$I42/'Discounting Projection'!BC40</f>
        <v>6737180.022</v>
      </c>
      <c r="BD42" s="9">
        <f>'Total Annual Expected Cost'!$I42/'Discounting Projection'!BD40</f>
        <v>5972144.571</v>
      </c>
      <c r="BE42" s="9">
        <f>'Total Annual Expected Cost'!$I42/'Discounting Projection'!BE40</f>
        <v>8884319.413</v>
      </c>
      <c r="BF42" s="9">
        <f>'Total Annual Expected Cost'!$I42/'Discounting Projection'!BF40</f>
        <v>8375861.581</v>
      </c>
      <c r="BG42" s="9">
        <f>'Total Annual Expected Cost'!$I42/'Discounting Projection'!BG40</f>
        <v>9135295.888</v>
      </c>
      <c r="BH42" s="9">
        <f>'Total Annual Expected Cost'!$I42/'Discounting Projection'!BH40</f>
        <v>9202778.36</v>
      </c>
      <c r="BI42" s="9">
        <f>'Total Annual Expected Cost'!$I42/'Discounting Projection'!BI40</f>
        <v>10813543.49</v>
      </c>
      <c r="BJ42" s="9">
        <f>'Total Annual Expected Cost'!$I42/'Discounting Projection'!BJ40</f>
        <v>9027944.53</v>
      </c>
      <c r="BK42" s="9">
        <f>'Total Annual Expected Cost'!$I42/'Discounting Projection'!BK40</f>
        <v>11953748.7</v>
      </c>
      <c r="BL42" s="9">
        <f>'Total Annual Expected Cost'!$I42/'Discounting Projection'!BL40</f>
        <v>16081233.54</v>
      </c>
      <c r="BM42" s="9">
        <f>'Total Annual Expected Cost'!$I42/'Discounting Projection'!BM40</f>
        <v>14523121.54</v>
      </c>
      <c r="BN42" s="9">
        <f>'Total Annual Expected Cost'!$I42/'Discounting Projection'!BN40</f>
        <v>11717184.89</v>
      </c>
      <c r="BO42" s="9">
        <f>'Total Annual Expected Cost'!$I42/'Discounting Projection'!BO40</f>
        <v>13536835.46</v>
      </c>
      <c r="BP42" s="9">
        <f>'Total Annual Expected Cost'!$I42/'Discounting Projection'!BP40</f>
        <v>12440181.79</v>
      </c>
      <c r="BQ42" s="9">
        <f>'Total Annual Expected Cost'!$I42/'Discounting Projection'!BQ40</f>
        <v>7171137.641</v>
      </c>
      <c r="BR42" s="9">
        <f>'Total Annual Expected Cost'!$I42/'Discounting Projection'!BR40</f>
        <v>9098207.62</v>
      </c>
      <c r="BS42" s="9">
        <f>'Total Annual Expected Cost'!$I42/'Discounting Projection'!BS40</f>
        <v>13399047.66</v>
      </c>
      <c r="BT42" s="9">
        <f>'Total Annual Expected Cost'!$I42/'Discounting Projection'!BT40</f>
        <v>16182791.16</v>
      </c>
      <c r="BU42" s="9">
        <f>'Total Annual Expected Cost'!$I42/'Discounting Projection'!BU40</f>
        <v>7880484.597</v>
      </c>
      <c r="BV42" s="9">
        <f>'Total Annual Expected Cost'!$I42/'Discounting Projection'!BV40</f>
        <v>16729409.04</v>
      </c>
      <c r="BW42" s="9">
        <f>'Total Annual Expected Cost'!$I42/'Discounting Projection'!BW40</f>
        <v>10740644.63</v>
      </c>
      <c r="BX42" s="9">
        <f>'Total Annual Expected Cost'!$I42/'Discounting Projection'!BX40</f>
        <v>9068837.121</v>
      </c>
      <c r="BY42" s="9">
        <f>'Total Annual Expected Cost'!$I42/'Discounting Projection'!BY40</f>
        <v>12857024.63</v>
      </c>
      <c r="BZ42" s="9">
        <f>'Total Annual Expected Cost'!$I42/'Discounting Projection'!BZ40</f>
        <v>11797662.78</v>
      </c>
      <c r="CA42" s="9">
        <f>'Total Annual Expected Cost'!$I42/'Discounting Projection'!CA40</f>
        <v>11006146.7</v>
      </c>
      <c r="CB42" s="9">
        <f>'Total Annual Expected Cost'!$I42/'Discounting Projection'!CB40</f>
        <v>12625761.24</v>
      </c>
      <c r="CC42" s="9">
        <f>'Total Annual Expected Cost'!$I42/'Discounting Projection'!CC40</f>
        <v>6325492</v>
      </c>
      <c r="CD42" s="9">
        <f>'Total Annual Expected Cost'!$I42/'Discounting Projection'!CD40</f>
        <v>10831879.06</v>
      </c>
      <c r="CE42" s="9">
        <f>'Total Annual Expected Cost'!$I42/'Discounting Projection'!CE40</f>
        <v>9044622.726</v>
      </c>
      <c r="CF42" s="9">
        <f>'Total Annual Expected Cost'!$I42/'Discounting Projection'!CF40</f>
        <v>10289462.44</v>
      </c>
      <c r="CG42" s="9">
        <f>'Total Annual Expected Cost'!$I42/'Discounting Projection'!CG40</f>
        <v>14385533.58</v>
      </c>
      <c r="CH42" s="9">
        <f>'Total Annual Expected Cost'!$I42/'Discounting Projection'!CH40</f>
        <v>14779990.11</v>
      </c>
      <c r="CI42" s="9">
        <f>'Total Annual Expected Cost'!$I42/'Discounting Projection'!CI40</f>
        <v>12286752.58</v>
      </c>
      <c r="CJ42" s="9">
        <f>'Total Annual Expected Cost'!$I42/'Discounting Projection'!CJ40</f>
        <v>11401361.72</v>
      </c>
      <c r="CK42" s="9">
        <f>'Total Annual Expected Cost'!$I42/'Discounting Projection'!CK40</f>
        <v>7611566.67</v>
      </c>
      <c r="CL42" s="9">
        <f>'Total Annual Expected Cost'!$I42/'Discounting Projection'!CL40</f>
        <v>11652012.62</v>
      </c>
      <c r="CM42" s="9">
        <f>'Total Annual Expected Cost'!$I42/'Discounting Projection'!CM40</f>
        <v>14575354.91</v>
      </c>
      <c r="CN42" s="9">
        <f>'Total Annual Expected Cost'!$I42/'Discounting Projection'!CN40</f>
        <v>8764341.576</v>
      </c>
      <c r="CO42" s="9">
        <f>'Total Annual Expected Cost'!$I42/'Discounting Projection'!CO40</f>
        <v>10010271.61</v>
      </c>
      <c r="CP42" s="9">
        <f>'Total Annual Expected Cost'!$I42/'Discounting Projection'!CP40</f>
        <v>9317779.651</v>
      </c>
      <c r="CQ42" s="9">
        <f>'Total Annual Expected Cost'!$I42/'Discounting Projection'!CQ40</f>
        <v>13396570.23</v>
      </c>
      <c r="CR42" s="9">
        <f>'Total Annual Expected Cost'!$I42/'Discounting Projection'!CR40</f>
        <v>7012174.159</v>
      </c>
      <c r="CS42" s="9">
        <f>'Total Annual Expected Cost'!$I42/'Discounting Projection'!CS40</f>
        <v>8077449.589</v>
      </c>
      <c r="CT42" s="9">
        <f>'Total Annual Expected Cost'!$I42/'Discounting Projection'!CT40</f>
        <v>11151070.28</v>
      </c>
      <c r="CU42" s="9">
        <f>'Total Annual Expected Cost'!$I42/'Discounting Projection'!CU40</f>
        <v>12866387.57</v>
      </c>
      <c r="CV42" s="9">
        <f>'Total Annual Expected Cost'!$I42/'Discounting Projection'!CV40</f>
        <v>7590511.592</v>
      </c>
      <c r="CW42" s="9">
        <f>'Total Annual Expected Cost'!$I42/'Discounting Projection'!CW40</f>
        <v>13226862.07</v>
      </c>
    </row>
    <row r="43" ht="15.75" customHeight="1">
      <c r="A43" s="8">
        <v>2062.0</v>
      </c>
      <c r="B43" s="9">
        <f>'Total Annual Expected Cost'!$I43/'Discounting Projection'!B41</f>
        <v>11787006.74</v>
      </c>
      <c r="C43" s="9">
        <f>'Total Annual Expected Cost'!$I43/'Discounting Projection'!C41</f>
        <v>6739509.691</v>
      </c>
      <c r="D43" s="9">
        <f>'Total Annual Expected Cost'!$I43/'Discounting Projection'!D41</f>
        <v>9808091.903</v>
      </c>
      <c r="E43" s="9">
        <f>'Total Annual Expected Cost'!$I43/'Discounting Projection'!E41</f>
        <v>16986810.23</v>
      </c>
      <c r="F43" s="9">
        <f>'Total Annual Expected Cost'!$I43/'Discounting Projection'!F41</f>
        <v>13382090.54</v>
      </c>
      <c r="G43" s="9">
        <f>'Total Annual Expected Cost'!$I43/'Discounting Projection'!G41</f>
        <v>8388585.044</v>
      </c>
      <c r="H43" s="9">
        <f>'Total Annual Expected Cost'!$I43/'Discounting Projection'!H41</f>
        <v>6706510.581</v>
      </c>
      <c r="I43" s="9">
        <f>'Total Annual Expected Cost'!$I43/'Discounting Projection'!I41</f>
        <v>10233761.58</v>
      </c>
      <c r="J43" s="9">
        <f>'Total Annual Expected Cost'!$I43/'Discounting Projection'!J41</f>
        <v>7573576.701</v>
      </c>
      <c r="K43" s="9">
        <f>'Total Annual Expected Cost'!$I43/'Discounting Projection'!K41</f>
        <v>6530519.417</v>
      </c>
      <c r="L43" s="9">
        <f>'Total Annual Expected Cost'!$I43/'Discounting Projection'!L41</f>
        <v>17577396.32</v>
      </c>
      <c r="M43" s="9">
        <f>'Total Annual Expected Cost'!$I43/'Discounting Projection'!M41</f>
        <v>7712364.72</v>
      </c>
      <c r="N43" s="9">
        <f>'Total Annual Expected Cost'!$I43/'Discounting Projection'!N41</f>
        <v>9877059.648</v>
      </c>
      <c r="O43" s="9">
        <f>'Total Annual Expected Cost'!$I43/'Discounting Projection'!O41</f>
        <v>12573371.04</v>
      </c>
      <c r="P43" s="9">
        <f>'Total Annual Expected Cost'!$I43/'Discounting Projection'!P41</f>
        <v>14965021.36</v>
      </c>
      <c r="Q43" s="9">
        <f>'Total Annual Expected Cost'!$I43/'Discounting Projection'!Q41</f>
        <v>7575521.217</v>
      </c>
      <c r="R43" s="9">
        <f>'Total Annual Expected Cost'!$I43/'Discounting Projection'!R41</f>
        <v>11889908.59</v>
      </c>
      <c r="S43" s="9">
        <f>'Total Annual Expected Cost'!$I43/'Discounting Projection'!S41</f>
        <v>16912495</v>
      </c>
      <c r="T43" s="9">
        <f>'Total Annual Expected Cost'!$I43/'Discounting Projection'!T41</f>
        <v>13701734.24</v>
      </c>
      <c r="U43" s="9">
        <f>'Total Annual Expected Cost'!$I43/'Discounting Projection'!U41</f>
        <v>9602237.906</v>
      </c>
      <c r="V43" s="9">
        <f>'Total Annual Expected Cost'!$I43/'Discounting Projection'!V41</f>
        <v>8655771.113</v>
      </c>
      <c r="W43" s="9">
        <f>'Total Annual Expected Cost'!$I43/'Discounting Projection'!W41</f>
        <v>8446644.926</v>
      </c>
      <c r="X43" s="9">
        <f>'Total Annual Expected Cost'!$I43/'Discounting Projection'!X41</f>
        <v>11173464.59</v>
      </c>
      <c r="Y43" s="9">
        <f>'Total Annual Expected Cost'!$I43/'Discounting Projection'!Y41</f>
        <v>12799222.36</v>
      </c>
      <c r="Z43" s="9">
        <f>'Total Annual Expected Cost'!$I43/'Discounting Projection'!Z41</f>
        <v>15627016.22</v>
      </c>
      <c r="AA43" s="9">
        <f>'Total Annual Expected Cost'!$I43/'Discounting Projection'!AA41</f>
        <v>16322873.87</v>
      </c>
      <c r="AB43" s="9">
        <f>'Total Annual Expected Cost'!$I43/'Discounting Projection'!AB41</f>
        <v>9761525.189</v>
      </c>
      <c r="AC43" s="9">
        <f>'Total Annual Expected Cost'!$I43/'Discounting Projection'!AC41</f>
        <v>11762225.12</v>
      </c>
      <c r="AD43" s="9">
        <f>'Total Annual Expected Cost'!$I43/'Discounting Projection'!AD41</f>
        <v>11015310.48</v>
      </c>
      <c r="AE43" s="9">
        <f>'Total Annual Expected Cost'!$I43/'Discounting Projection'!AE41</f>
        <v>8036337.281</v>
      </c>
      <c r="AF43" s="9">
        <f>'Total Annual Expected Cost'!$I43/'Discounting Projection'!AF41</f>
        <v>10664972.15</v>
      </c>
      <c r="AG43" s="9">
        <f>'Total Annual Expected Cost'!$I43/'Discounting Projection'!AG41</f>
        <v>17893308.81</v>
      </c>
      <c r="AH43" s="9">
        <f>'Total Annual Expected Cost'!$I43/'Discounting Projection'!AH41</f>
        <v>10476843.56</v>
      </c>
      <c r="AI43" s="9">
        <f>'Total Annual Expected Cost'!$I43/'Discounting Projection'!AI41</f>
        <v>12288693.02</v>
      </c>
      <c r="AJ43" s="9">
        <f>'Total Annual Expected Cost'!$I43/'Discounting Projection'!AJ41</f>
        <v>14777083.89</v>
      </c>
      <c r="AK43" s="9">
        <f>'Total Annual Expected Cost'!$I43/'Discounting Projection'!AK41</f>
        <v>11502699.36</v>
      </c>
      <c r="AL43" s="9">
        <f>'Total Annual Expected Cost'!$I43/'Discounting Projection'!AL41</f>
        <v>9373240.738</v>
      </c>
      <c r="AM43" s="9">
        <f>'Total Annual Expected Cost'!$I43/'Discounting Projection'!AM41</f>
        <v>12265997.26</v>
      </c>
      <c r="AN43" s="9">
        <f>'Total Annual Expected Cost'!$I43/'Discounting Projection'!AN41</f>
        <v>14840241.01</v>
      </c>
      <c r="AO43" s="9">
        <f>'Total Annual Expected Cost'!$I43/'Discounting Projection'!AO41</f>
        <v>18394635.31</v>
      </c>
      <c r="AP43" s="9">
        <f>'Total Annual Expected Cost'!$I43/'Discounting Projection'!AP41</f>
        <v>7445122.468</v>
      </c>
      <c r="AQ43" s="9">
        <f>'Total Annual Expected Cost'!$I43/'Discounting Projection'!AQ41</f>
        <v>8743243.193</v>
      </c>
      <c r="AR43" s="9">
        <f>'Total Annual Expected Cost'!$I43/'Discounting Projection'!AR41</f>
        <v>11270000.3</v>
      </c>
      <c r="AS43" s="9">
        <f>'Total Annual Expected Cost'!$I43/'Discounting Projection'!AS41</f>
        <v>8422784.531</v>
      </c>
      <c r="AT43" s="9">
        <f>'Total Annual Expected Cost'!$I43/'Discounting Projection'!AT41</f>
        <v>8392095.448</v>
      </c>
      <c r="AU43" s="9">
        <f>'Total Annual Expected Cost'!$I43/'Discounting Projection'!AU41</f>
        <v>12300671.65</v>
      </c>
      <c r="AV43" s="9">
        <f>'Total Annual Expected Cost'!$I43/'Discounting Projection'!AV41</f>
        <v>10967118.35</v>
      </c>
      <c r="AW43" s="9">
        <f>'Total Annual Expected Cost'!$I43/'Discounting Projection'!AW41</f>
        <v>15426084.16</v>
      </c>
      <c r="AX43" s="9">
        <f>'Total Annual Expected Cost'!$I43/'Discounting Projection'!AX41</f>
        <v>11189708.24</v>
      </c>
      <c r="AY43" s="9">
        <f>'Total Annual Expected Cost'!$I43/'Discounting Projection'!AY41</f>
        <v>10900291.98</v>
      </c>
      <c r="AZ43" s="9">
        <f>'Total Annual Expected Cost'!$I43/'Discounting Projection'!AZ41</f>
        <v>10815934.3</v>
      </c>
      <c r="BA43" s="9">
        <f>'Total Annual Expected Cost'!$I43/'Discounting Projection'!BA41</f>
        <v>6424096.984</v>
      </c>
      <c r="BB43" s="9">
        <f>'Total Annual Expected Cost'!$I43/'Discounting Projection'!BB41</f>
        <v>11777002.05</v>
      </c>
      <c r="BC43" s="9">
        <f>'Total Annual Expected Cost'!$I43/'Discounting Projection'!BC41</f>
        <v>6843519.308</v>
      </c>
      <c r="BD43" s="9">
        <f>'Total Annual Expected Cost'!$I43/'Discounting Projection'!BD41</f>
        <v>6011859.117</v>
      </c>
      <c r="BE43" s="9">
        <f>'Total Annual Expected Cost'!$I43/'Discounting Projection'!BE41</f>
        <v>8698726.573</v>
      </c>
      <c r="BF43" s="9">
        <f>'Total Annual Expected Cost'!$I43/'Discounting Projection'!BF41</f>
        <v>8380820.52</v>
      </c>
      <c r="BG43" s="9">
        <f>'Total Annual Expected Cost'!$I43/'Discounting Projection'!BG41</f>
        <v>8997083.59</v>
      </c>
      <c r="BH43" s="9">
        <f>'Total Annual Expected Cost'!$I43/'Discounting Projection'!BH41</f>
        <v>9371230.164</v>
      </c>
      <c r="BI43" s="9">
        <f>'Total Annual Expected Cost'!$I43/'Discounting Projection'!BI41</f>
        <v>11280434.36</v>
      </c>
      <c r="BJ43" s="9">
        <f>'Total Annual Expected Cost'!$I43/'Discounting Projection'!BJ41</f>
        <v>8803231.549</v>
      </c>
      <c r="BK43" s="9">
        <f>'Total Annual Expected Cost'!$I43/'Discounting Projection'!BK41</f>
        <v>11610871.56</v>
      </c>
      <c r="BL43" s="9">
        <f>'Total Annual Expected Cost'!$I43/'Discounting Projection'!BL41</f>
        <v>15495433.33</v>
      </c>
      <c r="BM43" s="9">
        <f>'Total Annual Expected Cost'!$I43/'Discounting Projection'!BM41</f>
        <v>13333197.2</v>
      </c>
      <c r="BN43" s="9">
        <f>'Total Annual Expected Cost'!$I43/'Discounting Projection'!BN41</f>
        <v>11484517.08</v>
      </c>
      <c r="BO43" s="9">
        <f>'Total Annual Expected Cost'!$I43/'Discounting Projection'!BO41</f>
        <v>12862394.34</v>
      </c>
      <c r="BP43" s="9">
        <f>'Total Annual Expected Cost'!$I43/'Discounting Projection'!BP41</f>
        <v>12157408.5</v>
      </c>
      <c r="BQ43" s="9">
        <f>'Total Annual Expected Cost'!$I43/'Discounting Projection'!BQ41</f>
        <v>6820306.617</v>
      </c>
      <c r="BR43" s="9">
        <f>'Total Annual Expected Cost'!$I43/'Discounting Projection'!BR41</f>
        <v>9259310.438</v>
      </c>
      <c r="BS43" s="9">
        <f>'Total Annual Expected Cost'!$I43/'Discounting Projection'!BS41</f>
        <v>13461468.75</v>
      </c>
      <c r="BT43" s="9">
        <f>'Total Annual Expected Cost'!$I43/'Discounting Projection'!BT41</f>
        <v>16772168.05</v>
      </c>
      <c r="BU43" s="9">
        <f>'Total Annual Expected Cost'!$I43/'Discounting Projection'!BU41</f>
        <v>8004083.965</v>
      </c>
      <c r="BV43" s="9">
        <f>'Total Annual Expected Cost'!$I43/'Discounting Projection'!BV41</f>
        <v>16226545.19</v>
      </c>
      <c r="BW43" s="9">
        <f>'Total Annual Expected Cost'!$I43/'Discounting Projection'!BW41</f>
        <v>10957605.29</v>
      </c>
      <c r="BX43" s="9">
        <f>'Total Annual Expected Cost'!$I43/'Discounting Projection'!BX41</f>
        <v>9304088.415</v>
      </c>
      <c r="BY43" s="9">
        <f>'Total Annual Expected Cost'!$I43/'Discounting Projection'!BY41</f>
        <v>13159161.87</v>
      </c>
      <c r="BZ43" s="9">
        <f>'Total Annual Expected Cost'!$I43/'Discounting Projection'!BZ41</f>
        <v>11866695.17</v>
      </c>
      <c r="CA43" s="9">
        <f>'Total Annual Expected Cost'!$I43/'Discounting Projection'!CA41</f>
        <v>11214024.15</v>
      </c>
      <c r="CB43" s="9">
        <f>'Total Annual Expected Cost'!$I43/'Discounting Projection'!CB41</f>
        <v>12467414.09</v>
      </c>
      <c r="CC43" s="9">
        <f>'Total Annual Expected Cost'!$I43/'Discounting Projection'!CC41</f>
        <v>6211115.452</v>
      </c>
      <c r="CD43" s="9">
        <f>'Total Annual Expected Cost'!$I43/'Discounting Projection'!CD41</f>
        <v>11264616.44</v>
      </c>
      <c r="CE43" s="9">
        <f>'Total Annual Expected Cost'!$I43/'Discounting Projection'!CE41</f>
        <v>8801696.619</v>
      </c>
      <c r="CF43" s="9">
        <f>'Total Annual Expected Cost'!$I43/'Discounting Projection'!CF41</f>
        <v>10620967.15</v>
      </c>
      <c r="CG43" s="9">
        <f>'Total Annual Expected Cost'!$I43/'Discounting Projection'!CG41</f>
        <v>12646560.95</v>
      </c>
      <c r="CH43" s="9">
        <f>'Total Annual Expected Cost'!$I43/'Discounting Projection'!CH41</f>
        <v>14842556.11</v>
      </c>
      <c r="CI43" s="9">
        <f>'Total Annual Expected Cost'!$I43/'Discounting Projection'!CI41</f>
        <v>12733663.52</v>
      </c>
      <c r="CJ43" s="9">
        <f>'Total Annual Expected Cost'!$I43/'Discounting Projection'!CJ41</f>
        <v>11053570.31</v>
      </c>
      <c r="CK43" s="9">
        <f>'Total Annual Expected Cost'!$I43/'Discounting Projection'!CK41</f>
        <v>7331938.888</v>
      </c>
      <c r="CL43" s="9">
        <f>'Total Annual Expected Cost'!$I43/'Discounting Projection'!CL41</f>
        <v>11025683.52</v>
      </c>
      <c r="CM43" s="9">
        <f>'Total Annual Expected Cost'!$I43/'Discounting Projection'!CM41</f>
        <v>15133778.57</v>
      </c>
      <c r="CN43" s="9">
        <f>'Total Annual Expected Cost'!$I43/'Discounting Projection'!CN41</f>
        <v>8427772.361</v>
      </c>
      <c r="CO43" s="9">
        <f>'Total Annual Expected Cost'!$I43/'Discounting Projection'!CO41</f>
        <v>9229184.052</v>
      </c>
      <c r="CP43" s="9">
        <f>'Total Annual Expected Cost'!$I43/'Discounting Projection'!CP41</f>
        <v>9127585.524</v>
      </c>
      <c r="CQ43" s="9">
        <f>'Total Annual Expected Cost'!$I43/'Discounting Projection'!CQ41</f>
        <v>13191107.03</v>
      </c>
      <c r="CR43" s="9">
        <f>'Total Annual Expected Cost'!$I43/'Discounting Projection'!CR41</f>
        <v>6738831.52</v>
      </c>
      <c r="CS43" s="9">
        <f>'Total Annual Expected Cost'!$I43/'Discounting Projection'!CS41</f>
        <v>8057850.55</v>
      </c>
      <c r="CT43" s="9">
        <f>'Total Annual Expected Cost'!$I43/'Discounting Projection'!CT41</f>
        <v>11071927.72</v>
      </c>
      <c r="CU43" s="9">
        <f>'Total Annual Expected Cost'!$I43/'Discounting Projection'!CU41</f>
        <v>13336354.41</v>
      </c>
      <c r="CV43" s="9">
        <f>'Total Annual Expected Cost'!$I43/'Discounting Projection'!CV41</f>
        <v>7551294.303</v>
      </c>
      <c r="CW43" s="9">
        <f>'Total Annual Expected Cost'!$I43/'Discounting Projection'!CW41</f>
        <v>12315518.21</v>
      </c>
    </row>
    <row r="44" ht="15.75" customHeight="1">
      <c r="A44" s="8">
        <v>2063.0</v>
      </c>
      <c r="B44" s="9">
        <f>'Total Annual Expected Cost'!$I44/'Discounting Projection'!B42</f>
        <v>11205907.3</v>
      </c>
      <c r="C44" s="9">
        <f>'Total Annual Expected Cost'!$I44/'Discounting Projection'!C42</f>
        <v>6839827.364</v>
      </c>
      <c r="D44" s="9">
        <f>'Total Annual Expected Cost'!$I44/'Discounting Projection'!D42</f>
        <v>9459033.798</v>
      </c>
      <c r="E44" s="9">
        <f>'Total Annual Expected Cost'!$I44/'Discounting Projection'!E42</f>
        <v>15436444.71</v>
      </c>
      <c r="F44" s="9">
        <f>'Total Annual Expected Cost'!$I44/'Discounting Projection'!F42</f>
        <v>13478586.94</v>
      </c>
      <c r="G44" s="9">
        <f>'Total Annual Expected Cost'!$I44/'Discounting Projection'!G42</f>
        <v>8351653.719</v>
      </c>
      <c r="H44" s="9">
        <f>'Total Annual Expected Cost'!$I44/'Discounting Projection'!H42</f>
        <v>6719599.111</v>
      </c>
      <c r="I44" s="9">
        <f>'Total Annual Expected Cost'!$I44/'Discounting Projection'!I42</f>
        <v>10508216.77</v>
      </c>
      <c r="J44" s="9">
        <f>'Total Annual Expected Cost'!$I44/'Discounting Projection'!J42</f>
        <v>7626708.75</v>
      </c>
      <c r="K44" s="9">
        <f>'Total Annual Expected Cost'!$I44/'Discounting Projection'!K42</f>
        <v>6338735.444</v>
      </c>
      <c r="L44" s="9">
        <f>'Total Annual Expected Cost'!$I44/'Discounting Projection'!L42</f>
        <v>17583149.32</v>
      </c>
      <c r="M44" s="9">
        <f>'Total Annual Expected Cost'!$I44/'Discounting Projection'!M42</f>
        <v>7359695.596</v>
      </c>
      <c r="N44" s="9">
        <f>'Total Annual Expected Cost'!$I44/'Discounting Projection'!N42</f>
        <v>9652445.832</v>
      </c>
      <c r="O44" s="9">
        <f>'Total Annual Expected Cost'!$I44/'Discounting Projection'!O42</f>
        <v>11974977.98</v>
      </c>
      <c r="P44" s="9">
        <f>'Total Annual Expected Cost'!$I44/'Discounting Projection'!P42</f>
        <v>14377053.34</v>
      </c>
      <c r="Q44" s="9">
        <f>'Total Annual Expected Cost'!$I44/'Discounting Projection'!Q42</f>
        <v>7029050.078</v>
      </c>
      <c r="R44" s="9">
        <f>'Total Annual Expected Cost'!$I44/'Discounting Projection'!R42</f>
        <v>12062051.37</v>
      </c>
      <c r="S44" s="9">
        <f>'Total Annual Expected Cost'!$I44/'Discounting Projection'!S42</f>
        <v>14370698.31</v>
      </c>
      <c r="T44" s="9">
        <f>'Total Annual Expected Cost'!$I44/'Discounting Projection'!T42</f>
        <v>13538561.86</v>
      </c>
      <c r="U44" s="9">
        <f>'Total Annual Expected Cost'!$I44/'Discounting Projection'!U42</f>
        <v>9332726.627</v>
      </c>
      <c r="V44" s="9">
        <f>'Total Annual Expected Cost'!$I44/'Discounting Projection'!V42</f>
        <v>8470121.604</v>
      </c>
      <c r="W44" s="9">
        <f>'Total Annual Expected Cost'!$I44/'Discounting Projection'!W42</f>
        <v>8355961.29</v>
      </c>
      <c r="X44" s="9">
        <f>'Total Annual Expected Cost'!$I44/'Discounting Projection'!X42</f>
        <v>11275825.28</v>
      </c>
      <c r="Y44" s="9">
        <f>'Total Annual Expected Cost'!$I44/'Discounting Projection'!Y42</f>
        <v>12280475.06</v>
      </c>
      <c r="Z44" s="9">
        <f>'Total Annual Expected Cost'!$I44/'Discounting Projection'!Z42</f>
        <v>15845808.01</v>
      </c>
      <c r="AA44" s="9">
        <f>'Total Annual Expected Cost'!$I44/'Discounting Projection'!AA42</f>
        <v>16569966.57</v>
      </c>
      <c r="AB44" s="9">
        <f>'Total Annual Expected Cost'!$I44/'Discounting Projection'!AB42</f>
        <v>9185277.289</v>
      </c>
      <c r="AC44" s="9">
        <f>'Total Annual Expected Cost'!$I44/'Discounting Projection'!AC42</f>
        <v>10922916.06</v>
      </c>
      <c r="AD44" s="9">
        <f>'Total Annual Expected Cost'!$I44/'Discounting Projection'!AD42</f>
        <v>11345884.41</v>
      </c>
      <c r="AE44" s="9">
        <f>'Total Annual Expected Cost'!$I44/'Discounting Projection'!AE42</f>
        <v>8321309.342</v>
      </c>
      <c r="AF44" s="9">
        <f>'Total Annual Expected Cost'!$I44/'Discounting Projection'!AF42</f>
        <v>11093253.73</v>
      </c>
      <c r="AG44" s="9">
        <f>'Total Annual Expected Cost'!$I44/'Discounting Projection'!AG42</f>
        <v>18499656.12</v>
      </c>
      <c r="AH44" s="9">
        <f>'Total Annual Expected Cost'!$I44/'Discounting Projection'!AH42</f>
        <v>10750889.86</v>
      </c>
      <c r="AI44" s="9">
        <f>'Total Annual Expected Cost'!$I44/'Discounting Projection'!AI42</f>
        <v>12801945.32</v>
      </c>
      <c r="AJ44" s="9">
        <f>'Total Annual Expected Cost'!$I44/'Discounting Projection'!AJ42</f>
        <v>15325123.93</v>
      </c>
      <c r="AK44" s="9">
        <f>'Total Annual Expected Cost'!$I44/'Discounting Projection'!AK42</f>
        <v>11331466.54</v>
      </c>
      <c r="AL44" s="9">
        <f>'Total Annual Expected Cost'!$I44/'Discounting Projection'!AL42</f>
        <v>8947099.573</v>
      </c>
      <c r="AM44" s="9">
        <f>'Total Annual Expected Cost'!$I44/'Discounting Projection'!AM42</f>
        <v>12218668.44</v>
      </c>
      <c r="AN44" s="9">
        <f>'Total Annual Expected Cost'!$I44/'Discounting Projection'!AN42</f>
        <v>14908517.68</v>
      </c>
      <c r="AO44" s="9">
        <f>'Total Annual Expected Cost'!$I44/'Discounting Projection'!AO42</f>
        <v>19087460.33</v>
      </c>
      <c r="AP44" s="9">
        <f>'Total Annual Expected Cost'!$I44/'Discounting Projection'!AP42</f>
        <v>7324990.144</v>
      </c>
      <c r="AQ44" s="9">
        <f>'Total Annual Expected Cost'!$I44/'Discounting Projection'!AQ42</f>
        <v>8894965.735</v>
      </c>
      <c r="AR44" s="9">
        <f>'Total Annual Expected Cost'!$I44/'Discounting Projection'!AR42</f>
        <v>10505602.83</v>
      </c>
      <c r="AS44" s="9">
        <f>'Total Annual Expected Cost'!$I44/'Discounting Projection'!AS42</f>
        <v>8677148.608</v>
      </c>
      <c r="AT44" s="9">
        <f>'Total Annual Expected Cost'!$I44/'Discounting Projection'!AT42</f>
        <v>8399030.522</v>
      </c>
      <c r="AU44" s="9">
        <f>'Total Annual Expected Cost'!$I44/'Discounting Projection'!AU42</f>
        <v>12597177.81</v>
      </c>
      <c r="AV44" s="9">
        <f>'Total Annual Expected Cost'!$I44/'Discounting Projection'!AV42</f>
        <v>11057358.25</v>
      </c>
      <c r="AW44" s="9">
        <f>'Total Annual Expected Cost'!$I44/'Discounting Projection'!AW42</f>
        <v>14232907.24</v>
      </c>
      <c r="AX44" s="9">
        <f>'Total Annual Expected Cost'!$I44/'Discounting Projection'!AX42</f>
        <v>11237357.9</v>
      </c>
      <c r="AY44" s="9">
        <f>'Total Annual Expected Cost'!$I44/'Discounting Projection'!AY42</f>
        <v>10954888.08</v>
      </c>
      <c r="AZ44" s="9">
        <f>'Total Annual Expected Cost'!$I44/'Discounting Projection'!AZ42</f>
        <v>11118575.71</v>
      </c>
      <c r="BA44" s="9">
        <f>'Total Annual Expected Cost'!$I44/'Discounting Projection'!BA42</f>
        <v>6278069.796</v>
      </c>
      <c r="BB44" s="9">
        <f>'Total Annual Expected Cost'!$I44/'Discounting Projection'!BB42</f>
        <v>11084294.54</v>
      </c>
      <c r="BC44" s="9">
        <f>'Total Annual Expected Cost'!$I44/'Discounting Projection'!BC42</f>
        <v>6914324.026</v>
      </c>
      <c r="BD44" s="9">
        <f>'Total Annual Expected Cost'!$I44/'Discounting Projection'!BD42</f>
        <v>5900843.484</v>
      </c>
      <c r="BE44" s="9">
        <f>'Total Annual Expected Cost'!$I44/'Discounting Projection'!BE42</f>
        <v>7718303.318</v>
      </c>
      <c r="BF44" s="9">
        <f>'Total Annual Expected Cost'!$I44/'Discounting Projection'!BF42</f>
        <v>8479212.037</v>
      </c>
      <c r="BG44" s="9">
        <f>'Total Annual Expected Cost'!$I44/'Discounting Projection'!BG42</f>
        <v>8792059.806</v>
      </c>
      <c r="BH44" s="9">
        <f>'Total Annual Expected Cost'!$I44/'Discounting Projection'!BH42</f>
        <v>9262826.587</v>
      </c>
      <c r="BI44" s="9">
        <f>'Total Annual Expected Cost'!$I44/'Discounting Projection'!BI42</f>
        <v>11224309.95</v>
      </c>
      <c r="BJ44" s="9">
        <f>'Total Annual Expected Cost'!$I44/'Discounting Projection'!BJ42</f>
        <v>8518867.33</v>
      </c>
      <c r="BK44" s="9">
        <f>'Total Annual Expected Cost'!$I44/'Discounting Projection'!BK42</f>
        <v>11826490.62</v>
      </c>
      <c r="BL44" s="9">
        <f>'Total Annual Expected Cost'!$I44/'Discounting Projection'!BL42</f>
        <v>13848589.31</v>
      </c>
      <c r="BM44" s="9">
        <f>'Total Annual Expected Cost'!$I44/'Discounting Projection'!BM42</f>
        <v>13399462.67</v>
      </c>
      <c r="BN44" s="9">
        <f>'Total Annual Expected Cost'!$I44/'Discounting Projection'!BN42</f>
        <v>11827370.15</v>
      </c>
      <c r="BO44" s="9">
        <f>'Total Annual Expected Cost'!$I44/'Discounting Projection'!BO42</f>
        <v>13073790.88</v>
      </c>
      <c r="BP44" s="9">
        <f>'Total Annual Expected Cost'!$I44/'Discounting Projection'!BP42</f>
        <v>10851219.71</v>
      </c>
      <c r="BQ44" s="9">
        <f>'Total Annual Expected Cost'!$I44/'Discounting Projection'!BQ42</f>
        <v>6212737.63</v>
      </c>
      <c r="BR44" s="9">
        <f>'Total Annual Expected Cost'!$I44/'Discounting Projection'!BR42</f>
        <v>8720910.372</v>
      </c>
      <c r="BS44" s="9">
        <f>'Total Annual Expected Cost'!$I44/'Discounting Projection'!BS42</f>
        <v>13827440.3</v>
      </c>
      <c r="BT44" s="9">
        <f>'Total Annual Expected Cost'!$I44/'Discounting Projection'!BT42</f>
        <v>17369325.37</v>
      </c>
      <c r="BU44" s="9">
        <f>'Total Annual Expected Cost'!$I44/'Discounting Projection'!BU42</f>
        <v>7922706.069</v>
      </c>
      <c r="BV44" s="9">
        <f>'Total Annual Expected Cost'!$I44/'Discounting Projection'!BV42</f>
        <v>16147855.3</v>
      </c>
      <c r="BW44" s="9">
        <f>'Total Annual Expected Cost'!$I44/'Discounting Projection'!BW42</f>
        <v>10901986.57</v>
      </c>
      <c r="BX44" s="9">
        <f>'Total Annual Expected Cost'!$I44/'Discounting Projection'!BX42</f>
        <v>9691846.884</v>
      </c>
      <c r="BY44" s="9">
        <f>'Total Annual Expected Cost'!$I44/'Discounting Projection'!BY42</f>
        <v>13538467.64</v>
      </c>
      <c r="BZ44" s="9">
        <f>'Total Annual Expected Cost'!$I44/'Discounting Projection'!BZ42</f>
        <v>12396865</v>
      </c>
      <c r="CA44" s="9">
        <f>'Total Annual Expected Cost'!$I44/'Discounting Projection'!CA42</f>
        <v>11391333.31</v>
      </c>
      <c r="CB44" s="9">
        <f>'Total Annual Expected Cost'!$I44/'Discounting Projection'!CB42</f>
        <v>12087848.49</v>
      </c>
      <c r="CC44" s="9">
        <f>'Total Annual Expected Cost'!$I44/'Discounting Projection'!CC42</f>
        <v>6084095.495</v>
      </c>
      <c r="CD44" s="9">
        <f>'Total Annual Expected Cost'!$I44/'Discounting Projection'!CD42</f>
        <v>11447321.45</v>
      </c>
      <c r="CE44" s="9">
        <f>'Total Annual Expected Cost'!$I44/'Discounting Projection'!CE42</f>
        <v>8648803.188</v>
      </c>
      <c r="CF44" s="9">
        <f>'Total Annual Expected Cost'!$I44/'Discounting Projection'!CF42</f>
        <v>10621978.49</v>
      </c>
      <c r="CG44" s="9">
        <f>'Total Annual Expected Cost'!$I44/'Discounting Projection'!CG42</f>
        <v>12723359.24</v>
      </c>
      <c r="CH44" s="9">
        <f>'Total Annual Expected Cost'!$I44/'Discounting Projection'!CH42</f>
        <v>14067758.79</v>
      </c>
      <c r="CI44" s="9">
        <f>'Total Annual Expected Cost'!$I44/'Discounting Projection'!CI42</f>
        <v>11502903.69</v>
      </c>
      <c r="CJ44" s="9">
        <f>'Total Annual Expected Cost'!$I44/'Discounting Projection'!CJ42</f>
        <v>10748482.06</v>
      </c>
      <c r="CK44" s="9">
        <f>'Total Annual Expected Cost'!$I44/'Discounting Projection'!CK42</f>
        <v>6666846.56</v>
      </c>
      <c r="CL44" s="9">
        <f>'Total Annual Expected Cost'!$I44/'Discounting Projection'!CL42</f>
        <v>11297561.05</v>
      </c>
      <c r="CM44" s="9">
        <f>'Total Annual Expected Cost'!$I44/'Discounting Projection'!CM42</f>
        <v>14197697.87</v>
      </c>
      <c r="CN44" s="9">
        <f>'Total Annual Expected Cost'!$I44/'Discounting Projection'!CN42</f>
        <v>8665967.133</v>
      </c>
      <c r="CO44" s="9">
        <f>'Total Annual Expected Cost'!$I44/'Discounting Projection'!CO42</f>
        <v>9608762.535</v>
      </c>
      <c r="CP44" s="9">
        <f>'Total Annual Expected Cost'!$I44/'Discounting Projection'!CP42</f>
        <v>9343172.35</v>
      </c>
      <c r="CQ44" s="9">
        <f>'Total Annual Expected Cost'!$I44/'Discounting Projection'!CQ42</f>
        <v>13362136.15</v>
      </c>
      <c r="CR44" s="9">
        <f>'Total Annual Expected Cost'!$I44/'Discounting Projection'!CR42</f>
        <v>6498361.273</v>
      </c>
      <c r="CS44" s="9">
        <f>'Total Annual Expected Cost'!$I44/'Discounting Projection'!CS42</f>
        <v>7904267.867</v>
      </c>
      <c r="CT44" s="9">
        <f>'Total Annual Expected Cost'!$I44/'Discounting Projection'!CT42</f>
        <v>9315455.194</v>
      </c>
      <c r="CU44" s="9">
        <f>'Total Annual Expected Cost'!$I44/'Discounting Projection'!CU42</f>
        <v>13323190.3</v>
      </c>
      <c r="CV44" s="9">
        <f>'Total Annual Expected Cost'!$I44/'Discounting Projection'!CV42</f>
        <v>7275756.19</v>
      </c>
      <c r="CW44" s="9">
        <f>'Total Annual Expected Cost'!$I44/'Discounting Projection'!CW42</f>
        <v>12652408.05</v>
      </c>
    </row>
    <row r="45" ht="15.75" customHeight="1">
      <c r="A45" s="8">
        <v>2064.0</v>
      </c>
      <c r="B45" s="9">
        <f>'Total Annual Expected Cost'!$I45/'Discounting Projection'!B43</f>
        <v>10954398.24</v>
      </c>
      <c r="C45" s="9">
        <f>'Total Annual Expected Cost'!$I45/'Discounting Projection'!C43</f>
        <v>6487984.677</v>
      </c>
      <c r="D45" s="9">
        <f>'Total Annual Expected Cost'!$I45/'Discounting Projection'!D43</f>
        <v>9317060.304</v>
      </c>
      <c r="E45" s="9">
        <f>'Total Annual Expected Cost'!$I45/'Discounting Projection'!E43</f>
        <v>16016650.96</v>
      </c>
      <c r="F45" s="9">
        <f>'Total Annual Expected Cost'!$I45/'Discounting Projection'!F43</f>
        <v>13591928.04</v>
      </c>
      <c r="G45" s="9">
        <f>'Total Annual Expected Cost'!$I45/'Discounting Projection'!G43</f>
        <v>8532153.121</v>
      </c>
      <c r="H45" s="9">
        <f>'Total Annual Expected Cost'!$I45/'Discounting Projection'!H43</f>
        <v>6764509.449</v>
      </c>
      <c r="I45" s="9">
        <f>'Total Annual Expected Cost'!$I45/'Discounting Projection'!I43</f>
        <v>10911341.81</v>
      </c>
      <c r="J45" s="9">
        <f>'Total Annual Expected Cost'!$I45/'Discounting Projection'!J43</f>
        <v>7620071.909</v>
      </c>
      <c r="K45" s="9">
        <f>'Total Annual Expected Cost'!$I45/'Discounting Projection'!K43</f>
        <v>6360683.048</v>
      </c>
      <c r="L45" s="9">
        <f>'Total Annual Expected Cost'!$I45/'Discounting Projection'!L43</f>
        <v>16696427.84</v>
      </c>
      <c r="M45" s="9">
        <f>'Total Annual Expected Cost'!$I45/'Discounting Projection'!M43</f>
        <v>6918494.895</v>
      </c>
      <c r="N45" s="9">
        <f>'Total Annual Expected Cost'!$I45/'Discounting Projection'!N43</f>
        <v>10021100.17</v>
      </c>
      <c r="O45" s="9">
        <f>'Total Annual Expected Cost'!$I45/'Discounting Projection'!O43</f>
        <v>12372190.56</v>
      </c>
      <c r="P45" s="9">
        <f>'Total Annual Expected Cost'!$I45/'Discounting Projection'!P43</f>
        <v>14874026.51</v>
      </c>
      <c r="Q45" s="9">
        <f>'Total Annual Expected Cost'!$I45/'Discounting Projection'!Q43</f>
        <v>7146225.306</v>
      </c>
      <c r="R45" s="9">
        <f>'Total Annual Expected Cost'!$I45/'Discounting Projection'!R43</f>
        <v>12225548.31</v>
      </c>
      <c r="S45" s="9">
        <f>'Total Annual Expected Cost'!$I45/'Discounting Projection'!S43</f>
        <v>14906155.71</v>
      </c>
      <c r="T45" s="9">
        <f>'Total Annual Expected Cost'!$I45/'Discounting Projection'!T43</f>
        <v>13419021.34</v>
      </c>
      <c r="U45" s="9">
        <f>'Total Annual Expected Cost'!$I45/'Discounting Projection'!U43</f>
        <v>9480406.265</v>
      </c>
      <c r="V45" s="9">
        <f>'Total Annual Expected Cost'!$I45/'Discounting Projection'!V43</f>
        <v>7692498.759</v>
      </c>
      <c r="W45" s="9">
        <f>'Total Annual Expected Cost'!$I45/'Discounting Projection'!W43</f>
        <v>8401457.14</v>
      </c>
      <c r="X45" s="9">
        <f>'Total Annual Expected Cost'!$I45/'Discounting Projection'!X43</f>
        <v>11756843.85</v>
      </c>
      <c r="Y45" s="9">
        <f>'Total Annual Expected Cost'!$I45/'Discounting Projection'!Y43</f>
        <v>12634826.87</v>
      </c>
      <c r="Z45" s="9">
        <f>'Total Annual Expected Cost'!$I45/'Discounting Projection'!Z43</f>
        <v>15523524.58</v>
      </c>
      <c r="AA45" s="9">
        <f>'Total Annual Expected Cost'!$I45/'Discounting Projection'!AA43</f>
        <v>16364122.88</v>
      </c>
      <c r="AB45" s="9">
        <f>'Total Annual Expected Cost'!$I45/'Discounting Projection'!AB43</f>
        <v>9348876.228</v>
      </c>
      <c r="AC45" s="9">
        <f>'Total Annual Expected Cost'!$I45/'Discounting Projection'!AC43</f>
        <v>11091029.31</v>
      </c>
      <c r="AD45" s="9">
        <f>'Total Annual Expected Cost'!$I45/'Discounting Projection'!AD43</f>
        <v>11251200.74</v>
      </c>
      <c r="AE45" s="9">
        <f>'Total Annual Expected Cost'!$I45/'Discounting Projection'!AE43</f>
        <v>8530564.79</v>
      </c>
      <c r="AF45" s="9">
        <f>'Total Annual Expected Cost'!$I45/'Discounting Projection'!AF43</f>
        <v>10930431.8</v>
      </c>
      <c r="AG45" s="9">
        <f>'Total Annual Expected Cost'!$I45/'Discounting Projection'!AG43</f>
        <v>18380408.85</v>
      </c>
      <c r="AH45" s="9">
        <f>'Total Annual Expected Cost'!$I45/'Discounting Projection'!AH43</f>
        <v>9698050.763</v>
      </c>
      <c r="AI45" s="9">
        <f>'Total Annual Expected Cost'!$I45/'Discounting Projection'!AI43</f>
        <v>13252488.07</v>
      </c>
      <c r="AJ45" s="9">
        <f>'Total Annual Expected Cost'!$I45/'Discounting Projection'!AJ43</f>
        <v>15391354.42</v>
      </c>
      <c r="AK45" s="9">
        <f>'Total Annual Expected Cost'!$I45/'Discounting Projection'!AK43</f>
        <v>10726673.56</v>
      </c>
      <c r="AL45" s="9">
        <f>'Total Annual Expected Cost'!$I45/'Discounting Projection'!AL43</f>
        <v>9039116.236</v>
      </c>
      <c r="AM45" s="9">
        <f>'Total Annual Expected Cost'!$I45/'Discounting Projection'!AM43</f>
        <v>12361565.03</v>
      </c>
      <c r="AN45" s="9">
        <f>'Total Annual Expected Cost'!$I45/'Discounting Projection'!AN43</f>
        <v>14998279.97</v>
      </c>
      <c r="AO45" s="9">
        <f>'Total Annual Expected Cost'!$I45/'Discounting Projection'!AO43</f>
        <v>19132085.08</v>
      </c>
      <c r="AP45" s="9">
        <f>'Total Annual Expected Cost'!$I45/'Discounting Projection'!AP43</f>
        <v>7195879.13</v>
      </c>
      <c r="AQ45" s="9">
        <f>'Total Annual Expected Cost'!$I45/'Discounting Projection'!AQ43</f>
        <v>8950528</v>
      </c>
      <c r="AR45" s="9">
        <f>'Total Annual Expected Cost'!$I45/'Discounting Projection'!AR43</f>
        <v>10491754.67</v>
      </c>
      <c r="AS45" s="9">
        <f>'Total Annual Expected Cost'!$I45/'Discounting Projection'!AS43</f>
        <v>8141745.327</v>
      </c>
      <c r="AT45" s="9">
        <f>'Total Annual Expected Cost'!$I45/'Discounting Projection'!AT43</f>
        <v>8003444.341</v>
      </c>
      <c r="AU45" s="9">
        <f>'Total Annual Expected Cost'!$I45/'Discounting Projection'!AU43</f>
        <v>11821999.46</v>
      </c>
      <c r="AV45" s="9">
        <f>'Total Annual Expected Cost'!$I45/'Discounting Projection'!AV43</f>
        <v>10451130.1</v>
      </c>
      <c r="AW45" s="9">
        <f>'Total Annual Expected Cost'!$I45/'Discounting Projection'!AW43</f>
        <v>13485493.37</v>
      </c>
      <c r="AX45" s="9">
        <f>'Total Annual Expected Cost'!$I45/'Discounting Projection'!AX43</f>
        <v>11499880.96</v>
      </c>
      <c r="AY45" s="9">
        <f>'Total Annual Expected Cost'!$I45/'Discounting Projection'!AY43</f>
        <v>10817284.99</v>
      </c>
      <c r="AZ45" s="9">
        <f>'Total Annual Expected Cost'!$I45/'Discounting Projection'!AZ43</f>
        <v>10231498.39</v>
      </c>
      <c r="BA45" s="9">
        <f>'Total Annual Expected Cost'!$I45/'Discounting Projection'!BA43</f>
        <v>6349558.549</v>
      </c>
      <c r="BB45" s="9">
        <f>'Total Annual Expected Cost'!$I45/'Discounting Projection'!BB43</f>
        <v>11191852.77</v>
      </c>
      <c r="BC45" s="9">
        <f>'Total Annual Expected Cost'!$I45/'Discounting Projection'!BC43</f>
        <v>6723790.26</v>
      </c>
      <c r="BD45" s="9">
        <f>'Total Annual Expected Cost'!$I45/'Discounting Projection'!BD43</f>
        <v>5955808.856</v>
      </c>
      <c r="BE45" s="9">
        <f>'Total Annual Expected Cost'!$I45/'Discounting Projection'!BE43</f>
        <v>7561670.098</v>
      </c>
      <c r="BF45" s="9">
        <f>'Total Annual Expected Cost'!$I45/'Discounting Projection'!BF43</f>
        <v>8741531.304</v>
      </c>
      <c r="BG45" s="9">
        <f>'Total Annual Expected Cost'!$I45/'Discounting Projection'!BG43</f>
        <v>8696810.264</v>
      </c>
      <c r="BH45" s="9">
        <f>'Total Annual Expected Cost'!$I45/'Discounting Projection'!BH43</f>
        <v>9511665.82</v>
      </c>
      <c r="BI45" s="9">
        <f>'Total Annual Expected Cost'!$I45/'Discounting Projection'!BI43</f>
        <v>11448219.98</v>
      </c>
      <c r="BJ45" s="9">
        <f>'Total Annual Expected Cost'!$I45/'Discounting Projection'!BJ43</f>
        <v>8504404.642</v>
      </c>
      <c r="BK45" s="9">
        <f>'Total Annual Expected Cost'!$I45/'Discounting Projection'!BK43</f>
        <v>11230368.83</v>
      </c>
      <c r="BL45" s="9">
        <f>'Total Annual Expected Cost'!$I45/'Discounting Projection'!BL43</f>
        <v>13868047.71</v>
      </c>
      <c r="BM45" s="9">
        <f>'Total Annual Expected Cost'!$I45/'Discounting Projection'!BM43</f>
        <v>12555796.83</v>
      </c>
      <c r="BN45" s="9">
        <f>'Total Annual Expected Cost'!$I45/'Discounting Projection'!BN43</f>
        <v>11262486.75</v>
      </c>
      <c r="BO45" s="9">
        <f>'Total Annual Expected Cost'!$I45/'Discounting Projection'!BO43</f>
        <v>13251141.29</v>
      </c>
      <c r="BP45" s="9">
        <f>'Total Annual Expected Cost'!$I45/'Discounting Projection'!BP43</f>
        <v>10563035.61</v>
      </c>
      <c r="BQ45" s="9">
        <f>'Total Annual Expected Cost'!$I45/'Discounting Projection'!BQ43</f>
        <v>6183252.678</v>
      </c>
      <c r="BR45" s="9">
        <f>'Total Annual Expected Cost'!$I45/'Discounting Projection'!BR43</f>
        <v>8558532.649</v>
      </c>
      <c r="BS45" s="9">
        <f>'Total Annual Expected Cost'!$I45/'Discounting Projection'!BS43</f>
        <v>14168091.89</v>
      </c>
      <c r="BT45" s="9">
        <f>'Total Annual Expected Cost'!$I45/'Discounting Projection'!BT43</f>
        <v>17206714.59</v>
      </c>
      <c r="BU45" s="9">
        <f>'Total Annual Expected Cost'!$I45/'Discounting Projection'!BU43</f>
        <v>7945533.894</v>
      </c>
      <c r="BV45" s="9">
        <f>'Total Annual Expected Cost'!$I45/'Discounting Projection'!BV43</f>
        <v>15503655.79</v>
      </c>
      <c r="BW45" s="9">
        <f>'Total Annual Expected Cost'!$I45/'Discounting Projection'!BW43</f>
        <v>10435466.45</v>
      </c>
      <c r="BX45" s="9">
        <f>'Total Annual Expected Cost'!$I45/'Discounting Projection'!BX43</f>
        <v>10101766.96</v>
      </c>
      <c r="BY45" s="9">
        <f>'Total Annual Expected Cost'!$I45/'Discounting Projection'!BY43</f>
        <v>13932685.12</v>
      </c>
      <c r="BZ45" s="9">
        <f>'Total Annual Expected Cost'!$I45/'Discounting Projection'!BZ43</f>
        <v>12608079.42</v>
      </c>
      <c r="CA45" s="9">
        <f>'Total Annual Expected Cost'!$I45/'Discounting Projection'!CA43</f>
        <v>10986197.41</v>
      </c>
      <c r="CB45" s="9">
        <f>'Total Annual Expected Cost'!$I45/'Discounting Projection'!CB43</f>
        <v>12424714.28</v>
      </c>
      <c r="CC45" s="9">
        <f>'Total Annual Expected Cost'!$I45/'Discounting Projection'!CC43</f>
        <v>6160316.46</v>
      </c>
      <c r="CD45" s="9">
        <f>'Total Annual Expected Cost'!$I45/'Discounting Projection'!CD43</f>
        <v>11461174.54</v>
      </c>
      <c r="CE45" s="9">
        <f>'Total Annual Expected Cost'!$I45/'Discounting Projection'!CE43</f>
        <v>7731824.464</v>
      </c>
      <c r="CF45" s="9">
        <f>'Total Annual Expected Cost'!$I45/'Discounting Projection'!CF43</f>
        <v>10611132.2</v>
      </c>
      <c r="CG45" s="9">
        <f>'Total Annual Expected Cost'!$I45/'Discounting Projection'!CG43</f>
        <v>13187949.92</v>
      </c>
      <c r="CH45" s="9">
        <f>'Total Annual Expected Cost'!$I45/'Discounting Projection'!CH43</f>
        <v>13168108.6</v>
      </c>
      <c r="CI45" s="9">
        <f>'Total Annual Expected Cost'!$I45/'Discounting Projection'!CI43</f>
        <v>11489430.92</v>
      </c>
      <c r="CJ45" s="9">
        <f>'Total Annual Expected Cost'!$I45/'Discounting Projection'!CJ43</f>
        <v>10500550.65</v>
      </c>
      <c r="CK45" s="9">
        <f>'Total Annual Expected Cost'!$I45/'Discounting Projection'!CK43</f>
        <v>6644111.638</v>
      </c>
      <c r="CL45" s="9">
        <f>'Total Annual Expected Cost'!$I45/'Discounting Projection'!CL43</f>
        <v>11448413.58</v>
      </c>
      <c r="CM45" s="9">
        <f>'Total Annual Expected Cost'!$I45/'Discounting Projection'!CM43</f>
        <v>13717943.2</v>
      </c>
      <c r="CN45" s="9">
        <f>'Total Annual Expected Cost'!$I45/'Discounting Projection'!CN43</f>
        <v>8490790.747</v>
      </c>
      <c r="CO45" s="9">
        <f>'Total Annual Expected Cost'!$I45/'Discounting Projection'!CO43</f>
        <v>9822482.511</v>
      </c>
      <c r="CP45" s="9">
        <f>'Total Annual Expected Cost'!$I45/'Discounting Projection'!CP43</f>
        <v>8733749.982</v>
      </c>
      <c r="CQ45" s="9">
        <f>'Total Annual Expected Cost'!$I45/'Discounting Projection'!CQ43</f>
        <v>13521321.02</v>
      </c>
      <c r="CR45" s="9">
        <f>'Total Annual Expected Cost'!$I45/'Discounting Projection'!CR43</f>
        <v>6407864.709</v>
      </c>
      <c r="CS45" s="9">
        <f>'Total Annual Expected Cost'!$I45/'Discounting Projection'!CS43</f>
        <v>7224038.669</v>
      </c>
      <c r="CT45" s="9">
        <f>'Total Annual Expected Cost'!$I45/'Discounting Projection'!CT43</f>
        <v>8828200.243</v>
      </c>
      <c r="CU45" s="9">
        <f>'Total Annual Expected Cost'!$I45/'Discounting Projection'!CU43</f>
        <v>13692689.35</v>
      </c>
      <c r="CV45" s="9">
        <f>'Total Annual Expected Cost'!$I45/'Discounting Projection'!CV43</f>
        <v>6375760.105</v>
      </c>
      <c r="CW45" s="9">
        <f>'Total Annual Expected Cost'!$I45/'Discounting Projection'!CW43</f>
        <v>12461025.26</v>
      </c>
    </row>
    <row r="46" ht="15.75" customHeight="1">
      <c r="A46" s="8">
        <v>2065.0</v>
      </c>
      <c r="B46" s="9">
        <f>'Total Annual Expected Cost'!$I46/'Discounting Projection'!B44</f>
        <v>11315384.19</v>
      </c>
      <c r="C46" s="9">
        <f>'Total Annual Expected Cost'!$I46/'Discounting Projection'!C44</f>
        <v>6081215.099</v>
      </c>
      <c r="D46" s="9">
        <f>'Total Annual Expected Cost'!$I46/'Discounting Projection'!D44</f>
        <v>9508227.697</v>
      </c>
      <c r="E46" s="9">
        <f>'Total Annual Expected Cost'!$I46/'Discounting Projection'!E44</f>
        <v>14442670.86</v>
      </c>
      <c r="F46" s="9">
        <f>'Total Annual Expected Cost'!$I46/'Discounting Projection'!F44</f>
        <v>14119938.81</v>
      </c>
      <c r="G46" s="9">
        <f>'Total Annual Expected Cost'!$I46/'Discounting Projection'!G44</f>
        <v>8041736.806</v>
      </c>
      <c r="H46" s="9">
        <f>'Total Annual Expected Cost'!$I46/'Discounting Projection'!H44</f>
        <v>6969813.171</v>
      </c>
      <c r="I46" s="9">
        <f>'Total Annual Expected Cost'!$I46/'Discounting Projection'!I44</f>
        <v>10399139.82</v>
      </c>
      <c r="J46" s="9">
        <f>'Total Annual Expected Cost'!$I46/'Discounting Projection'!J44</f>
        <v>7775443.631</v>
      </c>
      <c r="K46" s="9">
        <f>'Total Annual Expected Cost'!$I46/'Discounting Projection'!K44</f>
        <v>6602413.831</v>
      </c>
      <c r="L46" s="9">
        <f>'Total Annual Expected Cost'!$I46/'Discounting Projection'!L44</f>
        <v>17214154.4</v>
      </c>
      <c r="M46" s="9">
        <f>'Total Annual Expected Cost'!$I46/'Discounting Projection'!M44</f>
        <v>6696711.252</v>
      </c>
      <c r="N46" s="9">
        <f>'Total Annual Expected Cost'!$I46/'Discounting Projection'!N44</f>
        <v>10031246.47</v>
      </c>
      <c r="O46" s="9">
        <f>'Total Annual Expected Cost'!$I46/'Discounting Projection'!O44</f>
        <v>12692745.04</v>
      </c>
      <c r="P46" s="9">
        <f>'Total Annual Expected Cost'!$I46/'Discounting Projection'!P44</f>
        <v>15407177.87</v>
      </c>
      <c r="Q46" s="9">
        <f>'Total Annual Expected Cost'!$I46/'Discounting Projection'!Q44</f>
        <v>7044733.006</v>
      </c>
      <c r="R46" s="9">
        <f>'Total Annual Expected Cost'!$I46/'Discounting Projection'!R44</f>
        <v>11987146.62</v>
      </c>
      <c r="S46" s="9">
        <f>'Total Annual Expected Cost'!$I46/'Discounting Projection'!S44</f>
        <v>15125269.43</v>
      </c>
      <c r="T46" s="9">
        <f>'Total Annual Expected Cost'!$I46/'Discounting Projection'!T44</f>
        <v>13922834.28</v>
      </c>
      <c r="U46" s="9">
        <f>'Total Annual Expected Cost'!$I46/'Discounting Projection'!U44</f>
        <v>9377853.155</v>
      </c>
      <c r="V46" s="9">
        <f>'Total Annual Expected Cost'!$I46/'Discounting Projection'!V44</f>
        <v>7999108.372</v>
      </c>
      <c r="W46" s="9">
        <f>'Total Annual Expected Cost'!$I46/'Discounting Projection'!W44</f>
        <v>8158305.112</v>
      </c>
      <c r="X46" s="9">
        <f>'Total Annual Expected Cost'!$I46/'Discounting Projection'!X44</f>
        <v>11847832.84</v>
      </c>
      <c r="Y46" s="9">
        <f>'Total Annual Expected Cost'!$I46/'Discounting Projection'!Y44</f>
        <v>13094404.07</v>
      </c>
      <c r="Z46" s="9">
        <f>'Total Annual Expected Cost'!$I46/'Discounting Projection'!Z44</f>
        <v>16143692.31</v>
      </c>
      <c r="AA46" s="9">
        <f>'Total Annual Expected Cost'!$I46/'Discounting Projection'!AA44</f>
        <v>15045261.98</v>
      </c>
      <c r="AB46" s="9">
        <f>'Total Annual Expected Cost'!$I46/'Discounting Projection'!AB44</f>
        <v>9085036.812</v>
      </c>
      <c r="AC46" s="9">
        <f>'Total Annual Expected Cost'!$I46/'Discounting Projection'!AC44</f>
        <v>10848717.07</v>
      </c>
      <c r="AD46" s="9">
        <f>'Total Annual Expected Cost'!$I46/'Discounting Projection'!AD44</f>
        <v>11370324.19</v>
      </c>
      <c r="AE46" s="9">
        <f>'Total Annual Expected Cost'!$I46/'Discounting Projection'!AE44</f>
        <v>8330156.738</v>
      </c>
      <c r="AF46" s="9">
        <f>'Total Annual Expected Cost'!$I46/'Discounting Projection'!AF44</f>
        <v>10368103.85</v>
      </c>
      <c r="AG46" s="9">
        <f>'Total Annual Expected Cost'!$I46/'Discounting Projection'!AG44</f>
        <v>18613033.12</v>
      </c>
      <c r="AH46" s="9">
        <f>'Total Annual Expected Cost'!$I46/'Discounting Projection'!AH44</f>
        <v>10073875.58</v>
      </c>
      <c r="AI46" s="9">
        <f>'Total Annual Expected Cost'!$I46/'Discounting Projection'!AI44</f>
        <v>13747402.43</v>
      </c>
      <c r="AJ46" s="9">
        <f>'Total Annual Expected Cost'!$I46/'Discounting Projection'!AJ44</f>
        <v>14566417.7</v>
      </c>
      <c r="AK46" s="9">
        <f>'Total Annual Expected Cost'!$I46/'Discounting Projection'!AK44</f>
        <v>10980201.83</v>
      </c>
      <c r="AL46" s="9">
        <f>'Total Annual Expected Cost'!$I46/'Discounting Projection'!AL44</f>
        <v>9246926.06</v>
      </c>
      <c r="AM46" s="9">
        <f>'Total Annual Expected Cost'!$I46/'Discounting Projection'!AM44</f>
        <v>12592524.66</v>
      </c>
      <c r="AN46" s="9">
        <f>'Total Annual Expected Cost'!$I46/'Discounting Projection'!AN44</f>
        <v>15510576.11</v>
      </c>
      <c r="AO46" s="9">
        <f>'Total Annual Expected Cost'!$I46/'Discounting Projection'!AO44</f>
        <v>18711244.55</v>
      </c>
      <c r="AP46" s="9">
        <f>'Total Annual Expected Cost'!$I46/'Discounting Projection'!AP44</f>
        <v>7254836.259</v>
      </c>
      <c r="AQ46" s="9">
        <f>'Total Annual Expected Cost'!$I46/'Discounting Projection'!AQ44</f>
        <v>8354857.289</v>
      </c>
      <c r="AR46" s="9">
        <f>'Total Annual Expected Cost'!$I46/'Discounting Projection'!AR44</f>
        <v>10809245.81</v>
      </c>
      <c r="AS46" s="9">
        <f>'Total Annual Expected Cost'!$I46/'Discounting Projection'!AS44</f>
        <v>8210886.51</v>
      </c>
      <c r="AT46" s="9">
        <f>'Total Annual Expected Cost'!$I46/'Discounting Projection'!AT44</f>
        <v>8152920.282</v>
      </c>
      <c r="AU46" s="9">
        <f>'Total Annual Expected Cost'!$I46/'Discounting Projection'!AU44</f>
        <v>11562542.76</v>
      </c>
      <c r="AV46" s="9">
        <f>'Total Annual Expected Cost'!$I46/'Discounting Projection'!AV44</f>
        <v>9948462.311</v>
      </c>
      <c r="AW46" s="9">
        <f>'Total Annual Expected Cost'!$I46/'Discounting Projection'!AW44</f>
        <v>13755389.62</v>
      </c>
      <c r="AX46" s="9">
        <f>'Total Annual Expected Cost'!$I46/'Discounting Projection'!AX44</f>
        <v>10985253.18</v>
      </c>
      <c r="AY46" s="9">
        <f>'Total Annual Expected Cost'!$I46/'Discounting Projection'!AY44</f>
        <v>10610424.87</v>
      </c>
      <c r="AZ46" s="9">
        <f>'Total Annual Expected Cost'!$I46/'Discounting Projection'!AZ44</f>
        <v>10431248.46</v>
      </c>
      <c r="BA46" s="9">
        <f>'Total Annual Expected Cost'!$I46/'Discounting Projection'!BA44</f>
        <v>6388496.912</v>
      </c>
      <c r="BB46" s="9">
        <f>'Total Annual Expected Cost'!$I46/'Discounting Projection'!BB44</f>
        <v>11442252.74</v>
      </c>
      <c r="BC46" s="9">
        <f>'Total Annual Expected Cost'!$I46/'Discounting Projection'!BC44</f>
        <v>6942516.041</v>
      </c>
      <c r="BD46" s="9">
        <f>'Total Annual Expected Cost'!$I46/'Discounting Projection'!BD44</f>
        <v>5735901.858</v>
      </c>
      <c r="BE46" s="9">
        <f>'Total Annual Expected Cost'!$I46/'Discounting Projection'!BE44</f>
        <v>7698159.542</v>
      </c>
      <c r="BF46" s="9">
        <f>'Total Annual Expected Cost'!$I46/'Discounting Projection'!BF44</f>
        <v>9131709.471</v>
      </c>
      <c r="BG46" s="9">
        <f>'Total Annual Expected Cost'!$I46/'Discounting Projection'!BG44</f>
        <v>8646566.431</v>
      </c>
      <c r="BH46" s="9">
        <f>'Total Annual Expected Cost'!$I46/'Discounting Projection'!BH44</f>
        <v>8598379.55</v>
      </c>
      <c r="BI46" s="9">
        <f>'Total Annual Expected Cost'!$I46/'Discounting Projection'!BI44</f>
        <v>11441306.57</v>
      </c>
      <c r="BJ46" s="9">
        <f>'Total Annual Expected Cost'!$I46/'Discounting Projection'!BJ44</f>
        <v>8173747.041</v>
      </c>
      <c r="BK46" s="9">
        <f>'Total Annual Expected Cost'!$I46/'Discounting Projection'!BK44</f>
        <v>10864946</v>
      </c>
      <c r="BL46" s="9">
        <f>'Total Annual Expected Cost'!$I46/'Discounting Projection'!BL44</f>
        <v>13665816.78</v>
      </c>
      <c r="BM46" s="9">
        <f>'Total Annual Expected Cost'!$I46/'Discounting Projection'!BM44</f>
        <v>11315994.48</v>
      </c>
      <c r="BN46" s="9">
        <f>'Total Annual Expected Cost'!$I46/'Discounting Projection'!BN44</f>
        <v>11125517.08</v>
      </c>
      <c r="BO46" s="9">
        <f>'Total Annual Expected Cost'!$I46/'Discounting Projection'!BO44</f>
        <v>12822581.09</v>
      </c>
      <c r="BP46" s="9">
        <f>'Total Annual Expected Cost'!$I46/'Discounting Projection'!BP44</f>
        <v>9896947.714</v>
      </c>
      <c r="BQ46" s="9">
        <f>'Total Annual Expected Cost'!$I46/'Discounting Projection'!BQ44</f>
        <v>5913835.416</v>
      </c>
      <c r="BR46" s="9">
        <f>'Total Annual Expected Cost'!$I46/'Discounting Projection'!BR44</f>
        <v>8411994.933</v>
      </c>
      <c r="BS46" s="9">
        <f>'Total Annual Expected Cost'!$I46/'Discounting Projection'!BS44</f>
        <v>13532610.24</v>
      </c>
      <c r="BT46" s="9">
        <f>'Total Annual Expected Cost'!$I46/'Discounting Projection'!BT44</f>
        <v>17817199.9</v>
      </c>
      <c r="BU46" s="9">
        <f>'Total Annual Expected Cost'!$I46/'Discounting Projection'!BU44</f>
        <v>7961793.147</v>
      </c>
      <c r="BV46" s="9">
        <f>'Total Annual Expected Cost'!$I46/'Discounting Projection'!BV44</f>
        <v>15666943.88</v>
      </c>
      <c r="BW46" s="9">
        <f>'Total Annual Expected Cost'!$I46/'Discounting Projection'!BW44</f>
        <v>10448427.93</v>
      </c>
      <c r="BX46" s="9">
        <f>'Total Annual Expected Cost'!$I46/'Discounting Projection'!BX44</f>
        <v>9739375.23</v>
      </c>
      <c r="BY46" s="9">
        <f>'Total Annual Expected Cost'!$I46/'Discounting Projection'!BY44</f>
        <v>13812739.6</v>
      </c>
      <c r="BZ46" s="9">
        <f>'Total Annual Expected Cost'!$I46/'Discounting Projection'!BZ44</f>
        <v>12590562.16</v>
      </c>
      <c r="CA46" s="9">
        <f>'Total Annual Expected Cost'!$I46/'Discounting Projection'!CA44</f>
        <v>10972070.48</v>
      </c>
      <c r="CB46" s="9">
        <f>'Total Annual Expected Cost'!$I46/'Discounting Projection'!CB44</f>
        <v>11857414.84</v>
      </c>
      <c r="CC46" s="9">
        <f>'Total Annual Expected Cost'!$I46/'Discounting Projection'!CC44</f>
        <v>6405169.445</v>
      </c>
      <c r="CD46" s="9">
        <f>'Total Annual Expected Cost'!$I46/'Discounting Projection'!CD44</f>
        <v>11955443.4</v>
      </c>
      <c r="CE46" s="9">
        <f>'Total Annual Expected Cost'!$I46/'Discounting Projection'!CE44</f>
        <v>7138132.199</v>
      </c>
      <c r="CF46" s="9">
        <f>'Total Annual Expected Cost'!$I46/'Discounting Projection'!CF44</f>
        <v>10782275.72</v>
      </c>
      <c r="CG46" s="9">
        <f>'Total Annual Expected Cost'!$I46/'Discounting Projection'!CG44</f>
        <v>11366541.52</v>
      </c>
      <c r="CH46" s="9">
        <f>'Total Annual Expected Cost'!$I46/'Discounting Projection'!CH44</f>
        <v>13647975.53</v>
      </c>
      <c r="CI46" s="9">
        <f>'Total Annual Expected Cost'!$I46/'Discounting Projection'!CI44</f>
        <v>11969892.28</v>
      </c>
      <c r="CJ46" s="9">
        <f>'Total Annual Expected Cost'!$I46/'Discounting Projection'!CJ44</f>
        <v>10412630.98</v>
      </c>
      <c r="CK46" s="9">
        <f>'Total Annual Expected Cost'!$I46/'Discounting Projection'!CK44</f>
        <v>6330428.344</v>
      </c>
      <c r="CL46" s="9">
        <f>'Total Annual Expected Cost'!$I46/'Discounting Projection'!CL44</f>
        <v>11765840.68</v>
      </c>
      <c r="CM46" s="9">
        <f>'Total Annual Expected Cost'!$I46/'Discounting Projection'!CM44</f>
        <v>13967173.44</v>
      </c>
      <c r="CN46" s="9">
        <f>'Total Annual Expected Cost'!$I46/'Discounting Projection'!CN44</f>
        <v>8706227.408</v>
      </c>
      <c r="CO46" s="9">
        <f>'Total Annual Expected Cost'!$I46/'Discounting Projection'!CO44</f>
        <v>10046295.86</v>
      </c>
      <c r="CP46" s="9">
        <f>'Total Annual Expected Cost'!$I46/'Discounting Projection'!CP44</f>
        <v>9085812.171</v>
      </c>
      <c r="CQ46" s="9">
        <f>'Total Annual Expected Cost'!$I46/'Discounting Projection'!CQ44</f>
        <v>13467879.3</v>
      </c>
      <c r="CR46" s="9">
        <f>'Total Annual Expected Cost'!$I46/'Discounting Projection'!CR44</f>
        <v>6666543.485</v>
      </c>
      <c r="CS46" s="9">
        <f>'Total Annual Expected Cost'!$I46/'Discounting Projection'!CS44</f>
        <v>7479256.111</v>
      </c>
      <c r="CT46" s="9">
        <f>'Total Annual Expected Cost'!$I46/'Discounting Projection'!CT44</f>
        <v>8738012.788</v>
      </c>
      <c r="CU46" s="9">
        <f>'Total Annual Expected Cost'!$I46/'Discounting Projection'!CU44</f>
        <v>13216339.79</v>
      </c>
      <c r="CV46" s="9">
        <f>'Total Annual Expected Cost'!$I46/'Discounting Projection'!CV44</f>
        <v>6570282.77</v>
      </c>
      <c r="CW46" s="9">
        <f>'Total Annual Expected Cost'!$I46/'Discounting Projection'!CW44</f>
        <v>12422734.63</v>
      </c>
    </row>
    <row r="47" ht="15.75" customHeight="1">
      <c r="A47" s="8">
        <v>2066.0</v>
      </c>
      <c r="B47" s="9">
        <f>'Total Annual Expected Cost'!$I47/'Discounting Projection'!B45</f>
        <v>10831389.1</v>
      </c>
      <c r="C47" s="9">
        <f>'Total Annual Expected Cost'!$I47/'Discounting Projection'!C45</f>
        <v>6283154.595</v>
      </c>
      <c r="D47" s="9">
        <f>'Total Annual Expected Cost'!$I47/'Discounting Projection'!D45</f>
        <v>8767312.102</v>
      </c>
      <c r="E47" s="9">
        <f>'Total Annual Expected Cost'!$I47/'Discounting Projection'!E45</f>
        <v>14632654.29</v>
      </c>
      <c r="F47" s="9">
        <f>'Total Annual Expected Cost'!$I47/'Discounting Projection'!F45</f>
        <v>13405546.83</v>
      </c>
      <c r="G47" s="9">
        <f>'Total Annual Expected Cost'!$I47/'Discounting Projection'!G45</f>
        <v>8167295.178</v>
      </c>
      <c r="H47" s="9">
        <f>'Total Annual Expected Cost'!$I47/'Discounting Projection'!H45</f>
        <v>7218479.503</v>
      </c>
      <c r="I47" s="9">
        <f>'Total Annual Expected Cost'!$I47/'Discounting Projection'!I45</f>
        <v>9890608.19</v>
      </c>
      <c r="J47" s="9">
        <f>'Total Annual Expected Cost'!$I47/'Discounting Projection'!J45</f>
        <v>7525183.344</v>
      </c>
      <c r="K47" s="9">
        <f>'Total Annual Expected Cost'!$I47/'Discounting Projection'!K45</f>
        <v>6673824.69</v>
      </c>
      <c r="L47" s="9">
        <f>'Total Annual Expected Cost'!$I47/'Discounting Projection'!L45</f>
        <v>16870308.91</v>
      </c>
      <c r="M47" s="9">
        <f>'Total Annual Expected Cost'!$I47/'Discounting Projection'!M45</f>
        <v>6962942.61</v>
      </c>
      <c r="N47" s="9">
        <f>'Total Annual Expected Cost'!$I47/'Discounting Projection'!N45</f>
        <v>10243823.42</v>
      </c>
      <c r="O47" s="9">
        <f>'Total Annual Expected Cost'!$I47/'Discounting Projection'!O45</f>
        <v>12619860.33</v>
      </c>
      <c r="P47" s="9">
        <f>'Total Annual Expected Cost'!$I47/'Discounting Projection'!P45</f>
        <v>15305297.11</v>
      </c>
      <c r="Q47" s="9">
        <f>'Total Annual Expected Cost'!$I47/'Discounting Projection'!Q45</f>
        <v>7153114.045</v>
      </c>
      <c r="R47" s="9">
        <f>'Total Annual Expected Cost'!$I47/'Discounting Projection'!R45</f>
        <v>12192591.55</v>
      </c>
      <c r="S47" s="9">
        <f>'Total Annual Expected Cost'!$I47/'Discounting Projection'!S45</f>
        <v>15294252.95</v>
      </c>
      <c r="T47" s="9">
        <f>'Total Annual Expected Cost'!$I47/'Discounting Projection'!T45</f>
        <v>13290846.85</v>
      </c>
      <c r="U47" s="9">
        <f>'Total Annual Expected Cost'!$I47/'Discounting Projection'!U45</f>
        <v>9486474.35</v>
      </c>
      <c r="V47" s="9">
        <f>'Total Annual Expected Cost'!$I47/'Discounting Projection'!V45</f>
        <v>8255096.339</v>
      </c>
      <c r="W47" s="9">
        <f>'Total Annual Expected Cost'!$I47/'Discounting Projection'!W45</f>
        <v>8052479.008</v>
      </c>
      <c r="X47" s="9">
        <f>'Total Annual Expected Cost'!$I47/'Discounting Projection'!X45</f>
        <v>11347030.54</v>
      </c>
      <c r="Y47" s="9">
        <f>'Total Annual Expected Cost'!$I47/'Discounting Projection'!Y45</f>
        <v>13570401.41</v>
      </c>
      <c r="Z47" s="9">
        <f>'Total Annual Expected Cost'!$I47/'Discounting Projection'!Z45</f>
        <v>16593616.7</v>
      </c>
      <c r="AA47" s="9">
        <f>'Total Annual Expected Cost'!$I47/'Discounting Projection'!AA45</f>
        <v>15290671.82</v>
      </c>
      <c r="AB47" s="9">
        <f>'Total Annual Expected Cost'!$I47/'Discounting Projection'!AB45</f>
        <v>9386297.017</v>
      </c>
      <c r="AC47" s="9">
        <f>'Total Annual Expected Cost'!$I47/'Discounting Projection'!AC45</f>
        <v>10756612.3</v>
      </c>
      <c r="AD47" s="9">
        <f>'Total Annual Expected Cost'!$I47/'Discounting Projection'!AD45</f>
        <v>11688710.11</v>
      </c>
      <c r="AE47" s="9">
        <f>'Total Annual Expected Cost'!$I47/'Discounting Projection'!AE45</f>
        <v>8090222.124</v>
      </c>
      <c r="AF47" s="9">
        <f>'Total Annual Expected Cost'!$I47/'Discounting Projection'!AF45</f>
        <v>10311329.3</v>
      </c>
      <c r="AG47" s="9">
        <f>'Total Annual Expected Cost'!$I47/'Discounting Projection'!AG45</f>
        <v>18940052.27</v>
      </c>
      <c r="AH47" s="9">
        <f>'Total Annual Expected Cost'!$I47/'Discounting Projection'!AH45</f>
        <v>10430323.98</v>
      </c>
      <c r="AI47" s="9">
        <f>'Total Annual Expected Cost'!$I47/'Discounting Projection'!AI45</f>
        <v>13851022.6</v>
      </c>
      <c r="AJ47" s="9">
        <f>'Total Annual Expected Cost'!$I47/'Discounting Projection'!AJ45</f>
        <v>14899745.94</v>
      </c>
      <c r="AK47" s="9">
        <f>'Total Annual Expected Cost'!$I47/'Discounting Projection'!AK45</f>
        <v>10331751.58</v>
      </c>
      <c r="AL47" s="9">
        <f>'Total Annual Expected Cost'!$I47/'Discounting Projection'!AL45</f>
        <v>9543692.491</v>
      </c>
      <c r="AM47" s="9">
        <f>'Total Annual Expected Cost'!$I47/'Discounting Projection'!AM45</f>
        <v>12988980.29</v>
      </c>
      <c r="AN47" s="9">
        <f>'Total Annual Expected Cost'!$I47/'Discounting Projection'!AN45</f>
        <v>15513281.64</v>
      </c>
      <c r="AO47" s="9">
        <f>'Total Annual Expected Cost'!$I47/'Discounting Projection'!AO45</f>
        <v>19146212.3</v>
      </c>
      <c r="AP47" s="9">
        <f>'Total Annual Expected Cost'!$I47/'Discounting Projection'!AP45</f>
        <v>7028972.732</v>
      </c>
      <c r="AQ47" s="9">
        <f>'Total Annual Expected Cost'!$I47/'Discounting Projection'!AQ45</f>
        <v>7810482.66</v>
      </c>
      <c r="AR47" s="9">
        <f>'Total Annual Expected Cost'!$I47/'Discounting Projection'!AR45</f>
        <v>9994197.16</v>
      </c>
      <c r="AS47" s="9">
        <f>'Total Annual Expected Cost'!$I47/'Discounting Projection'!AS45</f>
        <v>8212431.15</v>
      </c>
      <c r="AT47" s="9">
        <f>'Total Annual Expected Cost'!$I47/'Discounting Projection'!AT45</f>
        <v>7973082.984</v>
      </c>
      <c r="AU47" s="9">
        <f>'Total Annual Expected Cost'!$I47/'Discounting Projection'!AU45</f>
        <v>12051116.42</v>
      </c>
      <c r="AV47" s="9">
        <f>'Total Annual Expected Cost'!$I47/'Discounting Projection'!AV45</f>
        <v>10068487.12</v>
      </c>
      <c r="AW47" s="9">
        <f>'Total Annual Expected Cost'!$I47/'Discounting Projection'!AW45</f>
        <v>14242774.11</v>
      </c>
      <c r="AX47" s="9">
        <f>'Total Annual Expected Cost'!$I47/'Discounting Projection'!AX45</f>
        <v>10260650.79</v>
      </c>
      <c r="AY47" s="9">
        <f>'Total Annual Expected Cost'!$I47/'Discounting Projection'!AY45</f>
        <v>9166771.475</v>
      </c>
      <c r="AZ47" s="9">
        <f>'Total Annual Expected Cost'!$I47/'Discounting Projection'!AZ45</f>
        <v>9744674.477</v>
      </c>
      <c r="BA47" s="9">
        <f>'Total Annual Expected Cost'!$I47/'Discounting Projection'!BA45</f>
        <v>6289782.677</v>
      </c>
      <c r="BB47" s="9">
        <f>'Total Annual Expected Cost'!$I47/'Discounting Projection'!BB45</f>
        <v>11317627.59</v>
      </c>
      <c r="BC47" s="9">
        <f>'Total Annual Expected Cost'!$I47/'Discounting Projection'!BC45</f>
        <v>6865361.816</v>
      </c>
      <c r="BD47" s="9">
        <f>'Total Annual Expected Cost'!$I47/'Discounting Projection'!BD45</f>
        <v>5403039.409</v>
      </c>
      <c r="BE47" s="9">
        <f>'Total Annual Expected Cost'!$I47/'Discounting Projection'!BE45</f>
        <v>7976049.519</v>
      </c>
      <c r="BF47" s="9">
        <f>'Total Annual Expected Cost'!$I47/'Discounting Projection'!BF45</f>
        <v>9327283.618</v>
      </c>
      <c r="BG47" s="9">
        <f>'Total Annual Expected Cost'!$I47/'Discounting Projection'!BG45</f>
        <v>8110621.574</v>
      </c>
      <c r="BH47" s="9">
        <f>'Total Annual Expected Cost'!$I47/'Discounting Projection'!BH45</f>
        <v>8087851.715</v>
      </c>
      <c r="BI47" s="9">
        <f>'Total Annual Expected Cost'!$I47/'Discounting Projection'!BI45</f>
        <v>11398360.29</v>
      </c>
      <c r="BJ47" s="9">
        <f>'Total Annual Expected Cost'!$I47/'Discounting Projection'!BJ45</f>
        <v>8112807.096</v>
      </c>
      <c r="BK47" s="9">
        <f>'Total Annual Expected Cost'!$I47/'Discounting Projection'!BK45</f>
        <v>11208807.41</v>
      </c>
      <c r="BL47" s="9">
        <f>'Total Annual Expected Cost'!$I47/'Discounting Projection'!BL45</f>
        <v>13233091.27</v>
      </c>
      <c r="BM47" s="9">
        <f>'Total Annual Expected Cost'!$I47/'Discounting Projection'!BM45</f>
        <v>11391555.24</v>
      </c>
      <c r="BN47" s="9">
        <f>'Total Annual Expected Cost'!$I47/'Discounting Projection'!BN45</f>
        <v>11100297.1</v>
      </c>
      <c r="BO47" s="9">
        <f>'Total Annual Expected Cost'!$I47/'Discounting Projection'!BO45</f>
        <v>12218012.81</v>
      </c>
      <c r="BP47" s="9">
        <f>'Total Annual Expected Cost'!$I47/'Discounting Projection'!BP45</f>
        <v>9805488.209</v>
      </c>
      <c r="BQ47" s="9">
        <f>'Total Annual Expected Cost'!$I47/'Discounting Projection'!BQ45</f>
        <v>5967396.662</v>
      </c>
      <c r="BR47" s="9">
        <f>'Total Annual Expected Cost'!$I47/'Discounting Projection'!BR45</f>
        <v>8547197.97</v>
      </c>
      <c r="BS47" s="9">
        <f>'Total Annual Expected Cost'!$I47/'Discounting Projection'!BS45</f>
        <v>13001370.7</v>
      </c>
      <c r="BT47" s="9">
        <f>'Total Annual Expected Cost'!$I47/'Discounting Projection'!BT45</f>
        <v>17362602.9</v>
      </c>
      <c r="BU47" s="9">
        <f>'Total Annual Expected Cost'!$I47/'Discounting Projection'!BU45</f>
        <v>8062903.815</v>
      </c>
      <c r="BV47" s="9">
        <f>'Total Annual Expected Cost'!$I47/'Discounting Projection'!BV45</f>
        <v>15771441.3</v>
      </c>
      <c r="BW47" s="9">
        <f>'Total Annual Expected Cost'!$I47/'Discounting Projection'!BW45</f>
        <v>10857589.03</v>
      </c>
      <c r="BX47" s="9">
        <f>'Total Annual Expected Cost'!$I47/'Discounting Projection'!BX45</f>
        <v>9465866.354</v>
      </c>
      <c r="BY47" s="9">
        <f>'Total Annual Expected Cost'!$I47/'Discounting Projection'!BY45</f>
        <v>13871736.59</v>
      </c>
      <c r="BZ47" s="9">
        <f>'Total Annual Expected Cost'!$I47/'Discounting Projection'!BZ45</f>
        <v>12508277.07</v>
      </c>
      <c r="CA47" s="9">
        <f>'Total Annual Expected Cost'!$I47/'Discounting Projection'!CA45</f>
        <v>10447369.05</v>
      </c>
      <c r="CB47" s="9">
        <f>'Total Annual Expected Cost'!$I47/'Discounting Projection'!CB45</f>
        <v>11879393.79</v>
      </c>
      <c r="CC47" s="9">
        <f>'Total Annual Expected Cost'!$I47/'Discounting Projection'!CC45</f>
        <v>6629100.768</v>
      </c>
      <c r="CD47" s="9">
        <f>'Total Annual Expected Cost'!$I47/'Discounting Projection'!CD45</f>
        <v>11695670.2</v>
      </c>
      <c r="CE47" s="9">
        <f>'Total Annual Expected Cost'!$I47/'Discounting Projection'!CE45</f>
        <v>6948986.855</v>
      </c>
      <c r="CF47" s="9">
        <f>'Total Annual Expected Cost'!$I47/'Discounting Projection'!CF45</f>
        <v>11203658.59</v>
      </c>
      <c r="CG47" s="9">
        <f>'Total Annual Expected Cost'!$I47/'Discounting Projection'!CG45</f>
        <v>10570661.49</v>
      </c>
      <c r="CH47" s="9">
        <f>'Total Annual Expected Cost'!$I47/'Discounting Projection'!CH45</f>
        <v>14206411.29</v>
      </c>
      <c r="CI47" s="9">
        <f>'Total Annual Expected Cost'!$I47/'Discounting Projection'!CI45</f>
        <v>12003991.84</v>
      </c>
      <c r="CJ47" s="9">
        <f>'Total Annual Expected Cost'!$I47/'Discounting Projection'!CJ45</f>
        <v>10072091.22</v>
      </c>
      <c r="CK47" s="9">
        <f>'Total Annual Expected Cost'!$I47/'Discounting Projection'!CK45</f>
        <v>6035106.235</v>
      </c>
      <c r="CL47" s="9">
        <f>'Total Annual Expected Cost'!$I47/'Discounting Projection'!CL45</f>
        <v>12240974.88</v>
      </c>
      <c r="CM47" s="9">
        <f>'Total Annual Expected Cost'!$I47/'Discounting Projection'!CM45</f>
        <v>14437506.84</v>
      </c>
      <c r="CN47" s="9">
        <f>'Total Annual Expected Cost'!$I47/'Discounting Projection'!CN45</f>
        <v>8908199.169</v>
      </c>
      <c r="CO47" s="9">
        <f>'Total Annual Expected Cost'!$I47/'Discounting Projection'!CO45</f>
        <v>10481802.52</v>
      </c>
      <c r="CP47" s="9">
        <f>'Total Annual Expected Cost'!$I47/'Discounting Projection'!CP45</f>
        <v>9151885.924</v>
      </c>
      <c r="CQ47" s="9">
        <f>'Total Annual Expected Cost'!$I47/'Discounting Projection'!CQ45</f>
        <v>12577710.42</v>
      </c>
      <c r="CR47" s="9">
        <f>'Total Annual Expected Cost'!$I47/'Discounting Projection'!CR45</f>
        <v>6790820.919</v>
      </c>
      <c r="CS47" s="9">
        <f>'Total Annual Expected Cost'!$I47/'Discounting Projection'!CS45</f>
        <v>7156432.643</v>
      </c>
      <c r="CT47" s="9">
        <f>'Total Annual Expected Cost'!$I47/'Discounting Projection'!CT45</f>
        <v>8988784.144</v>
      </c>
      <c r="CU47" s="9">
        <f>'Total Annual Expected Cost'!$I47/'Discounting Projection'!CU45</f>
        <v>13337446.19</v>
      </c>
      <c r="CV47" s="9">
        <f>'Total Annual Expected Cost'!$I47/'Discounting Projection'!CV45</f>
        <v>6841170.913</v>
      </c>
      <c r="CW47" s="9">
        <f>'Total Annual Expected Cost'!$I47/'Discounting Projection'!CW45</f>
        <v>11422955.98</v>
      </c>
    </row>
    <row r="48" ht="15.75" customHeight="1">
      <c r="A48" s="8">
        <v>2067.0</v>
      </c>
      <c r="B48" s="9">
        <f>'Total Annual Expected Cost'!$I48/'Discounting Projection'!B46</f>
        <v>10313173.83</v>
      </c>
      <c r="C48" s="9">
        <f>'Total Annual Expected Cost'!$I48/'Discounting Projection'!C46</f>
        <v>6414744.91</v>
      </c>
      <c r="D48" s="9">
        <f>'Total Annual Expected Cost'!$I48/'Discounting Projection'!D46</f>
        <v>9081950.676</v>
      </c>
      <c r="E48" s="9">
        <f>'Total Annual Expected Cost'!$I48/'Discounting Projection'!E46</f>
        <v>14623582.61</v>
      </c>
      <c r="F48" s="9">
        <f>'Total Annual Expected Cost'!$I48/'Discounting Projection'!F46</f>
        <v>12793333.75</v>
      </c>
      <c r="G48" s="9">
        <f>'Total Annual Expected Cost'!$I48/'Discounting Projection'!G46</f>
        <v>8224640.702</v>
      </c>
      <c r="H48" s="9">
        <f>'Total Annual Expected Cost'!$I48/'Discounting Projection'!H46</f>
        <v>7020432.225</v>
      </c>
      <c r="I48" s="9">
        <f>'Total Annual Expected Cost'!$I48/'Discounting Projection'!I46</f>
        <v>10083612.84</v>
      </c>
      <c r="J48" s="9">
        <f>'Total Annual Expected Cost'!$I48/'Discounting Projection'!J46</f>
        <v>7382209.191</v>
      </c>
      <c r="K48" s="9">
        <f>'Total Annual Expected Cost'!$I48/'Discounting Projection'!K46</f>
        <v>6608516.452</v>
      </c>
      <c r="L48" s="9">
        <f>'Total Annual Expected Cost'!$I48/'Discounting Projection'!L46</f>
        <v>16173475.53</v>
      </c>
      <c r="M48" s="9">
        <f>'Total Annual Expected Cost'!$I48/'Discounting Projection'!M46</f>
        <v>7162199.987</v>
      </c>
      <c r="N48" s="9">
        <f>'Total Annual Expected Cost'!$I48/'Discounting Projection'!N46</f>
        <v>10160486.55</v>
      </c>
      <c r="O48" s="9">
        <f>'Total Annual Expected Cost'!$I48/'Discounting Projection'!O46</f>
        <v>13102811.31</v>
      </c>
      <c r="P48" s="9">
        <f>'Total Annual Expected Cost'!$I48/'Discounting Projection'!P46</f>
        <v>15025034.74</v>
      </c>
      <c r="Q48" s="9">
        <f>'Total Annual Expected Cost'!$I48/'Discounting Projection'!Q46</f>
        <v>7095746.764</v>
      </c>
      <c r="R48" s="9">
        <f>'Total Annual Expected Cost'!$I48/'Discounting Projection'!R46</f>
        <v>12687794.6</v>
      </c>
      <c r="S48" s="9">
        <f>'Total Annual Expected Cost'!$I48/'Discounting Projection'!S46</f>
        <v>15523007.44</v>
      </c>
      <c r="T48" s="9">
        <f>'Total Annual Expected Cost'!$I48/'Discounting Projection'!T46</f>
        <v>12483335.36</v>
      </c>
      <c r="U48" s="9">
        <f>'Total Annual Expected Cost'!$I48/'Discounting Projection'!U46</f>
        <v>9751996.274</v>
      </c>
      <c r="V48" s="9">
        <f>'Total Annual Expected Cost'!$I48/'Discounting Projection'!V46</f>
        <v>8018640.689</v>
      </c>
      <c r="W48" s="9">
        <f>'Total Annual Expected Cost'!$I48/'Discounting Projection'!W46</f>
        <v>8247295.721</v>
      </c>
      <c r="X48" s="9">
        <f>'Total Annual Expected Cost'!$I48/'Discounting Projection'!X46</f>
        <v>11519329.47</v>
      </c>
      <c r="Y48" s="9">
        <f>'Total Annual Expected Cost'!$I48/'Discounting Projection'!Y46</f>
        <v>12856990.7</v>
      </c>
      <c r="Z48" s="9">
        <f>'Total Annual Expected Cost'!$I48/'Discounting Projection'!Z46</f>
        <v>16250701.17</v>
      </c>
      <c r="AA48" s="9">
        <f>'Total Annual Expected Cost'!$I48/'Discounting Projection'!AA46</f>
        <v>14831529.35</v>
      </c>
      <c r="AB48" s="9">
        <f>'Total Annual Expected Cost'!$I48/'Discounting Projection'!AB46</f>
        <v>9719010.602</v>
      </c>
      <c r="AC48" s="9">
        <f>'Total Annual Expected Cost'!$I48/'Discounting Projection'!AC46</f>
        <v>10337489.14</v>
      </c>
      <c r="AD48" s="9">
        <f>'Total Annual Expected Cost'!$I48/'Discounting Projection'!AD46</f>
        <v>12104436.74</v>
      </c>
      <c r="AE48" s="9">
        <f>'Total Annual Expected Cost'!$I48/'Discounting Projection'!AE46</f>
        <v>8299726.504</v>
      </c>
      <c r="AF48" s="9">
        <f>'Total Annual Expected Cost'!$I48/'Discounting Projection'!AF46</f>
        <v>10315138.13</v>
      </c>
      <c r="AG48" s="9">
        <f>'Total Annual Expected Cost'!$I48/'Discounting Projection'!AG46</f>
        <v>19119076.33</v>
      </c>
      <c r="AH48" s="9">
        <f>'Total Annual Expected Cost'!$I48/'Discounting Projection'!AH46</f>
        <v>10519915.87</v>
      </c>
      <c r="AI48" s="9">
        <f>'Total Annual Expected Cost'!$I48/'Discounting Projection'!AI46</f>
        <v>14312793.34</v>
      </c>
      <c r="AJ48" s="9">
        <f>'Total Annual Expected Cost'!$I48/'Discounting Projection'!AJ46</f>
        <v>15328821.47</v>
      </c>
      <c r="AK48" s="9">
        <f>'Total Annual Expected Cost'!$I48/'Discounting Projection'!AK46</f>
        <v>10503163.9</v>
      </c>
      <c r="AL48" s="9">
        <f>'Total Annual Expected Cost'!$I48/'Discounting Projection'!AL46</f>
        <v>9649231.521</v>
      </c>
      <c r="AM48" s="9">
        <f>'Total Annual Expected Cost'!$I48/'Discounting Projection'!AM46</f>
        <v>13262656.63</v>
      </c>
      <c r="AN48" s="9">
        <f>'Total Annual Expected Cost'!$I48/'Discounting Projection'!AN46</f>
        <v>14312844.25</v>
      </c>
      <c r="AO48" s="9">
        <f>'Total Annual Expected Cost'!$I48/'Discounting Projection'!AO46</f>
        <v>19224462.93</v>
      </c>
      <c r="AP48" s="9">
        <f>'Total Annual Expected Cost'!$I48/'Discounting Projection'!AP46</f>
        <v>6306519.842</v>
      </c>
      <c r="AQ48" s="9">
        <f>'Total Annual Expected Cost'!$I48/'Discounting Projection'!AQ46</f>
        <v>7647769.91</v>
      </c>
      <c r="AR48" s="9">
        <f>'Total Annual Expected Cost'!$I48/'Discounting Projection'!AR46</f>
        <v>9356468.559</v>
      </c>
      <c r="AS48" s="9">
        <f>'Total Annual Expected Cost'!$I48/'Discounting Projection'!AS46</f>
        <v>7145993.887</v>
      </c>
      <c r="AT48" s="9">
        <f>'Total Annual Expected Cost'!$I48/'Discounting Projection'!AT46</f>
        <v>8047528.966</v>
      </c>
      <c r="AU48" s="9">
        <f>'Total Annual Expected Cost'!$I48/'Discounting Projection'!AU46</f>
        <v>11824369.85</v>
      </c>
      <c r="AV48" s="9">
        <f>'Total Annual Expected Cost'!$I48/'Discounting Projection'!AV46</f>
        <v>10152798.5</v>
      </c>
      <c r="AW48" s="9">
        <f>'Total Annual Expected Cost'!$I48/'Discounting Projection'!AW46</f>
        <v>14483747.71</v>
      </c>
      <c r="AX48" s="9">
        <f>'Total Annual Expected Cost'!$I48/'Discounting Projection'!AX46</f>
        <v>10576607.68</v>
      </c>
      <c r="AY48" s="9">
        <f>'Total Annual Expected Cost'!$I48/'Discounting Projection'!AY46</f>
        <v>8893262.199</v>
      </c>
      <c r="AZ48" s="9">
        <f>'Total Annual Expected Cost'!$I48/'Discounting Projection'!AZ46</f>
        <v>10110398.93</v>
      </c>
      <c r="BA48" s="9">
        <f>'Total Annual Expected Cost'!$I48/'Discounting Projection'!BA46</f>
        <v>6511205.207</v>
      </c>
      <c r="BB48" s="9">
        <f>'Total Annual Expected Cost'!$I48/'Discounting Projection'!BB46</f>
        <v>10543738.86</v>
      </c>
      <c r="BC48" s="9">
        <f>'Total Annual Expected Cost'!$I48/'Discounting Projection'!BC46</f>
        <v>6707531.14</v>
      </c>
      <c r="BD48" s="9">
        <f>'Total Annual Expected Cost'!$I48/'Discounting Projection'!BD46</f>
        <v>5281146.802</v>
      </c>
      <c r="BE48" s="9">
        <f>'Total Annual Expected Cost'!$I48/'Discounting Projection'!BE46</f>
        <v>8165677.063</v>
      </c>
      <c r="BF48" s="9">
        <f>'Total Annual Expected Cost'!$I48/'Discounting Projection'!BF46</f>
        <v>9129503.59</v>
      </c>
      <c r="BG48" s="9">
        <f>'Total Annual Expected Cost'!$I48/'Discounting Projection'!BG46</f>
        <v>8057303.474</v>
      </c>
      <c r="BH48" s="9">
        <f>'Total Annual Expected Cost'!$I48/'Discounting Projection'!BH46</f>
        <v>8150006.056</v>
      </c>
      <c r="BI48" s="9">
        <f>'Total Annual Expected Cost'!$I48/'Discounting Projection'!BI46</f>
        <v>10720833.83</v>
      </c>
      <c r="BJ48" s="9">
        <f>'Total Annual Expected Cost'!$I48/'Discounting Projection'!BJ46</f>
        <v>7940312.779</v>
      </c>
      <c r="BK48" s="9">
        <f>'Total Annual Expected Cost'!$I48/'Discounting Projection'!BK46</f>
        <v>11062630.25</v>
      </c>
      <c r="BL48" s="9">
        <f>'Total Annual Expected Cost'!$I48/'Discounting Projection'!BL46</f>
        <v>13143872.94</v>
      </c>
      <c r="BM48" s="9">
        <f>'Total Annual Expected Cost'!$I48/'Discounting Projection'!BM46</f>
        <v>11418800.65</v>
      </c>
      <c r="BN48" s="9">
        <f>'Total Annual Expected Cost'!$I48/'Discounting Projection'!BN46</f>
        <v>11217971.53</v>
      </c>
      <c r="BO48" s="9">
        <f>'Total Annual Expected Cost'!$I48/'Discounting Projection'!BO46</f>
        <v>12321899.74</v>
      </c>
      <c r="BP48" s="9">
        <f>'Total Annual Expected Cost'!$I48/'Discounting Projection'!BP46</f>
        <v>9523109.084</v>
      </c>
      <c r="BQ48" s="9">
        <f>'Total Annual Expected Cost'!$I48/'Discounting Projection'!BQ46</f>
        <v>5867746.488</v>
      </c>
      <c r="BR48" s="9">
        <f>'Total Annual Expected Cost'!$I48/'Discounting Projection'!BR46</f>
        <v>8549160.12</v>
      </c>
      <c r="BS48" s="9">
        <f>'Total Annual Expected Cost'!$I48/'Discounting Projection'!BS46</f>
        <v>12694007.04</v>
      </c>
      <c r="BT48" s="9">
        <f>'Total Annual Expected Cost'!$I48/'Discounting Projection'!BT46</f>
        <v>16730681.35</v>
      </c>
      <c r="BU48" s="9">
        <f>'Total Annual Expected Cost'!$I48/'Discounting Projection'!BU46</f>
        <v>8187262.078</v>
      </c>
      <c r="BV48" s="9">
        <f>'Total Annual Expected Cost'!$I48/'Discounting Projection'!BV46</f>
        <v>16465894.34</v>
      </c>
      <c r="BW48" s="9">
        <f>'Total Annual Expected Cost'!$I48/'Discounting Projection'!BW46</f>
        <v>10805651.1</v>
      </c>
      <c r="BX48" s="9">
        <f>'Total Annual Expected Cost'!$I48/'Discounting Projection'!BX46</f>
        <v>9098249.062</v>
      </c>
      <c r="BY48" s="9">
        <f>'Total Annual Expected Cost'!$I48/'Discounting Projection'!BY46</f>
        <v>13630475.58</v>
      </c>
      <c r="BZ48" s="9">
        <f>'Total Annual Expected Cost'!$I48/'Discounting Projection'!BZ46</f>
        <v>12923250.97</v>
      </c>
      <c r="CA48" s="9">
        <f>'Total Annual Expected Cost'!$I48/'Discounting Projection'!CA46</f>
        <v>10701569.63</v>
      </c>
      <c r="CB48" s="9">
        <f>'Total Annual Expected Cost'!$I48/'Discounting Projection'!CB46</f>
        <v>12258179.89</v>
      </c>
      <c r="CC48" s="9">
        <f>'Total Annual Expected Cost'!$I48/'Discounting Projection'!CC46</f>
        <v>6882009.152</v>
      </c>
      <c r="CD48" s="9">
        <f>'Total Annual Expected Cost'!$I48/'Discounting Projection'!CD46</f>
        <v>11900448.9</v>
      </c>
      <c r="CE48" s="9">
        <f>'Total Annual Expected Cost'!$I48/'Discounting Projection'!CE46</f>
        <v>7098962.229</v>
      </c>
      <c r="CF48" s="9">
        <f>'Total Annual Expected Cost'!$I48/'Discounting Projection'!CF46</f>
        <v>11342684.9</v>
      </c>
      <c r="CG48" s="9">
        <f>'Total Annual Expected Cost'!$I48/'Discounting Projection'!CG46</f>
        <v>10867712.24</v>
      </c>
      <c r="CH48" s="9">
        <f>'Total Annual Expected Cost'!$I48/'Discounting Projection'!CH46</f>
        <v>14461995.17</v>
      </c>
      <c r="CI48" s="9">
        <f>'Total Annual Expected Cost'!$I48/'Discounting Projection'!CI46</f>
        <v>12079151.07</v>
      </c>
      <c r="CJ48" s="9">
        <f>'Total Annual Expected Cost'!$I48/'Discounting Projection'!CJ46</f>
        <v>10202408.09</v>
      </c>
      <c r="CK48" s="9">
        <f>'Total Annual Expected Cost'!$I48/'Discounting Projection'!CK46</f>
        <v>5594950.501</v>
      </c>
      <c r="CL48" s="9">
        <f>'Total Annual Expected Cost'!$I48/'Discounting Projection'!CL46</f>
        <v>12696108.74</v>
      </c>
      <c r="CM48" s="9">
        <f>'Total Annual Expected Cost'!$I48/'Discounting Projection'!CM46</f>
        <v>13890334.73</v>
      </c>
      <c r="CN48" s="9">
        <f>'Total Annual Expected Cost'!$I48/'Discounting Projection'!CN46</f>
        <v>9135900.238</v>
      </c>
      <c r="CO48" s="9">
        <f>'Total Annual Expected Cost'!$I48/'Discounting Projection'!CO46</f>
        <v>10517340.29</v>
      </c>
      <c r="CP48" s="9">
        <f>'Total Annual Expected Cost'!$I48/'Discounting Projection'!CP46</f>
        <v>8745692.434</v>
      </c>
      <c r="CQ48" s="9">
        <f>'Total Annual Expected Cost'!$I48/'Discounting Projection'!CQ46</f>
        <v>12419694.38</v>
      </c>
      <c r="CR48" s="9">
        <f>'Total Annual Expected Cost'!$I48/'Discounting Projection'!CR46</f>
        <v>6939423.223</v>
      </c>
      <c r="CS48" s="9">
        <f>'Total Annual Expected Cost'!$I48/'Discounting Projection'!CS46</f>
        <v>7338240.803</v>
      </c>
      <c r="CT48" s="9">
        <f>'Total Annual Expected Cost'!$I48/'Discounting Projection'!CT46</f>
        <v>9331168.494</v>
      </c>
      <c r="CU48" s="9">
        <f>'Total Annual Expected Cost'!$I48/'Discounting Projection'!CU46</f>
        <v>13411767.19</v>
      </c>
      <c r="CV48" s="9">
        <f>'Total Annual Expected Cost'!$I48/'Discounting Projection'!CV46</f>
        <v>7080164.235</v>
      </c>
      <c r="CW48" s="9">
        <f>'Total Annual Expected Cost'!$I48/'Discounting Projection'!CW46</f>
        <v>10965743.2</v>
      </c>
    </row>
    <row r="49" ht="15.75" customHeight="1">
      <c r="A49" s="8">
        <v>2068.0</v>
      </c>
      <c r="B49" s="9">
        <f>'Total Annual Expected Cost'!$I49/'Discounting Projection'!B47</f>
        <v>9087912.646</v>
      </c>
      <c r="C49" s="9">
        <f>'Total Annual Expected Cost'!$I49/'Discounting Projection'!C47</f>
        <v>6676793.678</v>
      </c>
      <c r="D49" s="9">
        <f>'Total Annual Expected Cost'!$I49/'Discounting Projection'!D47</f>
        <v>9085766.791</v>
      </c>
      <c r="E49" s="9">
        <f>'Total Annual Expected Cost'!$I49/'Discounting Projection'!E47</f>
        <v>15199757.82</v>
      </c>
      <c r="F49" s="9">
        <f>'Total Annual Expected Cost'!$I49/'Discounting Projection'!F47</f>
        <v>13212030.53</v>
      </c>
      <c r="G49" s="9">
        <f>'Total Annual Expected Cost'!$I49/'Discounting Projection'!G47</f>
        <v>7206712.995</v>
      </c>
      <c r="H49" s="9">
        <f>'Total Annual Expected Cost'!$I49/'Discounting Projection'!H47</f>
        <v>6849414.28</v>
      </c>
      <c r="I49" s="9">
        <f>'Total Annual Expected Cost'!$I49/'Discounting Projection'!I47</f>
        <v>10369389.47</v>
      </c>
      <c r="J49" s="9">
        <f>'Total Annual Expected Cost'!$I49/'Discounting Projection'!J47</f>
        <v>7674359.9</v>
      </c>
      <c r="K49" s="9">
        <f>'Total Annual Expected Cost'!$I49/'Discounting Projection'!K47</f>
        <v>6347328.386</v>
      </c>
      <c r="L49" s="9">
        <f>'Total Annual Expected Cost'!$I49/'Discounting Projection'!L47</f>
        <v>15681387.42</v>
      </c>
      <c r="M49" s="9">
        <f>'Total Annual Expected Cost'!$I49/'Discounting Projection'!M47</f>
        <v>6342384.933</v>
      </c>
      <c r="N49" s="9">
        <f>'Total Annual Expected Cost'!$I49/'Discounting Projection'!N47</f>
        <v>10265889.12</v>
      </c>
      <c r="O49" s="9">
        <f>'Total Annual Expected Cost'!$I49/'Discounting Projection'!O47</f>
        <v>12833136.99</v>
      </c>
      <c r="P49" s="9">
        <f>'Total Annual Expected Cost'!$I49/'Discounting Projection'!P47</f>
        <v>15191295.03</v>
      </c>
      <c r="Q49" s="9">
        <f>'Total Annual Expected Cost'!$I49/'Discounting Projection'!Q47</f>
        <v>6828141.971</v>
      </c>
      <c r="R49" s="9">
        <f>'Total Annual Expected Cost'!$I49/'Discounting Projection'!R47</f>
        <v>13177850.56</v>
      </c>
      <c r="S49" s="9">
        <f>'Total Annual Expected Cost'!$I49/'Discounting Projection'!S47</f>
        <v>16084873.05</v>
      </c>
      <c r="T49" s="9">
        <f>'Total Annual Expected Cost'!$I49/'Discounting Projection'!T47</f>
        <v>12341221.56</v>
      </c>
      <c r="U49" s="9">
        <f>'Total Annual Expected Cost'!$I49/'Discounting Projection'!U47</f>
        <v>10013479.01</v>
      </c>
      <c r="V49" s="9">
        <f>'Total Annual Expected Cost'!$I49/'Discounting Projection'!V47</f>
        <v>8251103.351</v>
      </c>
      <c r="W49" s="9">
        <f>'Total Annual Expected Cost'!$I49/'Discounting Projection'!W47</f>
        <v>8081047.777</v>
      </c>
      <c r="X49" s="9">
        <f>'Total Annual Expected Cost'!$I49/'Discounting Projection'!X47</f>
        <v>11253406.4</v>
      </c>
      <c r="Y49" s="9">
        <f>'Total Annual Expected Cost'!$I49/'Discounting Projection'!Y47</f>
        <v>11051090.82</v>
      </c>
      <c r="Z49" s="9">
        <f>'Total Annual Expected Cost'!$I49/'Discounting Projection'!Z47</f>
        <v>16786643.26</v>
      </c>
      <c r="AA49" s="9">
        <f>'Total Annual Expected Cost'!$I49/'Discounting Projection'!AA47</f>
        <v>14906360.72</v>
      </c>
      <c r="AB49" s="9">
        <f>'Total Annual Expected Cost'!$I49/'Discounting Projection'!AB47</f>
        <v>9993191.591</v>
      </c>
      <c r="AC49" s="9">
        <f>'Total Annual Expected Cost'!$I49/'Discounting Projection'!AC47</f>
        <v>10544626.43</v>
      </c>
      <c r="AD49" s="9">
        <f>'Total Annual Expected Cost'!$I49/'Discounting Projection'!AD47</f>
        <v>12054735.57</v>
      </c>
      <c r="AE49" s="9">
        <f>'Total Annual Expected Cost'!$I49/'Discounting Projection'!AE47</f>
        <v>8235063.203</v>
      </c>
      <c r="AF49" s="9">
        <f>'Total Annual Expected Cost'!$I49/'Discounting Projection'!AF47</f>
        <v>9950861.116</v>
      </c>
      <c r="AG49" s="9">
        <f>'Total Annual Expected Cost'!$I49/'Discounting Projection'!AG47</f>
        <v>19360568.07</v>
      </c>
      <c r="AH49" s="9">
        <f>'Total Annual Expected Cost'!$I49/'Discounting Projection'!AH47</f>
        <v>10676963.71</v>
      </c>
      <c r="AI49" s="9">
        <f>'Total Annual Expected Cost'!$I49/'Discounting Projection'!AI47</f>
        <v>14287043.06</v>
      </c>
      <c r="AJ49" s="9">
        <f>'Total Annual Expected Cost'!$I49/'Discounting Projection'!AJ47</f>
        <v>15266895.88</v>
      </c>
      <c r="AK49" s="9">
        <f>'Total Annual Expected Cost'!$I49/'Discounting Projection'!AK47</f>
        <v>10025490.55</v>
      </c>
      <c r="AL49" s="9">
        <f>'Total Annual Expected Cost'!$I49/'Discounting Projection'!AL47</f>
        <v>9516945.971</v>
      </c>
      <c r="AM49" s="9">
        <f>'Total Annual Expected Cost'!$I49/'Discounting Projection'!AM47</f>
        <v>11831103.02</v>
      </c>
      <c r="AN49" s="9">
        <f>'Total Annual Expected Cost'!$I49/'Discounting Projection'!AN47</f>
        <v>13952838.22</v>
      </c>
      <c r="AO49" s="9">
        <f>'Total Annual Expected Cost'!$I49/'Discounting Projection'!AO47</f>
        <v>19207384.26</v>
      </c>
      <c r="AP49" s="9">
        <f>'Total Annual Expected Cost'!$I49/'Discounting Projection'!AP47</f>
        <v>6044420.069</v>
      </c>
      <c r="AQ49" s="9">
        <f>'Total Annual Expected Cost'!$I49/'Discounting Projection'!AQ47</f>
        <v>7176923.661</v>
      </c>
      <c r="AR49" s="9">
        <f>'Total Annual Expected Cost'!$I49/'Discounting Projection'!AR47</f>
        <v>8955896.73</v>
      </c>
      <c r="AS49" s="9">
        <f>'Total Annual Expected Cost'!$I49/'Discounting Projection'!AS47</f>
        <v>7167190.12</v>
      </c>
      <c r="AT49" s="9">
        <f>'Total Annual Expected Cost'!$I49/'Discounting Projection'!AT47</f>
        <v>8027666.667</v>
      </c>
      <c r="AU49" s="9">
        <f>'Total Annual Expected Cost'!$I49/'Discounting Projection'!AU47</f>
        <v>11852973.83</v>
      </c>
      <c r="AV49" s="9">
        <f>'Total Annual Expected Cost'!$I49/'Discounting Projection'!AV47</f>
        <v>10032702.31</v>
      </c>
      <c r="AW49" s="9">
        <f>'Total Annual Expected Cost'!$I49/'Discounting Projection'!AW47</f>
        <v>15060070.6</v>
      </c>
      <c r="AX49" s="9">
        <f>'Total Annual Expected Cost'!$I49/'Discounting Projection'!AX47</f>
        <v>10400460.13</v>
      </c>
      <c r="AY49" s="9">
        <f>'Total Annual Expected Cost'!$I49/'Discounting Projection'!AY47</f>
        <v>9144025.663</v>
      </c>
      <c r="AZ49" s="9">
        <f>'Total Annual Expected Cost'!$I49/'Discounting Projection'!AZ47</f>
        <v>10447604.82</v>
      </c>
      <c r="BA49" s="9">
        <f>'Total Annual Expected Cost'!$I49/'Discounting Projection'!BA47</f>
        <v>6273180.544</v>
      </c>
      <c r="BB49" s="9">
        <f>'Total Annual Expected Cost'!$I49/'Discounting Projection'!BB47</f>
        <v>10701520.25</v>
      </c>
      <c r="BC49" s="9">
        <f>'Total Annual Expected Cost'!$I49/'Discounting Projection'!BC47</f>
        <v>6570824.235</v>
      </c>
      <c r="BD49" s="9">
        <f>'Total Annual Expected Cost'!$I49/'Discounting Projection'!BD47</f>
        <v>5243145.244</v>
      </c>
      <c r="BE49" s="9">
        <f>'Total Annual Expected Cost'!$I49/'Discounting Projection'!BE47</f>
        <v>8128996.849</v>
      </c>
      <c r="BF49" s="9">
        <f>'Total Annual Expected Cost'!$I49/'Discounting Projection'!BF47</f>
        <v>8303977.44</v>
      </c>
      <c r="BG49" s="9">
        <f>'Total Annual Expected Cost'!$I49/'Discounting Projection'!BG47</f>
        <v>7319711.515</v>
      </c>
      <c r="BH49" s="9">
        <f>'Total Annual Expected Cost'!$I49/'Discounting Projection'!BH47</f>
        <v>8141181.426</v>
      </c>
      <c r="BI49" s="9">
        <f>'Total Annual Expected Cost'!$I49/'Discounting Projection'!BI47</f>
        <v>10832640.98</v>
      </c>
      <c r="BJ49" s="9">
        <f>'Total Annual Expected Cost'!$I49/'Discounting Projection'!BJ47</f>
        <v>8174583.873</v>
      </c>
      <c r="BK49" s="9">
        <f>'Total Annual Expected Cost'!$I49/'Discounting Projection'!BK47</f>
        <v>11352447.67</v>
      </c>
      <c r="BL49" s="9">
        <f>'Total Annual Expected Cost'!$I49/'Discounting Projection'!BL47</f>
        <v>12855797.68</v>
      </c>
      <c r="BM49" s="9">
        <f>'Total Annual Expected Cost'!$I49/'Discounting Projection'!BM47</f>
        <v>11251260.72</v>
      </c>
      <c r="BN49" s="9">
        <f>'Total Annual Expected Cost'!$I49/'Discounting Projection'!BN47</f>
        <v>10731329.46</v>
      </c>
      <c r="BO49" s="9">
        <f>'Total Annual Expected Cost'!$I49/'Discounting Projection'!BO47</f>
        <v>11708207.35</v>
      </c>
      <c r="BP49" s="9">
        <f>'Total Annual Expected Cost'!$I49/'Discounting Projection'!BP47</f>
        <v>9824576.349</v>
      </c>
      <c r="BQ49" s="9">
        <f>'Total Annual Expected Cost'!$I49/'Discounting Projection'!BQ47</f>
        <v>5545305.947</v>
      </c>
      <c r="BR49" s="9">
        <f>'Total Annual Expected Cost'!$I49/'Discounting Projection'!BR47</f>
        <v>8845901.359</v>
      </c>
      <c r="BS49" s="9">
        <f>'Total Annual Expected Cost'!$I49/'Discounting Projection'!BS47</f>
        <v>12532769.99</v>
      </c>
      <c r="BT49" s="9">
        <f>'Total Annual Expected Cost'!$I49/'Discounting Projection'!BT47</f>
        <v>17327304.52</v>
      </c>
      <c r="BU49" s="9">
        <f>'Total Annual Expected Cost'!$I49/'Discounting Projection'!BU47</f>
        <v>7623633.313</v>
      </c>
      <c r="BV49" s="9">
        <f>'Total Annual Expected Cost'!$I49/'Discounting Projection'!BV47</f>
        <v>16681669.76</v>
      </c>
      <c r="BW49" s="9">
        <f>'Total Annual Expected Cost'!$I49/'Discounting Projection'!BW47</f>
        <v>10852123.51</v>
      </c>
      <c r="BX49" s="9">
        <f>'Total Annual Expected Cost'!$I49/'Discounting Projection'!BX47</f>
        <v>9437015.26</v>
      </c>
      <c r="BY49" s="9">
        <f>'Total Annual Expected Cost'!$I49/'Discounting Projection'!BY47</f>
        <v>12983837.03</v>
      </c>
      <c r="BZ49" s="9">
        <f>'Total Annual Expected Cost'!$I49/'Discounting Projection'!BZ47</f>
        <v>13207653.46</v>
      </c>
      <c r="CA49" s="9">
        <f>'Total Annual Expected Cost'!$I49/'Discounting Projection'!CA47</f>
        <v>10641769.75</v>
      </c>
      <c r="CB49" s="9">
        <f>'Total Annual Expected Cost'!$I49/'Discounting Projection'!CB47</f>
        <v>11682003.94</v>
      </c>
      <c r="CC49" s="9">
        <f>'Total Annual Expected Cost'!$I49/'Discounting Projection'!CC47</f>
        <v>6109776.189</v>
      </c>
      <c r="CD49" s="9">
        <f>'Total Annual Expected Cost'!$I49/'Discounting Projection'!CD47</f>
        <v>11694857.78</v>
      </c>
      <c r="CE49" s="9">
        <f>'Total Annual Expected Cost'!$I49/'Discounting Projection'!CE47</f>
        <v>7181822.843</v>
      </c>
      <c r="CF49" s="9">
        <f>'Total Annual Expected Cost'!$I49/'Discounting Projection'!CF47</f>
        <v>11429453.24</v>
      </c>
      <c r="CG49" s="9">
        <f>'Total Annual Expected Cost'!$I49/'Discounting Projection'!CG47</f>
        <v>10177114.04</v>
      </c>
      <c r="CH49" s="9">
        <f>'Total Annual Expected Cost'!$I49/'Discounting Projection'!CH47</f>
        <v>14084331.33</v>
      </c>
      <c r="CI49" s="9">
        <f>'Total Annual Expected Cost'!$I49/'Discounting Projection'!CI47</f>
        <v>11946575.4</v>
      </c>
      <c r="CJ49" s="9">
        <f>'Total Annual Expected Cost'!$I49/'Discounting Projection'!CJ47</f>
        <v>10580850.76</v>
      </c>
      <c r="CK49" s="9">
        <f>'Total Annual Expected Cost'!$I49/'Discounting Projection'!CK47</f>
        <v>5631636.612</v>
      </c>
      <c r="CL49" s="9">
        <f>'Total Annual Expected Cost'!$I49/'Discounting Projection'!CL47</f>
        <v>12121266.89</v>
      </c>
      <c r="CM49" s="9">
        <f>'Total Annual Expected Cost'!$I49/'Discounting Projection'!CM47</f>
        <v>14245050.66</v>
      </c>
      <c r="CN49" s="9">
        <f>'Total Annual Expected Cost'!$I49/'Discounting Projection'!CN47</f>
        <v>9302914.256</v>
      </c>
      <c r="CO49" s="9">
        <f>'Total Annual Expected Cost'!$I49/'Discounting Projection'!CO47</f>
        <v>10349427.93</v>
      </c>
      <c r="CP49" s="9">
        <f>'Total Annual Expected Cost'!$I49/'Discounting Projection'!CP47</f>
        <v>8635131.098</v>
      </c>
      <c r="CQ49" s="9">
        <f>'Total Annual Expected Cost'!$I49/'Discounting Projection'!CQ47</f>
        <v>12566830.41</v>
      </c>
      <c r="CR49" s="9">
        <f>'Total Annual Expected Cost'!$I49/'Discounting Projection'!CR47</f>
        <v>6568443.962</v>
      </c>
      <c r="CS49" s="9">
        <f>'Total Annual Expected Cost'!$I49/'Discounting Projection'!CS47</f>
        <v>6926173.034</v>
      </c>
      <c r="CT49" s="9">
        <f>'Total Annual Expected Cost'!$I49/'Discounting Projection'!CT47</f>
        <v>8290871.469</v>
      </c>
      <c r="CU49" s="9">
        <f>'Total Annual Expected Cost'!$I49/'Discounting Projection'!CU47</f>
        <v>13340379.71</v>
      </c>
      <c r="CV49" s="9">
        <f>'Total Annual Expected Cost'!$I49/'Discounting Projection'!CV47</f>
        <v>6814331.297</v>
      </c>
      <c r="CW49" s="9">
        <f>'Total Annual Expected Cost'!$I49/'Discounting Projection'!CW47</f>
        <v>10732972.85</v>
      </c>
    </row>
    <row r="50" ht="15.75" customHeight="1">
      <c r="A50" s="8">
        <v>2069.0</v>
      </c>
      <c r="B50" s="9">
        <f>'Total Annual Expected Cost'!$I50/'Discounting Projection'!B48</f>
        <v>8365076.116</v>
      </c>
      <c r="C50" s="9">
        <f>'Total Annual Expected Cost'!$I50/'Discounting Projection'!C48</f>
        <v>6203735.395</v>
      </c>
      <c r="D50" s="9">
        <f>'Total Annual Expected Cost'!$I50/'Discounting Projection'!D48</f>
        <v>9122012.372</v>
      </c>
      <c r="E50" s="9">
        <f>'Total Annual Expected Cost'!$I50/'Discounting Projection'!E48</f>
        <v>15746559.53</v>
      </c>
      <c r="F50" s="9">
        <f>'Total Annual Expected Cost'!$I50/'Discounting Projection'!F48</f>
        <v>13341921.9</v>
      </c>
      <c r="G50" s="9">
        <f>'Total Annual Expected Cost'!$I50/'Discounting Projection'!G48</f>
        <v>7443557.109</v>
      </c>
      <c r="H50" s="9">
        <f>'Total Annual Expected Cost'!$I50/'Discounting Projection'!H48</f>
        <v>7115426.666</v>
      </c>
      <c r="I50" s="9">
        <f>'Total Annual Expected Cost'!$I50/'Discounting Projection'!I48</f>
        <v>10732266.41</v>
      </c>
      <c r="J50" s="9">
        <f>'Total Annual Expected Cost'!$I50/'Discounting Projection'!J48</f>
        <v>7849656.033</v>
      </c>
      <c r="K50" s="9">
        <f>'Total Annual Expected Cost'!$I50/'Discounting Projection'!K48</f>
        <v>6295054.841</v>
      </c>
      <c r="L50" s="9">
        <f>'Total Annual Expected Cost'!$I50/'Discounting Projection'!L48</f>
        <v>15957371.09</v>
      </c>
      <c r="M50" s="9">
        <f>'Total Annual Expected Cost'!$I50/'Discounting Projection'!M48</f>
        <v>6214092.028</v>
      </c>
      <c r="N50" s="9">
        <f>'Total Annual Expected Cost'!$I50/'Discounting Projection'!N48</f>
        <v>10624399.73</v>
      </c>
      <c r="O50" s="9">
        <f>'Total Annual Expected Cost'!$I50/'Discounting Projection'!O48</f>
        <v>13399485.41</v>
      </c>
      <c r="P50" s="9">
        <f>'Total Annual Expected Cost'!$I50/'Discounting Projection'!P48</f>
        <v>13626643.4</v>
      </c>
      <c r="Q50" s="9">
        <f>'Total Annual Expected Cost'!$I50/'Discounting Projection'!Q48</f>
        <v>6708336.408</v>
      </c>
      <c r="R50" s="9">
        <f>'Total Annual Expected Cost'!$I50/'Discounting Projection'!R48</f>
        <v>12605629.03</v>
      </c>
      <c r="S50" s="9">
        <f>'Total Annual Expected Cost'!$I50/'Discounting Projection'!S48</f>
        <v>16365759.53</v>
      </c>
      <c r="T50" s="9">
        <f>'Total Annual Expected Cost'!$I50/'Discounting Projection'!T48</f>
        <v>12821569.67</v>
      </c>
      <c r="U50" s="9">
        <f>'Total Annual Expected Cost'!$I50/'Discounting Projection'!U48</f>
        <v>10367381.05</v>
      </c>
      <c r="V50" s="9">
        <f>'Total Annual Expected Cost'!$I50/'Discounting Projection'!V48</f>
        <v>8206529.995</v>
      </c>
      <c r="W50" s="9">
        <f>'Total Annual Expected Cost'!$I50/'Discounting Projection'!W48</f>
        <v>7921393.428</v>
      </c>
      <c r="X50" s="9">
        <f>'Total Annual Expected Cost'!$I50/'Discounting Projection'!X48</f>
        <v>10864348.78</v>
      </c>
      <c r="Y50" s="9">
        <f>'Total Annual Expected Cost'!$I50/'Discounting Projection'!Y48</f>
        <v>11278626.78</v>
      </c>
      <c r="Z50" s="9">
        <f>'Total Annual Expected Cost'!$I50/'Discounting Projection'!Z48</f>
        <v>16500144.5</v>
      </c>
      <c r="AA50" s="9">
        <f>'Total Annual Expected Cost'!$I50/'Discounting Projection'!AA48</f>
        <v>14827359.46</v>
      </c>
      <c r="AB50" s="9">
        <f>'Total Annual Expected Cost'!$I50/'Discounting Projection'!AB48</f>
        <v>9823570.54</v>
      </c>
      <c r="AC50" s="9">
        <f>'Total Annual Expected Cost'!$I50/'Discounting Projection'!AC48</f>
        <v>10211870.01</v>
      </c>
      <c r="AD50" s="9">
        <f>'Total Annual Expected Cost'!$I50/'Discounting Projection'!AD48</f>
        <v>11690586.16</v>
      </c>
      <c r="AE50" s="9">
        <f>'Total Annual Expected Cost'!$I50/'Discounting Projection'!AE48</f>
        <v>8136083.259</v>
      </c>
      <c r="AF50" s="9">
        <f>'Total Annual Expected Cost'!$I50/'Discounting Projection'!AF48</f>
        <v>10016160.73</v>
      </c>
      <c r="AG50" s="9">
        <f>'Total Annual Expected Cost'!$I50/'Discounting Projection'!AG48</f>
        <v>19588383.99</v>
      </c>
      <c r="AH50" s="9">
        <f>'Total Annual Expected Cost'!$I50/'Discounting Projection'!AH48</f>
        <v>10425814.59</v>
      </c>
      <c r="AI50" s="9">
        <f>'Total Annual Expected Cost'!$I50/'Discounting Projection'!AI48</f>
        <v>13746257.57</v>
      </c>
      <c r="AJ50" s="9">
        <f>'Total Annual Expected Cost'!$I50/'Discounting Projection'!AJ48</f>
        <v>15792491.85</v>
      </c>
      <c r="AK50" s="9">
        <f>'Total Annual Expected Cost'!$I50/'Discounting Projection'!AK48</f>
        <v>10314745.98</v>
      </c>
      <c r="AL50" s="9">
        <f>'Total Annual Expected Cost'!$I50/'Discounting Projection'!AL48</f>
        <v>9370428.703</v>
      </c>
      <c r="AM50" s="9">
        <f>'Total Annual Expected Cost'!$I50/'Discounting Projection'!AM48</f>
        <v>12064880.54</v>
      </c>
      <c r="AN50" s="9">
        <f>'Total Annual Expected Cost'!$I50/'Discounting Projection'!AN48</f>
        <v>13067160</v>
      </c>
      <c r="AO50" s="9">
        <f>'Total Annual Expected Cost'!$I50/'Discounting Projection'!AO48</f>
        <v>19311924.76</v>
      </c>
      <c r="AP50" s="9">
        <f>'Total Annual Expected Cost'!$I50/'Discounting Projection'!AP48</f>
        <v>5574674.411</v>
      </c>
      <c r="AQ50" s="9">
        <f>'Total Annual Expected Cost'!$I50/'Discounting Projection'!AQ48</f>
        <v>7182695.452</v>
      </c>
      <c r="AR50" s="9">
        <f>'Total Annual Expected Cost'!$I50/'Discounting Projection'!AR48</f>
        <v>9090142.019</v>
      </c>
      <c r="AS50" s="9">
        <f>'Total Annual Expected Cost'!$I50/'Discounting Projection'!AS48</f>
        <v>6930049.279</v>
      </c>
      <c r="AT50" s="9">
        <f>'Total Annual Expected Cost'!$I50/'Discounting Projection'!AT48</f>
        <v>8236474.762</v>
      </c>
      <c r="AU50" s="9">
        <f>'Total Annual Expected Cost'!$I50/'Discounting Projection'!AU48</f>
        <v>12230656.15</v>
      </c>
      <c r="AV50" s="9">
        <f>'Total Annual Expected Cost'!$I50/'Discounting Projection'!AV48</f>
        <v>10336488.7</v>
      </c>
      <c r="AW50" s="9">
        <f>'Total Annual Expected Cost'!$I50/'Discounting Projection'!AW48</f>
        <v>13796733.26</v>
      </c>
      <c r="AX50" s="9">
        <f>'Total Annual Expected Cost'!$I50/'Discounting Projection'!AX48</f>
        <v>10578422.77</v>
      </c>
      <c r="AY50" s="9">
        <f>'Total Annual Expected Cost'!$I50/'Discounting Projection'!AY48</f>
        <v>9446203.199</v>
      </c>
      <c r="AZ50" s="9">
        <f>'Total Annual Expected Cost'!$I50/'Discounting Projection'!AZ48</f>
        <v>10605212.33</v>
      </c>
      <c r="BA50" s="9">
        <f>'Total Annual Expected Cost'!$I50/'Discounting Projection'!BA48</f>
        <v>6524178.252</v>
      </c>
      <c r="BB50" s="9">
        <f>'Total Annual Expected Cost'!$I50/'Discounting Projection'!BB48</f>
        <v>10817159.23</v>
      </c>
      <c r="BC50" s="9">
        <f>'Total Annual Expected Cost'!$I50/'Discounting Projection'!BC48</f>
        <v>6477573.127</v>
      </c>
      <c r="BD50" s="9">
        <f>'Total Annual Expected Cost'!$I50/'Discounting Projection'!BD48</f>
        <v>5405467.167</v>
      </c>
      <c r="BE50" s="9">
        <f>'Total Annual Expected Cost'!$I50/'Discounting Projection'!BE48</f>
        <v>8243627.7</v>
      </c>
      <c r="BF50" s="9">
        <f>'Total Annual Expected Cost'!$I50/'Discounting Projection'!BF48</f>
        <v>7991685.154</v>
      </c>
      <c r="BG50" s="9">
        <f>'Total Annual Expected Cost'!$I50/'Discounting Projection'!BG48</f>
        <v>7556688.186</v>
      </c>
      <c r="BH50" s="9">
        <f>'Total Annual Expected Cost'!$I50/'Discounting Projection'!BH48</f>
        <v>8448767.737</v>
      </c>
      <c r="BI50" s="9">
        <f>'Total Annual Expected Cost'!$I50/'Discounting Projection'!BI48</f>
        <v>10903091.01</v>
      </c>
      <c r="BJ50" s="9">
        <f>'Total Annual Expected Cost'!$I50/'Discounting Projection'!BJ48</f>
        <v>8412943.754</v>
      </c>
      <c r="BK50" s="9">
        <f>'Total Annual Expected Cost'!$I50/'Discounting Projection'!BK48</f>
        <v>11592081.12</v>
      </c>
      <c r="BL50" s="9">
        <f>'Total Annual Expected Cost'!$I50/'Discounting Projection'!BL48</f>
        <v>12250161.92</v>
      </c>
      <c r="BM50" s="9">
        <f>'Total Annual Expected Cost'!$I50/'Discounting Projection'!BM48</f>
        <v>11630899.02</v>
      </c>
      <c r="BN50" s="9">
        <f>'Total Annual Expected Cost'!$I50/'Discounting Projection'!BN48</f>
        <v>10873668.27</v>
      </c>
      <c r="BO50" s="9">
        <f>'Total Annual Expected Cost'!$I50/'Discounting Projection'!BO48</f>
        <v>10313945.65</v>
      </c>
      <c r="BP50" s="9">
        <f>'Total Annual Expected Cost'!$I50/'Discounting Projection'!BP48</f>
        <v>9847226.805</v>
      </c>
      <c r="BQ50" s="9">
        <f>'Total Annual Expected Cost'!$I50/'Discounting Projection'!BQ48</f>
        <v>5585998.243</v>
      </c>
      <c r="BR50" s="9">
        <f>'Total Annual Expected Cost'!$I50/'Discounting Projection'!BR48</f>
        <v>8849986.988</v>
      </c>
      <c r="BS50" s="9">
        <f>'Total Annual Expected Cost'!$I50/'Discounting Projection'!BS48</f>
        <v>12567947.4</v>
      </c>
      <c r="BT50" s="9">
        <f>'Total Annual Expected Cost'!$I50/'Discounting Projection'!BT48</f>
        <v>17754014.36</v>
      </c>
      <c r="BU50" s="9">
        <f>'Total Annual Expected Cost'!$I50/'Discounting Projection'!BU48</f>
        <v>7458292.232</v>
      </c>
      <c r="BV50" s="9">
        <f>'Total Annual Expected Cost'!$I50/'Discounting Projection'!BV48</f>
        <v>15161936.84</v>
      </c>
      <c r="BW50" s="9">
        <f>'Total Annual Expected Cost'!$I50/'Discounting Projection'!BW48</f>
        <v>11167459.75</v>
      </c>
      <c r="BX50" s="9">
        <f>'Total Annual Expected Cost'!$I50/'Discounting Projection'!BX48</f>
        <v>9387516.68</v>
      </c>
      <c r="BY50" s="9">
        <f>'Total Annual Expected Cost'!$I50/'Discounting Projection'!BY48</f>
        <v>13019052.11</v>
      </c>
      <c r="BZ50" s="9">
        <f>'Total Annual Expected Cost'!$I50/'Discounting Projection'!BZ48</f>
        <v>13380575.06</v>
      </c>
      <c r="CA50" s="9">
        <f>'Total Annual Expected Cost'!$I50/'Discounting Projection'!CA48</f>
        <v>10346050.59</v>
      </c>
      <c r="CB50" s="9">
        <f>'Total Annual Expected Cost'!$I50/'Discounting Projection'!CB48</f>
        <v>11953705.01</v>
      </c>
      <c r="CC50" s="9">
        <f>'Total Annual Expected Cost'!$I50/'Discounting Projection'!CC48</f>
        <v>6065529.928</v>
      </c>
      <c r="CD50" s="9">
        <f>'Total Annual Expected Cost'!$I50/'Discounting Projection'!CD48</f>
        <v>11617791.61</v>
      </c>
      <c r="CE50" s="9">
        <f>'Total Annual Expected Cost'!$I50/'Discounting Projection'!CE48</f>
        <v>7412336.5</v>
      </c>
      <c r="CF50" s="9">
        <f>'Total Annual Expected Cost'!$I50/'Discounting Projection'!CF48</f>
        <v>11677657.41</v>
      </c>
      <c r="CG50" s="9">
        <f>'Total Annual Expected Cost'!$I50/'Discounting Projection'!CG48</f>
        <v>10571656.31</v>
      </c>
      <c r="CH50" s="9">
        <f>'Total Annual Expected Cost'!$I50/'Discounting Projection'!CH48</f>
        <v>13752388.6</v>
      </c>
      <c r="CI50" s="9">
        <f>'Total Annual Expected Cost'!$I50/'Discounting Projection'!CI48</f>
        <v>11931339.37</v>
      </c>
      <c r="CJ50" s="9">
        <f>'Total Annual Expected Cost'!$I50/'Discounting Projection'!CJ48</f>
        <v>10041710.62</v>
      </c>
      <c r="CK50" s="9">
        <f>'Total Annual Expected Cost'!$I50/'Discounting Projection'!CK48</f>
        <v>5773490.867</v>
      </c>
      <c r="CL50" s="9">
        <f>'Total Annual Expected Cost'!$I50/'Discounting Projection'!CL48</f>
        <v>12487809.1</v>
      </c>
      <c r="CM50" s="9">
        <f>'Total Annual Expected Cost'!$I50/'Discounting Projection'!CM48</f>
        <v>14455519.32</v>
      </c>
      <c r="CN50" s="9">
        <f>'Total Annual Expected Cost'!$I50/'Discounting Projection'!CN48</f>
        <v>9266950.988</v>
      </c>
      <c r="CO50" s="9">
        <f>'Total Annual Expected Cost'!$I50/'Discounting Projection'!CO48</f>
        <v>10226351.63</v>
      </c>
      <c r="CP50" s="9">
        <f>'Total Annual Expected Cost'!$I50/'Discounting Projection'!CP48</f>
        <v>8627500.516</v>
      </c>
      <c r="CQ50" s="9">
        <f>'Total Annual Expected Cost'!$I50/'Discounting Projection'!CQ48</f>
        <v>12816443.72</v>
      </c>
      <c r="CR50" s="9">
        <f>'Total Annual Expected Cost'!$I50/'Discounting Projection'!CR48</f>
        <v>6822154.819</v>
      </c>
      <c r="CS50" s="9">
        <f>'Total Annual Expected Cost'!$I50/'Discounting Projection'!CS48</f>
        <v>7181015.927</v>
      </c>
      <c r="CT50" s="9">
        <f>'Total Annual Expected Cost'!$I50/'Discounting Projection'!CT48</f>
        <v>8140154.571</v>
      </c>
      <c r="CU50" s="9">
        <f>'Total Annual Expected Cost'!$I50/'Discounting Projection'!CU48</f>
        <v>13618665.38</v>
      </c>
      <c r="CV50" s="9">
        <f>'Total Annual Expected Cost'!$I50/'Discounting Projection'!CV48</f>
        <v>6889129.475</v>
      </c>
      <c r="CW50" s="9">
        <f>'Total Annual Expected Cost'!$I50/'Discounting Projection'!CW48</f>
        <v>10578424.83</v>
      </c>
    </row>
    <row r="51" ht="15.75" customHeight="1">
      <c r="A51" s="8">
        <v>2070.0</v>
      </c>
      <c r="B51" s="9">
        <f>'Total Annual Expected Cost'!$I51/'Discounting Projection'!B49</f>
        <v>10799969.27</v>
      </c>
      <c r="C51" s="9">
        <f>'Total Annual Expected Cost'!$I51/'Discounting Projection'!C49</f>
        <v>8209079.561</v>
      </c>
      <c r="D51" s="9">
        <f>'Total Annual Expected Cost'!$I51/'Discounting Projection'!D49</f>
        <v>12128450.94</v>
      </c>
      <c r="E51" s="9">
        <f>'Total Annual Expected Cost'!$I51/'Discounting Projection'!E49</f>
        <v>19951363.89</v>
      </c>
      <c r="F51" s="9">
        <f>'Total Annual Expected Cost'!$I51/'Discounting Projection'!F49</f>
        <v>17821253.93</v>
      </c>
      <c r="G51" s="9">
        <f>'Total Annual Expected Cost'!$I51/'Discounting Projection'!G49</f>
        <v>10034875.15</v>
      </c>
      <c r="H51" s="9">
        <f>'Total Annual Expected Cost'!$I51/'Discounting Projection'!H49</f>
        <v>9723984.522</v>
      </c>
      <c r="I51" s="9">
        <f>'Total Annual Expected Cost'!$I51/'Discounting Projection'!I49</f>
        <v>13218219.36</v>
      </c>
      <c r="J51" s="9">
        <f>'Total Annual Expected Cost'!$I51/'Discounting Projection'!J49</f>
        <v>10577106.36</v>
      </c>
      <c r="K51" s="9">
        <f>'Total Annual Expected Cost'!$I51/'Discounting Projection'!K49</f>
        <v>8618535.917</v>
      </c>
      <c r="L51" s="9">
        <f>'Total Annual Expected Cost'!$I51/'Discounting Projection'!L49</f>
        <v>20519073.62</v>
      </c>
      <c r="M51" s="9">
        <f>'Total Annual Expected Cost'!$I51/'Discounting Projection'!M49</f>
        <v>8487253.849</v>
      </c>
      <c r="N51" s="9">
        <f>'Total Annual Expected Cost'!$I51/'Discounting Projection'!N49</f>
        <v>14089265.71</v>
      </c>
      <c r="O51" s="9">
        <f>'Total Annual Expected Cost'!$I51/'Discounting Projection'!O49</f>
        <v>17615923.52</v>
      </c>
      <c r="P51" s="9">
        <f>'Total Annual Expected Cost'!$I51/'Discounting Projection'!P49</f>
        <v>17904954.99</v>
      </c>
      <c r="Q51" s="9">
        <f>'Total Annual Expected Cost'!$I51/'Discounting Projection'!Q49</f>
        <v>9158383.064</v>
      </c>
      <c r="R51" s="9">
        <f>'Total Annual Expected Cost'!$I51/'Discounting Projection'!R49</f>
        <v>16978475.75</v>
      </c>
      <c r="S51" s="9">
        <f>'Total Annual Expected Cost'!$I51/'Discounting Projection'!S49</f>
        <v>21436290.1</v>
      </c>
      <c r="T51" s="9">
        <f>'Total Annual Expected Cost'!$I51/'Discounting Projection'!T49</f>
        <v>14698990.06</v>
      </c>
      <c r="U51" s="9">
        <f>'Total Annual Expected Cost'!$I51/'Discounting Projection'!U49</f>
        <v>12602136.09</v>
      </c>
      <c r="V51" s="9">
        <f>'Total Annual Expected Cost'!$I51/'Discounting Projection'!V49</f>
        <v>11039919.67</v>
      </c>
      <c r="W51" s="9">
        <f>'Total Annual Expected Cost'!$I51/'Discounting Projection'!W49</f>
        <v>10632517.76</v>
      </c>
      <c r="X51" s="9">
        <f>'Total Annual Expected Cost'!$I51/'Discounting Projection'!X49</f>
        <v>13839504.73</v>
      </c>
      <c r="Y51" s="9">
        <f>'Total Annual Expected Cost'!$I51/'Discounting Projection'!Y49</f>
        <v>13948474</v>
      </c>
      <c r="Z51" s="9">
        <f>'Total Annual Expected Cost'!$I51/'Discounting Projection'!Z49</f>
        <v>22121968.22</v>
      </c>
      <c r="AA51" s="9">
        <f>'Total Annual Expected Cost'!$I51/'Discounting Projection'!AA49</f>
        <v>20194597.61</v>
      </c>
      <c r="AB51" s="9">
        <f>'Total Annual Expected Cost'!$I51/'Discounting Projection'!AB49</f>
        <v>12339644.92</v>
      </c>
      <c r="AC51" s="9">
        <f>'Total Annual Expected Cost'!$I51/'Discounting Projection'!AC49</f>
        <v>13494070.43</v>
      </c>
      <c r="AD51" s="9">
        <f>'Total Annual Expected Cost'!$I51/'Discounting Projection'!AD49</f>
        <v>15479238.12</v>
      </c>
      <c r="AE51" s="9">
        <f>'Total Annual Expected Cost'!$I51/'Discounting Projection'!AE49</f>
        <v>10548592.42</v>
      </c>
      <c r="AF51" s="9">
        <f>'Total Annual Expected Cost'!$I51/'Discounting Projection'!AF49</f>
        <v>13336183.6</v>
      </c>
      <c r="AG51" s="9">
        <f>'Total Annual Expected Cost'!$I51/'Discounting Projection'!AG49</f>
        <v>25957865.45</v>
      </c>
      <c r="AH51" s="9">
        <f>'Total Annual Expected Cost'!$I51/'Discounting Projection'!AH49</f>
        <v>14302893.92</v>
      </c>
      <c r="AI51" s="9">
        <f>'Total Annual Expected Cost'!$I51/'Discounting Projection'!AI49</f>
        <v>17400093.23</v>
      </c>
      <c r="AJ51" s="9">
        <f>'Total Annual Expected Cost'!$I51/'Discounting Projection'!AJ49</f>
        <v>19608999.29</v>
      </c>
      <c r="AK51" s="9">
        <f>'Total Annual Expected Cost'!$I51/'Discounting Projection'!AK49</f>
        <v>13026029.74</v>
      </c>
      <c r="AL51" s="9">
        <f>'Total Annual Expected Cost'!$I51/'Discounting Projection'!AL49</f>
        <v>12213348.69</v>
      </c>
      <c r="AM51" s="9">
        <f>'Total Annual Expected Cost'!$I51/'Discounting Projection'!AM49</f>
        <v>15525019.47</v>
      </c>
      <c r="AN51" s="9">
        <f>'Total Annual Expected Cost'!$I51/'Discounting Projection'!AN49</f>
        <v>17966187.99</v>
      </c>
      <c r="AO51" s="9">
        <f>'Total Annual Expected Cost'!$I51/'Discounting Projection'!AO49</f>
        <v>24196023.98</v>
      </c>
      <c r="AP51" s="9">
        <f>'Total Annual Expected Cost'!$I51/'Discounting Projection'!AP49</f>
        <v>7654918.105</v>
      </c>
      <c r="AQ51" s="9">
        <f>'Total Annual Expected Cost'!$I51/'Discounting Projection'!AQ49</f>
        <v>9181204.15</v>
      </c>
      <c r="AR51" s="9">
        <f>'Total Annual Expected Cost'!$I51/'Discounting Projection'!AR49</f>
        <v>11670797.65</v>
      </c>
      <c r="AS51" s="9">
        <f>'Total Annual Expected Cost'!$I51/'Discounting Projection'!AS49</f>
        <v>9478661.277</v>
      </c>
      <c r="AT51" s="9">
        <f>'Total Annual Expected Cost'!$I51/'Discounting Projection'!AT49</f>
        <v>11016635.77</v>
      </c>
      <c r="AU51" s="9">
        <f>'Total Annual Expected Cost'!$I51/'Discounting Projection'!AU49</f>
        <v>16005599.43</v>
      </c>
      <c r="AV51" s="9">
        <f>'Total Annual Expected Cost'!$I51/'Discounting Projection'!AV49</f>
        <v>13949708.05</v>
      </c>
      <c r="AW51" s="9">
        <f>'Total Annual Expected Cost'!$I51/'Discounting Projection'!AW49</f>
        <v>18638043.47</v>
      </c>
      <c r="AX51" s="9">
        <f>'Total Annual Expected Cost'!$I51/'Discounting Projection'!AX49</f>
        <v>13090716.45</v>
      </c>
      <c r="AY51" s="9">
        <f>'Total Annual Expected Cost'!$I51/'Discounting Projection'!AY49</f>
        <v>12920407.63</v>
      </c>
      <c r="AZ51" s="9">
        <f>'Total Annual Expected Cost'!$I51/'Discounting Projection'!AZ49</f>
        <v>12477235.17</v>
      </c>
      <c r="BA51" s="9">
        <f>'Total Annual Expected Cost'!$I51/'Discounting Projection'!BA49</f>
        <v>8736965.088</v>
      </c>
      <c r="BB51" s="9">
        <f>'Total Annual Expected Cost'!$I51/'Discounting Projection'!BB49</f>
        <v>14566444.01</v>
      </c>
      <c r="BC51" s="9">
        <f>'Total Annual Expected Cost'!$I51/'Discounting Projection'!BC49</f>
        <v>8651359.148</v>
      </c>
      <c r="BD51" s="9">
        <f>'Total Annual Expected Cost'!$I51/'Discounting Projection'!BD49</f>
        <v>7000087.491</v>
      </c>
      <c r="BE51" s="9">
        <f>'Total Annual Expected Cost'!$I51/'Discounting Projection'!BE49</f>
        <v>10688334.29</v>
      </c>
      <c r="BF51" s="9">
        <f>'Total Annual Expected Cost'!$I51/'Discounting Projection'!BF49</f>
        <v>10761553.26</v>
      </c>
      <c r="BG51" s="9">
        <f>'Total Annual Expected Cost'!$I51/'Discounting Projection'!BG49</f>
        <v>9477304.638</v>
      </c>
      <c r="BH51" s="9">
        <f>'Total Annual Expected Cost'!$I51/'Discounting Projection'!BH49</f>
        <v>11388621.32</v>
      </c>
      <c r="BI51" s="9">
        <f>'Total Annual Expected Cost'!$I51/'Discounting Projection'!BI49</f>
        <v>14019970.75</v>
      </c>
      <c r="BJ51" s="9">
        <f>'Total Annual Expected Cost'!$I51/'Discounting Projection'!BJ49</f>
        <v>9960231.006</v>
      </c>
      <c r="BK51" s="9">
        <f>'Total Annual Expected Cost'!$I51/'Discounting Projection'!BK49</f>
        <v>15717157.08</v>
      </c>
      <c r="BL51" s="9">
        <f>'Total Annual Expected Cost'!$I51/'Discounting Projection'!BL49</f>
        <v>15001816.37</v>
      </c>
      <c r="BM51" s="9">
        <f>'Total Annual Expected Cost'!$I51/'Discounting Projection'!BM49</f>
        <v>15643925.32</v>
      </c>
      <c r="BN51" s="9">
        <f>'Total Annual Expected Cost'!$I51/'Discounting Projection'!BN49</f>
        <v>13966195.92</v>
      </c>
      <c r="BO51" s="9">
        <f>'Total Annual Expected Cost'!$I51/'Discounting Projection'!BO49</f>
        <v>13934562.88</v>
      </c>
      <c r="BP51" s="9">
        <f>'Total Annual Expected Cost'!$I51/'Discounting Projection'!BP49</f>
        <v>13381046.83</v>
      </c>
      <c r="BQ51" s="9">
        <f>'Total Annual Expected Cost'!$I51/'Discounting Projection'!BQ49</f>
        <v>7472144.168</v>
      </c>
      <c r="BR51" s="9">
        <f>'Total Annual Expected Cost'!$I51/'Discounting Projection'!BR49</f>
        <v>12077860.48</v>
      </c>
      <c r="BS51" s="9">
        <f>'Total Annual Expected Cost'!$I51/'Discounting Projection'!BS49</f>
        <v>17106694.23</v>
      </c>
      <c r="BT51" s="9">
        <f>'Total Annual Expected Cost'!$I51/'Discounting Projection'!BT49</f>
        <v>23136818.82</v>
      </c>
      <c r="BU51" s="9">
        <f>'Total Annual Expected Cost'!$I51/'Discounting Projection'!BU49</f>
        <v>10103895.76</v>
      </c>
      <c r="BV51" s="9">
        <f>'Total Annual Expected Cost'!$I51/'Discounting Projection'!BV49</f>
        <v>18733043.47</v>
      </c>
      <c r="BW51" s="9">
        <f>'Total Annual Expected Cost'!$I51/'Discounting Projection'!BW49</f>
        <v>15014010.72</v>
      </c>
      <c r="BX51" s="9">
        <f>'Total Annual Expected Cost'!$I51/'Discounting Projection'!BX49</f>
        <v>12619185.73</v>
      </c>
      <c r="BY51" s="9">
        <f>'Total Annual Expected Cost'!$I51/'Discounting Projection'!BY49</f>
        <v>17456549.49</v>
      </c>
      <c r="BZ51" s="9">
        <f>'Total Annual Expected Cost'!$I51/'Discounting Projection'!BZ49</f>
        <v>18064739.72</v>
      </c>
      <c r="CA51" s="9">
        <f>'Total Annual Expected Cost'!$I51/'Discounting Projection'!CA49</f>
        <v>13860142.02</v>
      </c>
      <c r="CB51" s="9">
        <f>'Total Annual Expected Cost'!$I51/'Discounting Projection'!CB49</f>
        <v>15981006.94</v>
      </c>
      <c r="CC51" s="9">
        <f>'Total Annual Expected Cost'!$I51/'Discounting Projection'!CC49</f>
        <v>8005036.068</v>
      </c>
      <c r="CD51" s="9">
        <f>'Total Annual Expected Cost'!$I51/'Discounting Projection'!CD49</f>
        <v>15467400.1</v>
      </c>
      <c r="CE51" s="9">
        <f>'Total Annual Expected Cost'!$I51/'Discounting Projection'!CE49</f>
        <v>10072373.5</v>
      </c>
      <c r="CF51" s="9">
        <f>'Total Annual Expected Cost'!$I51/'Discounting Projection'!CF49</f>
        <v>15716497.97</v>
      </c>
      <c r="CG51" s="9">
        <f>'Total Annual Expected Cost'!$I51/'Discounting Projection'!CG49</f>
        <v>13546491.51</v>
      </c>
      <c r="CH51" s="9">
        <f>'Total Annual Expected Cost'!$I51/'Discounting Projection'!CH49</f>
        <v>15864736.69</v>
      </c>
      <c r="CI51" s="9">
        <f>'Total Annual Expected Cost'!$I51/'Discounting Projection'!CI49</f>
        <v>14832933.16</v>
      </c>
      <c r="CJ51" s="9">
        <f>'Total Annual Expected Cost'!$I51/'Discounting Projection'!CJ49</f>
        <v>12874012.18</v>
      </c>
      <c r="CK51" s="9">
        <f>'Total Annual Expected Cost'!$I51/'Discounting Projection'!CK49</f>
        <v>7740113.257</v>
      </c>
      <c r="CL51" s="9">
        <f>'Total Annual Expected Cost'!$I51/'Discounting Projection'!CL49</f>
        <v>15751337.19</v>
      </c>
      <c r="CM51" s="9">
        <f>'Total Annual Expected Cost'!$I51/'Discounting Projection'!CM49</f>
        <v>17699054.34</v>
      </c>
      <c r="CN51" s="9">
        <f>'Total Annual Expected Cost'!$I51/'Discounting Projection'!CN49</f>
        <v>11928318.51</v>
      </c>
      <c r="CO51" s="9">
        <f>'Total Annual Expected Cost'!$I51/'Discounting Projection'!CO49</f>
        <v>13118822.17</v>
      </c>
      <c r="CP51" s="9">
        <f>'Total Annual Expected Cost'!$I51/'Discounting Projection'!CP49</f>
        <v>10021460.58</v>
      </c>
      <c r="CQ51" s="9">
        <f>'Total Annual Expected Cost'!$I51/'Discounting Projection'!CQ49</f>
        <v>15790785.29</v>
      </c>
      <c r="CR51" s="9">
        <f>'Total Annual Expected Cost'!$I51/'Discounting Projection'!CR49</f>
        <v>9090419.57</v>
      </c>
      <c r="CS51" s="9">
        <f>'Total Annual Expected Cost'!$I51/'Discounting Projection'!CS49</f>
        <v>9176645.365</v>
      </c>
      <c r="CT51" s="9">
        <f>'Total Annual Expected Cost'!$I51/'Discounting Projection'!CT49</f>
        <v>10333531.38</v>
      </c>
      <c r="CU51" s="9">
        <f>'Total Annual Expected Cost'!$I51/'Discounting Projection'!CU49</f>
        <v>17490591.46</v>
      </c>
      <c r="CV51" s="9">
        <f>'Total Annual Expected Cost'!$I51/'Discounting Projection'!CV49</f>
        <v>9304993.78</v>
      </c>
      <c r="CW51" s="9">
        <f>'Total Annual Expected Cost'!$I51/'Discounting Projection'!CW49</f>
        <v>14079510.49</v>
      </c>
    </row>
    <row r="52" ht="15.75" customHeight="1">
      <c r="A52" s="8">
        <v>2071.0</v>
      </c>
      <c r="B52" s="9">
        <f>'Total Annual Expected Cost'!$I52/'Discounting Projection'!B50</f>
        <v>10577618.69</v>
      </c>
      <c r="C52" s="9">
        <f>'Total Annual Expected Cost'!$I52/'Discounting Projection'!C50</f>
        <v>8347229.147</v>
      </c>
      <c r="D52" s="9">
        <f>'Total Annual Expected Cost'!$I52/'Discounting Projection'!D50</f>
        <v>11469294.47</v>
      </c>
      <c r="E52" s="9">
        <f>'Total Annual Expected Cost'!$I52/'Discounting Projection'!E50</f>
        <v>18348902.44</v>
      </c>
      <c r="F52" s="9">
        <f>'Total Annual Expected Cost'!$I52/'Discounting Projection'!F50</f>
        <v>17878317.78</v>
      </c>
      <c r="G52" s="9">
        <f>'Total Annual Expected Cost'!$I52/'Discounting Projection'!G50</f>
        <v>9718912.17</v>
      </c>
      <c r="H52" s="9">
        <f>'Total Annual Expected Cost'!$I52/'Discounting Projection'!H50</f>
        <v>9746951.202</v>
      </c>
      <c r="I52" s="9">
        <f>'Total Annual Expected Cost'!$I52/'Discounting Projection'!I50</f>
        <v>13007506.03</v>
      </c>
      <c r="J52" s="9">
        <f>'Total Annual Expected Cost'!$I52/'Discounting Projection'!J50</f>
        <v>10395055.33</v>
      </c>
      <c r="K52" s="9">
        <f>'Total Annual Expected Cost'!$I52/'Discounting Projection'!K50</f>
        <v>8804986.929</v>
      </c>
      <c r="L52" s="9">
        <f>'Total Annual Expected Cost'!$I52/'Discounting Projection'!L50</f>
        <v>20439113.27</v>
      </c>
      <c r="M52" s="9">
        <f>'Total Annual Expected Cost'!$I52/'Discounting Projection'!M50</f>
        <v>7422836.832</v>
      </c>
      <c r="N52" s="9">
        <f>'Total Annual Expected Cost'!$I52/'Discounting Projection'!N50</f>
        <v>14200402.35</v>
      </c>
      <c r="O52" s="9">
        <f>'Total Annual Expected Cost'!$I52/'Discounting Projection'!O50</f>
        <v>18347962.56</v>
      </c>
      <c r="P52" s="9">
        <f>'Total Annual Expected Cost'!$I52/'Discounting Projection'!P50</f>
        <v>18155827.17</v>
      </c>
      <c r="Q52" s="9">
        <f>'Total Annual Expected Cost'!$I52/'Discounting Projection'!Q50</f>
        <v>9321365.616</v>
      </c>
      <c r="R52" s="9">
        <f>'Total Annual Expected Cost'!$I52/'Discounting Projection'!R50</f>
        <v>17483819.47</v>
      </c>
      <c r="S52" s="9">
        <f>'Total Annual Expected Cost'!$I52/'Discounting Projection'!S50</f>
        <v>21369214.49</v>
      </c>
      <c r="T52" s="9">
        <f>'Total Annual Expected Cost'!$I52/'Discounting Projection'!T50</f>
        <v>14798663.99</v>
      </c>
      <c r="U52" s="9">
        <f>'Total Annual Expected Cost'!$I52/'Discounting Projection'!U50</f>
        <v>12938625.32</v>
      </c>
      <c r="V52" s="9">
        <f>'Total Annual Expected Cost'!$I52/'Discounting Projection'!V50</f>
        <v>11009705.04</v>
      </c>
      <c r="W52" s="9">
        <f>'Total Annual Expected Cost'!$I52/'Discounting Projection'!W50</f>
        <v>10619876.45</v>
      </c>
      <c r="X52" s="9">
        <f>'Total Annual Expected Cost'!$I52/'Discounting Projection'!X50</f>
        <v>13735002.06</v>
      </c>
      <c r="Y52" s="9">
        <f>'Total Annual Expected Cost'!$I52/'Discounting Projection'!Y50</f>
        <v>13943455.82</v>
      </c>
      <c r="Z52" s="9">
        <f>'Total Annual Expected Cost'!$I52/'Discounting Projection'!Z50</f>
        <v>22219968.96</v>
      </c>
      <c r="AA52" s="9">
        <f>'Total Annual Expected Cost'!$I52/'Discounting Projection'!AA50</f>
        <v>18614213.02</v>
      </c>
      <c r="AB52" s="9">
        <f>'Total Annual Expected Cost'!$I52/'Discounting Projection'!AB50</f>
        <v>11811117.75</v>
      </c>
      <c r="AC52" s="9">
        <f>'Total Annual Expected Cost'!$I52/'Discounting Projection'!AC50</f>
        <v>13688505.49</v>
      </c>
      <c r="AD52" s="9">
        <f>'Total Annual Expected Cost'!$I52/'Discounting Projection'!AD50</f>
        <v>16020450.16</v>
      </c>
      <c r="AE52" s="9">
        <f>'Total Annual Expected Cost'!$I52/'Discounting Projection'!AE50</f>
        <v>10984556.3</v>
      </c>
      <c r="AF52" s="9">
        <f>'Total Annual Expected Cost'!$I52/'Discounting Projection'!AF50</f>
        <v>13400644.59</v>
      </c>
      <c r="AG52" s="9">
        <f>'Total Annual Expected Cost'!$I52/'Discounting Projection'!AG50</f>
        <v>26966684.92</v>
      </c>
      <c r="AH52" s="9">
        <f>'Total Annual Expected Cost'!$I52/'Discounting Projection'!AH50</f>
        <v>13601411.44</v>
      </c>
      <c r="AI52" s="9">
        <f>'Total Annual Expected Cost'!$I52/'Discounting Projection'!AI50</f>
        <v>17784741</v>
      </c>
      <c r="AJ52" s="9">
        <f>'Total Annual Expected Cost'!$I52/'Discounting Projection'!AJ50</f>
        <v>20472847.09</v>
      </c>
      <c r="AK52" s="9">
        <f>'Total Annual Expected Cost'!$I52/'Discounting Projection'!AK50</f>
        <v>13341122.16</v>
      </c>
      <c r="AL52" s="9">
        <f>'Total Annual Expected Cost'!$I52/'Discounting Projection'!AL50</f>
        <v>12340553.19</v>
      </c>
      <c r="AM52" s="9">
        <f>'Total Annual Expected Cost'!$I52/'Discounting Projection'!AM50</f>
        <v>15758067.83</v>
      </c>
      <c r="AN52" s="9">
        <f>'Total Annual Expected Cost'!$I52/'Discounting Projection'!AN50</f>
        <v>18350054.47</v>
      </c>
      <c r="AO52" s="9">
        <f>'Total Annual Expected Cost'!$I52/'Discounting Projection'!AO50</f>
        <v>23601757.21</v>
      </c>
      <c r="AP52" s="9">
        <f>'Total Annual Expected Cost'!$I52/'Discounting Projection'!AP50</f>
        <v>7558677.579</v>
      </c>
      <c r="AQ52" s="9">
        <f>'Total Annual Expected Cost'!$I52/'Discounting Projection'!AQ50</f>
        <v>9379031.263</v>
      </c>
      <c r="AR52" s="9">
        <f>'Total Annual Expected Cost'!$I52/'Discounting Projection'!AR50</f>
        <v>11921940.58</v>
      </c>
      <c r="AS52" s="9">
        <f>'Total Annual Expected Cost'!$I52/'Discounting Projection'!AS50</f>
        <v>9360426.995</v>
      </c>
      <c r="AT52" s="9">
        <f>'Total Annual Expected Cost'!$I52/'Discounting Projection'!AT50</f>
        <v>10758072.76</v>
      </c>
      <c r="AU52" s="9">
        <f>'Total Annual Expected Cost'!$I52/'Discounting Projection'!AU50</f>
        <v>16378644.48</v>
      </c>
      <c r="AV52" s="9">
        <f>'Total Annual Expected Cost'!$I52/'Discounting Projection'!AV50</f>
        <v>14220778.61</v>
      </c>
      <c r="AW52" s="9">
        <f>'Total Annual Expected Cost'!$I52/'Discounting Projection'!AW50</f>
        <v>18988862.93</v>
      </c>
      <c r="AX52" s="9">
        <f>'Total Annual Expected Cost'!$I52/'Discounting Projection'!AX50</f>
        <v>13590043.22</v>
      </c>
      <c r="AY52" s="9">
        <f>'Total Annual Expected Cost'!$I52/'Discounting Projection'!AY50</f>
        <v>12547512.92</v>
      </c>
      <c r="AZ52" s="9">
        <f>'Total Annual Expected Cost'!$I52/'Discounting Projection'!AZ50</f>
        <v>11798733.61</v>
      </c>
      <c r="BA52" s="9">
        <f>'Total Annual Expected Cost'!$I52/'Discounting Projection'!BA50</f>
        <v>8879698.98</v>
      </c>
      <c r="BB52" s="9">
        <f>'Total Annual Expected Cost'!$I52/'Discounting Projection'!BB50</f>
        <v>14790581.14</v>
      </c>
      <c r="BC52" s="9">
        <f>'Total Annual Expected Cost'!$I52/'Discounting Projection'!BC50</f>
        <v>8648158.871</v>
      </c>
      <c r="BD52" s="9">
        <f>'Total Annual Expected Cost'!$I52/'Discounting Projection'!BD50</f>
        <v>6719001.497</v>
      </c>
      <c r="BE52" s="9">
        <f>'Total Annual Expected Cost'!$I52/'Discounting Projection'!BE50</f>
        <v>10627595.61</v>
      </c>
      <c r="BF52" s="9">
        <f>'Total Annual Expected Cost'!$I52/'Discounting Projection'!BF50</f>
        <v>10824265.8</v>
      </c>
      <c r="BG52" s="9">
        <f>'Total Annual Expected Cost'!$I52/'Discounting Projection'!BG50</f>
        <v>9482670.392</v>
      </c>
      <c r="BH52" s="9">
        <f>'Total Annual Expected Cost'!$I52/'Discounting Projection'!BH50</f>
        <v>11749864.96</v>
      </c>
      <c r="BI52" s="9">
        <f>'Total Annual Expected Cost'!$I52/'Discounting Projection'!BI50</f>
        <v>14493643.61</v>
      </c>
      <c r="BJ52" s="9">
        <f>'Total Annual Expected Cost'!$I52/'Discounting Projection'!BJ50</f>
        <v>9916162.398</v>
      </c>
      <c r="BK52" s="9">
        <f>'Total Annual Expected Cost'!$I52/'Discounting Projection'!BK50</f>
        <v>14481987.6</v>
      </c>
      <c r="BL52" s="9">
        <f>'Total Annual Expected Cost'!$I52/'Discounting Projection'!BL50</f>
        <v>15486877.25</v>
      </c>
      <c r="BM52" s="9">
        <f>'Total Annual Expected Cost'!$I52/'Discounting Projection'!BM50</f>
        <v>15913221.88</v>
      </c>
      <c r="BN52" s="9">
        <f>'Total Annual Expected Cost'!$I52/'Discounting Projection'!BN50</f>
        <v>14494479.21</v>
      </c>
      <c r="BO52" s="9">
        <f>'Total Annual Expected Cost'!$I52/'Discounting Projection'!BO50</f>
        <v>14182168.37</v>
      </c>
      <c r="BP52" s="9">
        <f>'Total Annual Expected Cost'!$I52/'Discounting Projection'!BP50</f>
        <v>13596883.94</v>
      </c>
      <c r="BQ52" s="9">
        <f>'Total Annual Expected Cost'!$I52/'Discounting Projection'!BQ50</f>
        <v>7229565.12</v>
      </c>
      <c r="BR52" s="9">
        <f>'Total Annual Expected Cost'!$I52/'Discounting Projection'!BR50</f>
        <v>11898454.75</v>
      </c>
      <c r="BS52" s="9">
        <f>'Total Annual Expected Cost'!$I52/'Discounting Projection'!BS50</f>
        <v>17394635.94</v>
      </c>
      <c r="BT52" s="9">
        <f>'Total Annual Expected Cost'!$I52/'Discounting Projection'!BT50</f>
        <v>23115119.34</v>
      </c>
      <c r="BU52" s="9">
        <f>'Total Annual Expected Cost'!$I52/'Discounting Projection'!BU50</f>
        <v>10264429.86</v>
      </c>
      <c r="BV52" s="9">
        <f>'Total Annual Expected Cost'!$I52/'Discounting Projection'!BV50</f>
        <v>19222272.13</v>
      </c>
      <c r="BW52" s="9">
        <f>'Total Annual Expected Cost'!$I52/'Discounting Projection'!BW50</f>
        <v>13776264.39</v>
      </c>
      <c r="BX52" s="9">
        <f>'Total Annual Expected Cost'!$I52/'Discounting Projection'!BX50</f>
        <v>12280577.82</v>
      </c>
      <c r="BY52" s="9">
        <f>'Total Annual Expected Cost'!$I52/'Discounting Projection'!BY50</f>
        <v>18078788.31</v>
      </c>
      <c r="BZ52" s="9">
        <f>'Total Annual Expected Cost'!$I52/'Discounting Projection'!BZ50</f>
        <v>16938610.75</v>
      </c>
      <c r="CA52" s="9">
        <f>'Total Annual Expected Cost'!$I52/'Discounting Projection'!CA50</f>
        <v>13967396.55</v>
      </c>
      <c r="CB52" s="9">
        <f>'Total Annual Expected Cost'!$I52/'Discounting Projection'!CB50</f>
        <v>16318905.87</v>
      </c>
      <c r="CC52" s="9">
        <f>'Total Annual Expected Cost'!$I52/'Discounting Projection'!CC50</f>
        <v>8086109.543</v>
      </c>
      <c r="CD52" s="9">
        <f>'Total Annual Expected Cost'!$I52/'Discounting Projection'!CD50</f>
        <v>15939556.89</v>
      </c>
      <c r="CE52" s="9">
        <f>'Total Annual Expected Cost'!$I52/'Discounting Projection'!CE50</f>
        <v>10326325.98</v>
      </c>
      <c r="CF52" s="9">
        <f>'Total Annual Expected Cost'!$I52/'Discounting Projection'!CF50</f>
        <v>15482760.03</v>
      </c>
      <c r="CG52" s="9">
        <f>'Total Annual Expected Cost'!$I52/'Discounting Projection'!CG50</f>
        <v>12889483.6</v>
      </c>
      <c r="CH52" s="9">
        <f>'Total Annual Expected Cost'!$I52/'Discounting Projection'!CH50</f>
        <v>15697884.39</v>
      </c>
      <c r="CI52" s="9">
        <f>'Total Annual Expected Cost'!$I52/'Discounting Projection'!CI50</f>
        <v>15419727.86</v>
      </c>
      <c r="CJ52" s="9">
        <f>'Total Annual Expected Cost'!$I52/'Discounting Projection'!CJ50</f>
        <v>12660003.73</v>
      </c>
      <c r="CK52" s="9">
        <f>'Total Annual Expected Cost'!$I52/'Discounting Projection'!CK50</f>
        <v>7880709.394</v>
      </c>
      <c r="CL52" s="9">
        <f>'Total Annual Expected Cost'!$I52/'Discounting Projection'!CL50</f>
        <v>16184104.29</v>
      </c>
      <c r="CM52" s="9">
        <f>'Total Annual Expected Cost'!$I52/'Discounting Projection'!CM50</f>
        <v>16664005.87</v>
      </c>
      <c r="CN52" s="9">
        <f>'Total Annual Expected Cost'!$I52/'Discounting Projection'!CN50</f>
        <v>12103224.2</v>
      </c>
      <c r="CO52" s="9">
        <f>'Total Annual Expected Cost'!$I52/'Discounting Projection'!CO50</f>
        <v>12503242.25</v>
      </c>
      <c r="CP52" s="9">
        <f>'Total Annual Expected Cost'!$I52/'Discounting Projection'!CP50</f>
        <v>10415617.93</v>
      </c>
      <c r="CQ52" s="9">
        <f>'Total Annual Expected Cost'!$I52/'Discounting Projection'!CQ50</f>
        <v>14270621.65</v>
      </c>
      <c r="CR52" s="9">
        <f>'Total Annual Expected Cost'!$I52/'Discounting Projection'!CR50</f>
        <v>8065346.093</v>
      </c>
      <c r="CS52" s="9">
        <f>'Total Annual Expected Cost'!$I52/'Discounting Projection'!CS50</f>
        <v>8776850.684</v>
      </c>
      <c r="CT52" s="9">
        <f>'Total Annual Expected Cost'!$I52/'Discounting Projection'!CT50</f>
        <v>10231597.99</v>
      </c>
      <c r="CU52" s="9">
        <f>'Total Annual Expected Cost'!$I52/'Discounting Projection'!CU50</f>
        <v>16956355.29</v>
      </c>
      <c r="CV52" s="9">
        <f>'Total Annual Expected Cost'!$I52/'Discounting Projection'!CV50</f>
        <v>9614609.181</v>
      </c>
      <c r="CW52" s="9">
        <f>'Total Annual Expected Cost'!$I52/'Discounting Projection'!CW50</f>
        <v>13389538.66</v>
      </c>
    </row>
    <row r="53" ht="15.75" customHeight="1">
      <c r="A53" s="8">
        <v>2072.0</v>
      </c>
      <c r="B53" s="9">
        <f>'Total Annual Expected Cost'!$I53/'Discounting Projection'!B51</f>
        <v>10306470.3</v>
      </c>
      <c r="C53" s="9">
        <f>'Total Annual Expected Cost'!$I53/'Discounting Projection'!C51</f>
        <v>7949374.153</v>
      </c>
      <c r="D53" s="9">
        <f>'Total Annual Expected Cost'!$I53/'Discounting Projection'!D51</f>
        <v>11590907.28</v>
      </c>
      <c r="E53" s="9">
        <f>'Total Annual Expected Cost'!$I53/'Discounting Projection'!E51</f>
        <v>17423717.43</v>
      </c>
      <c r="F53" s="9">
        <f>'Total Annual Expected Cost'!$I53/'Discounting Projection'!F51</f>
        <v>18507164.68</v>
      </c>
      <c r="G53" s="9">
        <f>'Total Annual Expected Cost'!$I53/'Discounting Projection'!G51</f>
        <v>9918909.785</v>
      </c>
      <c r="H53" s="9">
        <f>'Total Annual Expected Cost'!$I53/'Discounting Projection'!H51</f>
        <v>9116574.669</v>
      </c>
      <c r="I53" s="9">
        <f>'Total Annual Expected Cost'!$I53/'Discounting Projection'!I51</f>
        <v>12366232.35</v>
      </c>
      <c r="J53" s="9">
        <f>'Total Annual Expected Cost'!$I53/'Discounting Projection'!J51</f>
        <v>10585455.22</v>
      </c>
      <c r="K53" s="9">
        <f>'Total Annual Expected Cost'!$I53/'Discounting Projection'!K51</f>
        <v>8521659.402</v>
      </c>
      <c r="L53" s="9">
        <f>'Total Annual Expected Cost'!$I53/'Discounting Projection'!L51</f>
        <v>21108055.27</v>
      </c>
      <c r="M53" s="9">
        <f>'Total Annual Expected Cost'!$I53/'Discounting Projection'!M51</f>
        <v>7381093.305</v>
      </c>
      <c r="N53" s="9">
        <f>'Total Annual Expected Cost'!$I53/'Discounting Projection'!N51</f>
        <v>14024784.54</v>
      </c>
      <c r="O53" s="9">
        <f>'Total Annual Expected Cost'!$I53/'Discounting Projection'!O51</f>
        <v>18863372.58</v>
      </c>
      <c r="P53" s="9">
        <f>'Total Annual Expected Cost'!$I53/'Discounting Projection'!P51</f>
        <v>18271151.61</v>
      </c>
      <c r="Q53" s="9">
        <f>'Total Annual Expected Cost'!$I53/'Discounting Projection'!Q51</f>
        <v>8546669.111</v>
      </c>
      <c r="R53" s="9">
        <f>'Total Annual Expected Cost'!$I53/'Discounting Projection'!R51</f>
        <v>17321917.73</v>
      </c>
      <c r="S53" s="9">
        <f>'Total Annual Expected Cost'!$I53/'Discounting Projection'!S51</f>
        <v>21167233.67</v>
      </c>
      <c r="T53" s="9">
        <f>'Total Annual Expected Cost'!$I53/'Discounting Projection'!T51</f>
        <v>14789775.86</v>
      </c>
      <c r="U53" s="9">
        <f>'Total Annual Expected Cost'!$I53/'Discounting Projection'!U51</f>
        <v>13242930.02</v>
      </c>
      <c r="V53" s="9">
        <f>'Total Annual Expected Cost'!$I53/'Discounting Projection'!V51</f>
        <v>9385521.444</v>
      </c>
      <c r="W53" s="9">
        <f>'Total Annual Expected Cost'!$I53/'Discounting Projection'!W51</f>
        <v>10754247.28</v>
      </c>
      <c r="X53" s="9">
        <f>'Total Annual Expected Cost'!$I53/'Discounting Projection'!X51</f>
        <v>14042543.14</v>
      </c>
      <c r="Y53" s="9">
        <f>'Total Annual Expected Cost'!$I53/'Discounting Projection'!Y51</f>
        <v>13137211.12</v>
      </c>
      <c r="Z53" s="9">
        <f>'Total Annual Expected Cost'!$I53/'Discounting Projection'!Z51</f>
        <v>21104938.76</v>
      </c>
      <c r="AA53" s="9">
        <f>'Total Annual Expected Cost'!$I53/'Discounting Projection'!AA51</f>
        <v>19291443.72</v>
      </c>
      <c r="AB53" s="9">
        <f>'Total Annual Expected Cost'!$I53/'Discounting Projection'!AB51</f>
        <v>11354924.88</v>
      </c>
      <c r="AC53" s="9">
        <f>'Total Annual Expected Cost'!$I53/'Discounting Projection'!AC51</f>
        <v>13521927.25</v>
      </c>
      <c r="AD53" s="9">
        <f>'Total Annual Expected Cost'!$I53/'Discounting Projection'!AD51</f>
        <v>16093240.81</v>
      </c>
      <c r="AE53" s="9">
        <f>'Total Annual Expected Cost'!$I53/'Discounting Projection'!AE51</f>
        <v>10903478.1</v>
      </c>
      <c r="AF53" s="9">
        <f>'Total Annual Expected Cost'!$I53/'Discounting Projection'!AF51</f>
        <v>13296008.13</v>
      </c>
      <c r="AG53" s="9">
        <f>'Total Annual Expected Cost'!$I53/'Discounting Projection'!AG51</f>
        <v>27212259.54</v>
      </c>
      <c r="AH53" s="9">
        <f>'Total Annual Expected Cost'!$I53/'Discounting Projection'!AH51</f>
        <v>13817299.78</v>
      </c>
      <c r="AI53" s="9">
        <f>'Total Annual Expected Cost'!$I53/'Discounting Projection'!AI51</f>
        <v>16231383.21</v>
      </c>
      <c r="AJ53" s="9">
        <f>'Total Annual Expected Cost'!$I53/'Discounting Projection'!AJ51</f>
        <v>20946948</v>
      </c>
      <c r="AK53" s="9">
        <f>'Total Annual Expected Cost'!$I53/'Discounting Projection'!AK51</f>
        <v>13395726.88</v>
      </c>
      <c r="AL53" s="9">
        <f>'Total Annual Expected Cost'!$I53/'Discounting Projection'!AL51</f>
        <v>12616877.43</v>
      </c>
      <c r="AM53" s="9">
        <f>'Total Annual Expected Cost'!$I53/'Discounting Projection'!AM51</f>
        <v>15678468.63</v>
      </c>
      <c r="AN53" s="9">
        <f>'Total Annual Expected Cost'!$I53/'Discounting Projection'!AN51</f>
        <v>17992179.97</v>
      </c>
      <c r="AO53" s="9">
        <f>'Total Annual Expected Cost'!$I53/'Discounting Projection'!AO51</f>
        <v>24117519.49</v>
      </c>
      <c r="AP53" s="9">
        <f>'Total Annual Expected Cost'!$I53/'Discounting Projection'!AP51</f>
        <v>7727237.38</v>
      </c>
      <c r="AQ53" s="9">
        <f>'Total Annual Expected Cost'!$I53/'Discounting Projection'!AQ51</f>
        <v>8454108.67</v>
      </c>
      <c r="AR53" s="9">
        <f>'Total Annual Expected Cost'!$I53/'Discounting Projection'!AR51</f>
        <v>12374472.4</v>
      </c>
      <c r="AS53" s="9">
        <f>'Total Annual Expected Cost'!$I53/'Discounting Projection'!AS51</f>
        <v>9363157.52</v>
      </c>
      <c r="AT53" s="9">
        <f>'Total Annual Expected Cost'!$I53/'Discounting Projection'!AT51</f>
        <v>10638367.91</v>
      </c>
      <c r="AU53" s="9">
        <f>'Total Annual Expected Cost'!$I53/'Discounting Projection'!AU51</f>
        <v>17029184.68</v>
      </c>
      <c r="AV53" s="9">
        <f>'Total Annual Expected Cost'!$I53/'Discounting Projection'!AV51</f>
        <v>13713922.86</v>
      </c>
      <c r="AW53" s="9">
        <f>'Total Annual Expected Cost'!$I53/'Discounting Projection'!AW51</f>
        <v>19530192.59</v>
      </c>
      <c r="AX53" s="9">
        <f>'Total Annual Expected Cost'!$I53/'Discounting Projection'!AX51</f>
        <v>12881992.47</v>
      </c>
      <c r="AY53" s="9">
        <f>'Total Annual Expected Cost'!$I53/'Discounting Projection'!AY51</f>
        <v>11892315.02</v>
      </c>
      <c r="AZ53" s="9">
        <f>'Total Annual Expected Cost'!$I53/'Discounting Projection'!AZ51</f>
        <v>11790131.4</v>
      </c>
      <c r="BA53" s="9">
        <f>'Total Annual Expected Cost'!$I53/'Discounting Projection'!BA51</f>
        <v>8898441.651</v>
      </c>
      <c r="BB53" s="9">
        <f>'Total Annual Expected Cost'!$I53/'Discounting Projection'!BB51</f>
        <v>14256107.76</v>
      </c>
      <c r="BC53" s="9">
        <f>'Total Annual Expected Cost'!$I53/'Discounting Projection'!BC51</f>
        <v>8348726.743</v>
      </c>
      <c r="BD53" s="9">
        <f>'Total Annual Expected Cost'!$I53/'Discounting Projection'!BD51</f>
        <v>6926083.948</v>
      </c>
      <c r="BE53" s="9">
        <f>'Total Annual Expected Cost'!$I53/'Discounting Projection'!BE51</f>
        <v>9956288.834</v>
      </c>
      <c r="BF53" s="9">
        <f>'Total Annual Expected Cost'!$I53/'Discounting Projection'!BF51</f>
        <v>10913541.65</v>
      </c>
      <c r="BG53" s="9">
        <f>'Total Annual Expected Cost'!$I53/'Discounting Projection'!BG51</f>
        <v>9588623.051</v>
      </c>
      <c r="BH53" s="9">
        <f>'Total Annual Expected Cost'!$I53/'Discounting Projection'!BH51</f>
        <v>11215981.92</v>
      </c>
      <c r="BI53" s="9">
        <f>'Total Annual Expected Cost'!$I53/'Discounting Projection'!BI51</f>
        <v>14935806.4</v>
      </c>
      <c r="BJ53" s="9">
        <f>'Total Annual Expected Cost'!$I53/'Discounting Projection'!BJ51</f>
        <v>10327201.72</v>
      </c>
      <c r="BK53" s="9">
        <f>'Total Annual Expected Cost'!$I53/'Discounting Projection'!BK51</f>
        <v>14469787.69</v>
      </c>
      <c r="BL53" s="9">
        <f>'Total Annual Expected Cost'!$I53/'Discounting Projection'!BL51</f>
        <v>13290186.14</v>
      </c>
      <c r="BM53" s="9">
        <f>'Total Annual Expected Cost'!$I53/'Discounting Projection'!BM51</f>
        <v>16347484.45</v>
      </c>
      <c r="BN53" s="9">
        <f>'Total Annual Expected Cost'!$I53/'Discounting Projection'!BN51</f>
        <v>14937621.25</v>
      </c>
      <c r="BO53" s="9">
        <f>'Total Annual Expected Cost'!$I53/'Discounting Projection'!BO51</f>
        <v>14478557.91</v>
      </c>
      <c r="BP53" s="9">
        <f>'Total Annual Expected Cost'!$I53/'Discounting Projection'!BP51</f>
        <v>13871661.51</v>
      </c>
      <c r="BQ53" s="9">
        <f>'Total Annual Expected Cost'!$I53/'Discounting Projection'!BQ51</f>
        <v>7396797.433</v>
      </c>
      <c r="BR53" s="9">
        <f>'Total Annual Expected Cost'!$I53/'Discounting Projection'!BR51</f>
        <v>11830427.79</v>
      </c>
      <c r="BS53" s="9">
        <f>'Total Annual Expected Cost'!$I53/'Discounting Projection'!BS51</f>
        <v>15400900.55</v>
      </c>
      <c r="BT53" s="9">
        <f>'Total Annual Expected Cost'!$I53/'Discounting Projection'!BT51</f>
        <v>22933596.59</v>
      </c>
      <c r="BU53" s="9">
        <f>'Total Annual Expected Cost'!$I53/'Discounting Projection'!BU51</f>
        <v>9927998.211</v>
      </c>
      <c r="BV53" s="9">
        <f>'Total Annual Expected Cost'!$I53/'Discounting Projection'!BV51</f>
        <v>19571743.61</v>
      </c>
      <c r="BW53" s="9">
        <f>'Total Annual Expected Cost'!$I53/'Discounting Projection'!BW51</f>
        <v>14073289.31</v>
      </c>
      <c r="BX53" s="9">
        <f>'Total Annual Expected Cost'!$I53/'Discounting Projection'!BX51</f>
        <v>12735706.14</v>
      </c>
      <c r="BY53" s="9">
        <f>'Total Annual Expected Cost'!$I53/'Discounting Projection'!BY51</f>
        <v>18089844.93</v>
      </c>
      <c r="BZ53" s="9">
        <f>'Total Annual Expected Cost'!$I53/'Discounting Projection'!BZ51</f>
        <v>16690760.27</v>
      </c>
      <c r="CA53" s="9">
        <f>'Total Annual Expected Cost'!$I53/'Discounting Projection'!CA51</f>
        <v>12917070.84</v>
      </c>
      <c r="CB53" s="9">
        <f>'Total Annual Expected Cost'!$I53/'Discounting Projection'!CB51</f>
        <v>16817490.79</v>
      </c>
      <c r="CC53" s="9">
        <f>'Total Annual Expected Cost'!$I53/'Discounting Projection'!CC51</f>
        <v>8169310.766</v>
      </c>
      <c r="CD53" s="9">
        <f>'Total Annual Expected Cost'!$I53/'Discounting Projection'!CD51</f>
        <v>16467179.28</v>
      </c>
      <c r="CE53" s="9">
        <f>'Total Annual Expected Cost'!$I53/'Discounting Projection'!CE51</f>
        <v>10681657.05</v>
      </c>
      <c r="CF53" s="9">
        <f>'Total Annual Expected Cost'!$I53/'Discounting Projection'!CF51</f>
        <v>15539403.17</v>
      </c>
      <c r="CG53" s="9">
        <f>'Total Annual Expected Cost'!$I53/'Discounting Projection'!CG51</f>
        <v>12653901.01</v>
      </c>
      <c r="CH53" s="9">
        <f>'Total Annual Expected Cost'!$I53/'Discounting Projection'!CH51</f>
        <v>15696136.11</v>
      </c>
      <c r="CI53" s="9">
        <f>'Total Annual Expected Cost'!$I53/'Discounting Projection'!CI51</f>
        <v>15945222.48</v>
      </c>
      <c r="CJ53" s="9">
        <f>'Total Annual Expected Cost'!$I53/'Discounting Projection'!CJ51</f>
        <v>11700888.05</v>
      </c>
      <c r="CK53" s="9">
        <f>'Total Annual Expected Cost'!$I53/'Discounting Projection'!CK51</f>
        <v>7582078.451</v>
      </c>
      <c r="CL53" s="9">
        <f>'Total Annual Expected Cost'!$I53/'Discounting Projection'!CL51</f>
        <v>15433475.96</v>
      </c>
      <c r="CM53" s="9">
        <f>'Total Annual Expected Cost'!$I53/'Discounting Projection'!CM51</f>
        <v>16610194.46</v>
      </c>
      <c r="CN53" s="9">
        <f>'Total Annual Expected Cost'!$I53/'Discounting Projection'!CN51</f>
        <v>11825567.9</v>
      </c>
      <c r="CO53" s="9">
        <f>'Total Annual Expected Cost'!$I53/'Discounting Projection'!CO51</f>
        <v>12513752.69</v>
      </c>
      <c r="CP53" s="9">
        <f>'Total Annual Expected Cost'!$I53/'Discounting Projection'!CP51</f>
        <v>10516566.94</v>
      </c>
      <c r="CQ53" s="9">
        <f>'Total Annual Expected Cost'!$I53/'Discounting Projection'!CQ51</f>
        <v>14597278.52</v>
      </c>
      <c r="CR53" s="9">
        <f>'Total Annual Expected Cost'!$I53/'Discounting Projection'!CR51</f>
        <v>8286723.338</v>
      </c>
      <c r="CS53" s="9">
        <f>'Total Annual Expected Cost'!$I53/'Discounting Projection'!CS51</f>
        <v>8543709.896</v>
      </c>
      <c r="CT53" s="9">
        <f>'Total Annual Expected Cost'!$I53/'Discounting Projection'!CT51</f>
        <v>9983999.953</v>
      </c>
      <c r="CU53" s="9">
        <f>'Total Annual Expected Cost'!$I53/'Discounting Projection'!CU51</f>
        <v>17249408.79</v>
      </c>
      <c r="CV53" s="9">
        <f>'Total Annual Expected Cost'!$I53/'Discounting Projection'!CV51</f>
        <v>10008791.4</v>
      </c>
      <c r="CW53" s="9">
        <f>'Total Annual Expected Cost'!$I53/'Discounting Projection'!CW51</f>
        <v>13055835.77</v>
      </c>
    </row>
    <row r="54" ht="15.75" customHeight="1">
      <c r="A54" s="8">
        <v>2073.0</v>
      </c>
      <c r="B54" s="9">
        <f>'Total Annual Expected Cost'!$I54/'Discounting Projection'!B52</f>
        <v>9521161.003</v>
      </c>
      <c r="C54" s="9">
        <f>'Total Annual Expected Cost'!$I54/'Discounting Projection'!C52</f>
        <v>7947896.205</v>
      </c>
      <c r="D54" s="9">
        <f>'Total Annual Expected Cost'!$I54/'Discounting Projection'!D52</f>
        <v>11745052.78</v>
      </c>
      <c r="E54" s="9">
        <f>'Total Annual Expected Cost'!$I54/'Discounting Projection'!E52</f>
        <v>17652129.8</v>
      </c>
      <c r="F54" s="9">
        <f>'Total Annual Expected Cost'!$I54/'Discounting Projection'!F52</f>
        <v>18900926.17</v>
      </c>
      <c r="G54" s="9">
        <f>'Total Annual Expected Cost'!$I54/'Discounting Projection'!G52</f>
        <v>9716970.149</v>
      </c>
      <c r="H54" s="9">
        <f>'Total Annual Expected Cost'!$I54/'Discounting Projection'!H52</f>
        <v>9404839.953</v>
      </c>
      <c r="I54" s="9">
        <f>'Total Annual Expected Cost'!$I54/'Discounting Projection'!I52</f>
        <v>10989112.31</v>
      </c>
      <c r="J54" s="9">
        <f>'Total Annual Expected Cost'!$I54/'Discounting Projection'!J52</f>
        <v>10611513.87</v>
      </c>
      <c r="K54" s="9">
        <f>'Total Annual Expected Cost'!$I54/'Discounting Projection'!K52</f>
        <v>8261297.449</v>
      </c>
      <c r="L54" s="9">
        <f>'Total Annual Expected Cost'!$I54/'Discounting Projection'!L52</f>
        <v>20237503.45</v>
      </c>
      <c r="M54" s="9">
        <f>'Total Annual Expected Cost'!$I54/'Discounting Projection'!M52</f>
        <v>7356336.029</v>
      </c>
      <c r="N54" s="9">
        <f>'Total Annual Expected Cost'!$I54/'Discounting Projection'!N52</f>
        <v>13751497.32</v>
      </c>
      <c r="O54" s="9">
        <f>'Total Annual Expected Cost'!$I54/'Discounting Projection'!O52</f>
        <v>17848116.94</v>
      </c>
      <c r="P54" s="9">
        <f>'Total Annual Expected Cost'!$I54/'Discounting Projection'!P52</f>
        <v>18048521.62</v>
      </c>
      <c r="Q54" s="9">
        <f>'Total Annual Expected Cost'!$I54/'Discounting Projection'!Q52</f>
        <v>8693658.013</v>
      </c>
      <c r="R54" s="9">
        <f>'Total Annual Expected Cost'!$I54/'Discounting Projection'!R52</f>
        <v>17771164.82</v>
      </c>
      <c r="S54" s="9">
        <f>'Total Annual Expected Cost'!$I54/'Discounting Projection'!S52</f>
        <v>21308104.1</v>
      </c>
      <c r="T54" s="9">
        <f>'Total Annual Expected Cost'!$I54/'Discounting Projection'!T52</f>
        <v>15424040.22</v>
      </c>
      <c r="U54" s="9">
        <f>'Total Annual Expected Cost'!$I54/'Discounting Projection'!U52</f>
        <v>12664366.96</v>
      </c>
      <c r="V54" s="9">
        <f>'Total Annual Expected Cost'!$I54/'Discounting Projection'!V52</f>
        <v>9245103.391</v>
      </c>
      <c r="W54" s="9">
        <f>'Total Annual Expected Cost'!$I54/'Discounting Projection'!W52</f>
        <v>11125984.53</v>
      </c>
      <c r="X54" s="9">
        <f>'Total Annual Expected Cost'!$I54/'Discounting Projection'!X52</f>
        <v>13711280.14</v>
      </c>
      <c r="Y54" s="9">
        <f>'Total Annual Expected Cost'!$I54/'Discounting Projection'!Y52</f>
        <v>12441125.79</v>
      </c>
      <c r="Z54" s="9">
        <f>'Total Annual Expected Cost'!$I54/'Discounting Projection'!Z52</f>
        <v>20127774.54</v>
      </c>
      <c r="AA54" s="9">
        <f>'Total Annual Expected Cost'!$I54/'Discounting Projection'!AA52</f>
        <v>18657325.26</v>
      </c>
      <c r="AB54" s="9">
        <f>'Total Annual Expected Cost'!$I54/'Discounting Projection'!AB52</f>
        <v>11135609.94</v>
      </c>
      <c r="AC54" s="9">
        <f>'Total Annual Expected Cost'!$I54/'Discounting Projection'!AC52</f>
        <v>13580590.16</v>
      </c>
      <c r="AD54" s="9">
        <f>'Total Annual Expected Cost'!$I54/'Discounting Projection'!AD52</f>
        <v>15165656.87</v>
      </c>
      <c r="AE54" s="9">
        <f>'Total Annual Expected Cost'!$I54/'Discounting Projection'!AE52</f>
        <v>10793513</v>
      </c>
      <c r="AF54" s="9">
        <f>'Total Annual Expected Cost'!$I54/'Discounting Projection'!AF52</f>
        <v>13716325.11</v>
      </c>
      <c r="AG54" s="9">
        <f>'Total Annual Expected Cost'!$I54/'Discounting Projection'!AG52</f>
        <v>25668757.57</v>
      </c>
      <c r="AH54" s="9">
        <f>'Total Annual Expected Cost'!$I54/'Discounting Projection'!AH52</f>
        <v>14272184.36</v>
      </c>
      <c r="AI54" s="9">
        <f>'Total Annual Expected Cost'!$I54/'Discounting Projection'!AI52</f>
        <v>13729443.76</v>
      </c>
      <c r="AJ54" s="9">
        <f>'Total Annual Expected Cost'!$I54/'Discounting Projection'!AJ52</f>
        <v>20865066.51</v>
      </c>
      <c r="AK54" s="9">
        <f>'Total Annual Expected Cost'!$I54/'Discounting Projection'!AK52</f>
        <v>13163105</v>
      </c>
      <c r="AL54" s="9">
        <f>'Total Annual Expected Cost'!$I54/'Discounting Projection'!AL52</f>
        <v>13016705.9</v>
      </c>
      <c r="AM54" s="9">
        <f>'Total Annual Expected Cost'!$I54/'Discounting Projection'!AM52</f>
        <v>15505892.24</v>
      </c>
      <c r="AN54" s="9">
        <f>'Total Annual Expected Cost'!$I54/'Discounting Projection'!AN52</f>
        <v>17764608.4</v>
      </c>
      <c r="AO54" s="9">
        <f>'Total Annual Expected Cost'!$I54/'Discounting Projection'!AO52</f>
        <v>23923569.17</v>
      </c>
      <c r="AP54" s="9">
        <f>'Total Annual Expected Cost'!$I54/'Discounting Projection'!AP52</f>
        <v>7473383.536</v>
      </c>
      <c r="AQ54" s="9">
        <f>'Total Annual Expected Cost'!$I54/'Discounting Projection'!AQ52</f>
        <v>8576089.001</v>
      </c>
      <c r="AR54" s="9">
        <f>'Total Annual Expected Cost'!$I54/'Discounting Projection'!AR52</f>
        <v>12556736.96</v>
      </c>
      <c r="AS54" s="9">
        <f>'Total Annual Expected Cost'!$I54/'Discounting Projection'!AS52</f>
        <v>9191538.117</v>
      </c>
      <c r="AT54" s="9">
        <f>'Total Annual Expected Cost'!$I54/'Discounting Projection'!AT52</f>
        <v>10986496.96</v>
      </c>
      <c r="AU54" s="9">
        <f>'Total Annual Expected Cost'!$I54/'Discounting Projection'!AU52</f>
        <v>17260449.25</v>
      </c>
      <c r="AV54" s="9">
        <f>'Total Annual Expected Cost'!$I54/'Discounting Projection'!AV52</f>
        <v>12807204.65</v>
      </c>
      <c r="AW54" s="9">
        <f>'Total Annual Expected Cost'!$I54/'Discounting Projection'!AW52</f>
        <v>20036191.53</v>
      </c>
      <c r="AX54" s="9">
        <f>'Total Annual Expected Cost'!$I54/'Discounting Projection'!AX52</f>
        <v>12854726.63</v>
      </c>
      <c r="AY54" s="9">
        <f>'Total Annual Expected Cost'!$I54/'Discounting Projection'!AY52</f>
        <v>12362554.09</v>
      </c>
      <c r="AZ54" s="9">
        <f>'Total Annual Expected Cost'!$I54/'Discounting Projection'!AZ52</f>
        <v>11341233.1</v>
      </c>
      <c r="BA54" s="9">
        <f>'Total Annual Expected Cost'!$I54/'Discounting Projection'!BA52</f>
        <v>8684742.721</v>
      </c>
      <c r="BB54" s="9">
        <f>'Total Annual Expected Cost'!$I54/'Discounting Projection'!BB52</f>
        <v>14149253.81</v>
      </c>
      <c r="BC54" s="9">
        <f>'Total Annual Expected Cost'!$I54/'Discounting Projection'!BC52</f>
        <v>8661190.363</v>
      </c>
      <c r="BD54" s="9">
        <f>'Total Annual Expected Cost'!$I54/'Discounting Projection'!BD52</f>
        <v>6748057.983</v>
      </c>
      <c r="BE54" s="9">
        <f>'Total Annual Expected Cost'!$I54/'Discounting Projection'!BE52</f>
        <v>8918176.529</v>
      </c>
      <c r="BF54" s="9">
        <f>'Total Annual Expected Cost'!$I54/'Discounting Projection'!BF52</f>
        <v>11273571.91</v>
      </c>
      <c r="BG54" s="9">
        <f>'Total Annual Expected Cost'!$I54/'Discounting Projection'!BG52</f>
        <v>9741686.078</v>
      </c>
      <c r="BH54" s="9">
        <f>'Total Annual Expected Cost'!$I54/'Discounting Projection'!BH52</f>
        <v>11037254.37</v>
      </c>
      <c r="BI54" s="9">
        <f>'Total Annual Expected Cost'!$I54/'Discounting Projection'!BI52</f>
        <v>15562157.78</v>
      </c>
      <c r="BJ54" s="9">
        <f>'Total Annual Expected Cost'!$I54/'Discounting Projection'!BJ52</f>
        <v>10568096.68</v>
      </c>
      <c r="BK54" s="9">
        <f>'Total Annual Expected Cost'!$I54/'Discounting Projection'!BK52</f>
        <v>12938684.44</v>
      </c>
      <c r="BL54" s="9">
        <f>'Total Annual Expected Cost'!$I54/'Discounting Projection'!BL52</f>
        <v>12790841.15</v>
      </c>
      <c r="BM54" s="9">
        <f>'Total Annual Expected Cost'!$I54/'Discounting Projection'!BM52</f>
        <v>16873160.07</v>
      </c>
      <c r="BN54" s="9">
        <f>'Total Annual Expected Cost'!$I54/'Discounting Projection'!BN52</f>
        <v>15238802.13</v>
      </c>
      <c r="BO54" s="9">
        <f>'Total Annual Expected Cost'!$I54/'Discounting Projection'!BO52</f>
        <v>14589949.96</v>
      </c>
      <c r="BP54" s="9">
        <f>'Total Annual Expected Cost'!$I54/'Discounting Projection'!BP52</f>
        <v>13690980.68</v>
      </c>
      <c r="BQ54" s="9">
        <f>'Total Annual Expected Cost'!$I54/'Discounting Projection'!BQ52</f>
        <v>7078157.966</v>
      </c>
      <c r="BR54" s="9">
        <f>'Total Annual Expected Cost'!$I54/'Discounting Projection'!BR52</f>
        <v>11318702.65</v>
      </c>
      <c r="BS54" s="9">
        <f>'Total Annual Expected Cost'!$I54/'Discounting Projection'!BS52</f>
        <v>15659235.04</v>
      </c>
      <c r="BT54" s="9">
        <f>'Total Annual Expected Cost'!$I54/'Discounting Projection'!BT52</f>
        <v>21769696.59</v>
      </c>
      <c r="BU54" s="9">
        <f>'Total Annual Expected Cost'!$I54/'Discounting Projection'!BU52</f>
        <v>9333645.334</v>
      </c>
      <c r="BV54" s="9">
        <f>'Total Annual Expected Cost'!$I54/'Discounting Projection'!BV52</f>
        <v>19053520.88</v>
      </c>
      <c r="BW54" s="9">
        <f>'Total Annual Expected Cost'!$I54/'Discounting Projection'!BW52</f>
        <v>13990392.14</v>
      </c>
      <c r="BX54" s="9">
        <f>'Total Annual Expected Cost'!$I54/'Discounting Projection'!BX52</f>
        <v>12792288.93</v>
      </c>
      <c r="BY54" s="9">
        <f>'Total Annual Expected Cost'!$I54/'Discounting Projection'!BY52</f>
        <v>18331656.52</v>
      </c>
      <c r="BZ54" s="9">
        <f>'Total Annual Expected Cost'!$I54/'Discounting Projection'!BZ52</f>
        <v>17297752.12</v>
      </c>
      <c r="CA54" s="9">
        <f>'Total Annual Expected Cost'!$I54/'Discounting Projection'!CA52</f>
        <v>13133882.47</v>
      </c>
      <c r="CB54" s="9">
        <f>'Total Annual Expected Cost'!$I54/'Discounting Projection'!CB52</f>
        <v>16570891.98</v>
      </c>
      <c r="CC54" s="9">
        <f>'Total Annual Expected Cost'!$I54/'Discounting Projection'!CC52</f>
        <v>8173839.683</v>
      </c>
      <c r="CD54" s="9">
        <f>'Total Annual Expected Cost'!$I54/'Discounting Projection'!CD52</f>
        <v>16882650.13</v>
      </c>
      <c r="CE54" s="9">
        <f>'Total Annual Expected Cost'!$I54/'Discounting Projection'!CE52</f>
        <v>9512860.997</v>
      </c>
      <c r="CF54" s="9">
        <f>'Total Annual Expected Cost'!$I54/'Discounting Projection'!CF52</f>
        <v>14687421.98</v>
      </c>
      <c r="CG54" s="9">
        <f>'Total Annual Expected Cost'!$I54/'Discounting Projection'!CG52</f>
        <v>12046758.41</v>
      </c>
      <c r="CH54" s="9">
        <f>'Total Annual Expected Cost'!$I54/'Discounting Projection'!CH52</f>
        <v>15293477.56</v>
      </c>
      <c r="CI54" s="9">
        <f>'Total Annual Expected Cost'!$I54/'Discounting Projection'!CI52</f>
        <v>16354359.5</v>
      </c>
      <c r="CJ54" s="9">
        <f>'Total Annual Expected Cost'!$I54/'Discounting Projection'!CJ52</f>
        <v>11058934.77</v>
      </c>
      <c r="CK54" s="9">
        <f>'Total Annual Expected Cost'!$I54/'Discounting Projection'!CK52</f>
        <v>7793137.136</v>
      </c>
      <c r="CL54" s="9">
        <f>'Total Annual Expected Cost'!$I54/'Discounting Projection'!CL52</f>
        <v>15507072.66</v>
      </c>
      <c r="CM54" s="9">
        <f>'Total Annual Expected Cost'!$I54/'Discounting Projection'!CM52</f>
        <v>15556265.46</v>
      </c>
      <c r="CN54" s="9">
        <f>'Total Annual Expected Cost'!$I54/'Discounting Projection'!CN52</f>
        <v>11698064.12</v>
      </c>
      <c r="CO54" s="9">
        <f>'Total Annual Expected Cost'!$I54/'Discounting Projection'!CO52</f>
        <v>12486223.77</v>
      </c>
      <c r="CP54" s="9">
        <f>'Total Annual Expected Cost'!$I54/'Discounting Projection'!CP52</f>
        <v>10526890.09</v>
      </c>
      <c r="CQ54" s="9">
        <f>'Total Annual Expected Cost'!$I54/'Discounting Projection'!CQ52</f>
        <v>14956210.99</v>
      </c>
      <c r="CR54" s="9">
        <f>'Total Annual Expected Cost'!$I54/'Discounting Projection'!CR52</f>
        <v>8443384.411</v>
      </c>
      <c r="CS54" s="9">
        <f>'Total Annual Expected Cost'!$I54/'Discounting Projection'!CS52</f>
        <v>8791159.563</v>
      </c>
      <c r="CT54" s="9">
        <f>'Total Annual Expected Cost'!$I54/'Discounting Projection'!CT52</f>
        <v>10257081.95</v>
      </c>
      <c r="CU54" s="9">
        <f>'Total Annual Expected Cost'!$I54/'Discounting Projection'!CU52</f>
        <v>17146272.49</v>
      </c>
      <c r="CV54" s="9">
        <f>'Total Annual Expected Cost'!$I54/'Discounting Projection'!CV52</f>
        <v>10115069.24</v>
      </c>
      <c r="CW54" s="9">
        <f>'Total Annual Expected Cost'!$I54/'Discounting Projection'!CW52</f>
        <v>12885774.11</v>
      </c>
    </row>
    <row r="55" ht="15.75" customHeight="1">
      <c r="A55" s="8">
        <v>2074.0</v>
      </c>
      <c r="B55" s="9">
        <f>'Total Annual Expected Cost'!$I55/'Discounting Projection'!B53</f>
        <v>9782823.935</v>
      </c>
      <c r="C55" s="9">
        <f>'Total Annual Expected Cost'!$I55/'Discounting Projection'!C53</f>
        <v>7545235.414</v>
      </c>
      <c r="D55" s="9">
        <f>'Total Annual Expected Cost'!$I55/'Discounting Projection'!D53</f>
        <v>12167298.73</v>
      </c>
      <c r="E55" s="9">
        <f>'Total Annual Expected Cost'!$I55/'Discounting Projection'!E53</f>
        <v>16886533.05</v>
      </c>
      <c r="F55" s="9">
        <f>'Total Annual Expected Cost'!$I55/'Discounting Projection'!F53</f>
        <v>18844937.97</v>
      </c>
      <c r="G55" s="9">
        <f>'Total Annual Expected Cost'!$I55/'Discounting Projection'!G53</f>
        <v>10026629.53</v>
      </c>
      <c r="H55" s="9">
        <f>'Total Annual Expected Cost'!$I55/'Discounting Projection'!H53</f>
        <v>9803771.954</v>
      </c>
      <c r="I55" s="9">
        <f>'Total Annual Expected Cost'!$I55/'Discounting Projection'!I53</f>
        <v>11397571.72</v>
      </c>
      <c r="J55" s="9">
        <f>'Total Annual Expected Cost'!$I55/'Discounting Projection'!J53</f>
        <v>10450323.26</v>
      </c>
      <c r="K55" s="9">
        <f>'Total Annual Expected Cost'!$I55/'Discounting Projection'!K53</f>
        <v>8199027.845</v>
      </c>
      <c r="L55" s="9">
        <f>'Total Annual Expected Cost'!$I55/'Discounting Projection'!L53</f>
        <v>20802282.12</v>
      </c>
      <c r="M55" s="9">
        <f>'Total Annual Expected Cost'!$I55/'Discounting Projection'!M53</f>
        <v>7527461.696</v>
      </c>
      <c r="N55" s="9">
        <f>'Total Annual Expected Cost'!$I55/'Discounting Projection'!N53</f>
        <v>14333879.18</v>
      </c>
      <c r="O55" s="9">
        <f>'Total Annual Expected Cost'!$I55/'Discounting Projection'!O53</f>
        <v>18225096.81</v>
      </c>
      <c r="P55" s="9">
        <f>'Total Annual Expected Cost'!$I55/'Discounting Projection'!P53</f>
        <v>18526423.98</v>
      </c>
      <c r="Q55" s="9">
        <f>'Total Annual Expected Cost'!$I55/'Discounting Projection'!Q53</f>
        <v>8683205.866</v>
      </c>
      <c r="R55" s="9">
        <f>'Total Annual Expected Cost'!$I55/'Discounting Projection'!R53</f>
        <v>17943506.45</v>
      </c>
      <c r="S55" s="9">
        <f>'Total Annual Expected Cost'!$I55/'Discounting Projection'!S53</f>
        <v>21321865.35</v>
      </c>
      <c r="T55" s="9">
        <f>'Total Annual Expected Cost'!$I55/'Discounting Projection'!T53</f>
        <v>14174301.07</v>
      </c>
      <c r="U55" s="9">
        <f>'Total Annual Expected Cost'!$I55/'Discounting Projection'!U53</f>
        <v>12844034.67</v>
      </c>
      <c r="V55" s="9">
        <f>'Total Annual Expected Cost'!$I55/'Discounting Projection'!V53</f>
        <v>8904573.456</v>
      </c>
      <c r="W55" s="9">
        <f>'Total Annual Expected Cost'!$I55/'Discounting Projection'!W53</f>
        <v>10596660.67</v>
      </c>
      <c r="X55" s="9">
        <f>'Total Annual Expected Cost'!$I55/'Discounting Projection'!X53</f>
        <v>13654057.74</v>
      </c>
      <c r="Y55" s="9">
        <f>'Total Annual Expected Cost'!$I55/'Discounting Projection'!Y53</f>
        <v>12544800.29</v>
      </c>
      <c r="Z55" s="9">
        <f>'Total Annual Expected Cost'!$I55/'Discounting Projection'!Z53</f>
        <v>20236686.47</v>
      </c>
      <c r="AA55" s="9">
        <f>'Total Annual Expected Cost'!$I55/'Discounting Projection'!AA53</f>
        <v>19272129.53</v>
      </c>
      <c r="AB55" s="9">
        <f>'Total Annual Expected Cost'!$I55/'Discounting Projection'!AB53</f>
        <v>11263972.98</v>
      </c>
      <c r="AC55" s="9">
        <f>'Total Annual Expected Cost'!$I55/'Discounting Projection'!AC53</f>
        <v>13353521.92</v>
      </c>
      <c r="AD55" s="9">
        <f>'Total Annual Expected Cost'!$I55/'Discounting Projection'!AD53</f>
        <v>14380106.9</v>
      </c>
      <c r="AE55" s="9">
        <f>'Total Annual Expected Cost'!$I55/'Discounting Projection'!AE53</f>
        <v>10918172.87</v>
      </c>
      <c r="AF55" s="9">
        <f>'Total Annual Expected Cost'!$I55/'Discounting Projection'!AF53</f>
        <v>14231163.01</v>
      </c>
      <c r="AG55" s="9">
        <f>'Total Annual Expected Cost'!$I55/'Discounting Projection'!AG53</f>
        <v>26210768.91</v>
      </c>
      <c r="AH55" s="9">
        <f>'Total Annual Expected Cost'!$I55/'Discounting Projection'!AH53</f>
        <v>13754856.9</v>
      </c>
      <c r="AI55" s="9">
        <f>'Total Annual Expected Cost'!$I55/'Discounting Projection'!AI53</f>
        <v>12659244.67</v>
      </c>
      <c r="AJ55" s="9">
        <f>'Total Annual Expected Cost'!$I55/'Discounting Projection'!AJ53</f>
        <v>20911067.26</v>
      </c>
      <c r="AK55" s="9">
        <f>'Total Annual Expected Cost'!$I55/'Discounting Projection'!AK53</f>
        <v>12924104.85</v>
      </c>
      <c r="AL55" s="9">
        <f>'Total Annual Expected Cost'!$I55/'Discounting Projection'!AL53</f>
        <v>13329280.95</v>
      </c>
      <c r="AM55" s="9">
        <f>'Total Annual Expected Cost'!$I55/'Discounting Projection'!AM53</f>
        <v>15706855.08</v>
      </c>
      <c r="AN55" s="9">
        <f>'Total Annual Expected Cost'!$I55/'Discounting Projection'!AN53</f>
        <v>17229336.28</v>
      </c>
      <c r="AO55" s="9">
        <f>'Total Annual Expected Cost'!$I55/'Discounting Projection'!AO53</f>
        <v>23783075.18</v>
      </c>
      <c r="AP55" s="9">
        <f>'Total Annual Expected Cost'!$I55/'Discounting Projection'!AP53</f>
        <v>7527756.779</v>
      </c>
      <c r="AQ55" s="9">
        <f>'Total Annual Expected Cost'!$I55/'Discounting Projection'!AQ53</f>
        <v>8612408.074</v>
      </c>
      <c r="AR55" s="9">
        <f>'Total Annual Expected Cost'!$I55/'Discounting Projection'!AR53</f>
        <v>12830164.47</v>
      </c>
      <c r="AS55" s="9">
        <f>'Total Annual Expected Cost'!$I55/'Discounting Projection'!AS53</f>
        <v>8668569.997</v>
      </c>
      <c r="AT55" s="9">
        <f>'Total Annual Expected Cost'!$I55/'Discounting Projection'!AT53</f>
        <v>10343761.53</v>
      </c>
      <c r="AU55" s="9">
        <f>'Total Annual Expected Cost'!$I55/'Discounting Projection'!AU53</f>
        <v>17578044.55</v>
      </c>
      <c r="AV55" s="9">
        <f>'Total Annual Expected Cost'!$I55/'Discounting Projection'!AV53</f>
        <v>12662864.9</v>
      </c>
      <c r="AW55" s="9">
        <f>'Total Annual Expected Cost'!$I55/'Discounting Projection'!AW53</f>
        <v>19218637.98</v>
      </c>
      <c r="AX55" s="9">
        <f>'Total Annual Expected Cost'!$I55/'Discounting Projection'!AX53</f>
        <v>13023986.59</v>
      </c>
      <c r="AY55" s="9">
        <f>'Total Annual Expected Cost'!$I55/'Discounting Projection'!AY53</f>
        <v>12703504.25</v>
      </c>
      <c r="AZ55" s="9">
        <f>'Total Annual Expected Cost'!$I55/'Discounting Projection'!AZ53</f>
        <v>11090464.36</v>
      </c>
      <c r="BA55" s="9">
        <f>'Total Annual Expected Cost'!$I55/'Discounting Projection'!BA53</f>
        <v>8359528.591</v>
      </c>
      <c r="BB55" s="9">
        <f>'Total Annual Expected Cost'!$I55/'Discounting Projection'!BB53</f>
        <v>13485486.47</v>
      </c>
      <c r="BC55" s="9">
        <f>'Total Annual Expected Cost'!$I55/'Discounting Projection'!BC53</f>
        <v>8487966.231</v>
      </c>
      <c r="BD55" s="9">
        <f>'Total Annual Expected Cost'!$I55/'Discounting Projection'!BD53</f>
        <v>6648850.117</v>
      </c>
      <c r="BE55" s="9">
        <f>'Total Annual Expected Cost'!$I55/'Discounting Projection'!BE53</f>
        <v>8907695.192</v>
      </c>
      <c r="BF55" s="9">
        <f>'Total Annual Expected Cost'!$I55/'Discounting Projection'!BF53</f>
        <v>11177505.11</v>
      </c>
      <c r="BG55" s="9">
        <f>'Total Annual Expected Cost'!$I55/'Discounting Projection'!BG53</f>
        <v>9635433.724</v>
      </c>
      <c r="BH55" s="9">
        <f>'Total Annual Expected Cost'!$I55/'Discounting Projection'!BH53</f>
        <v>10586702.24</v>
      </c>
      <c r="BI55" s="9">
        <f>'Total Annual Expected Cost'!$I55/'Discounting Projection'!BI53</f>
        <v>14519555.97</v>
      </c>
      <c r="BJ55" s="9">
        <f>'Total Annual Expected Cost'!$I55/'Discounting Projection'!BJ53</f>
        <v>10937899.67</v>
      </c>
      <c r="BK55" s="9">
        <f>'Total Annual Expected Cost'!$I55/'Discounting Projection'!BK53</f>
        <v>13478465.15</v>
      </c>
      <c r="BL55" s="9">
        <f>'Total Annual Expected Cost'!$I55/'Discounting Projection'!BL53</f>
        <v>12193208.61</v>
      </c>
      <c r="BM55" s="9">
        <f>'Total Annual Expected Cost'!$I55/'Discounting Projection'!BM53</f>
        <v>17353895.58</v>
      </c>
      <c r="BN55" s="9">
        <f>'Total Annual Expected Cost'!$I55/'Discounting Projection'!BN53</f>
        <v>15748563.87</v>
      </c>
      <c r="BO55" s="9">
        <f>'Total Annual Expected Cost'!$I55/'Discounting Projection'!BO53</f>
        <v>14929300.32</v>
      </c>
      <c r="BP55" s="9">
        <f>'Total Annual Expected Cost'!$I55/'Discounting Projection'!BP53</f>
        <v>13555234.72</v>
      </c>
      <c r="BQ55" s="9">
        <f>'Total Annual Expected Cost'!$I55/'Discounting Projection'!BQ53</f>
        <v>6888054.242</v>
      </c>
      <c r="BR55" s="9">
        <f>'Total Annual Expected Cost'!$I55/'Discounting Projection'!BR53</f>
        <v>11151615.08</v>
      </c>
      <c r="BS55" s="9">
        <f>'Total Annual Expected Cost'!$I55/'Discounting Projection'!BS53</f>
        <v>15017842.49</v>
      </c>
      <c r="BT55" s="9">
        <f>'Total Annual Expected Cost'!$I55/'Discounting Projection'!BT53</f>
        <v>22316585.19</v>
      </c>
      <c r="BU55" s="9">
        <f>'Total Annual Expected Cost'!$I55/'Discounting Projection'!BU53</f>
        <v>9517569.756</v>
      </c>
      <c r="BV55" s="9">
        <f>'Total Annual Expected Cost'!$I55/'Discounting Projection'!BV53</f>
        <v>17615261.95</v>
      </c>
      <c r="BW55" s="9">
        <f>'Total Annual Expected Cost'!$I55/'Discounting Projection'!BW53</f>
        <v>13900481.39</v>
      </c>
      <c r="BX55" s="9">
        <f>'Total Annual Expected Cost'!$I55/'Discounting Projection'!BX53</f>
        <v>13280592.29</v>
      </c>
      <c r="BY55" s="9">
        <f>'Total Annual Expected Cost'!$I55/'Discounting Projection'!BY53</f>
        <v>17775247.03</v>
      </c>
      <c r="BZ55" s="9">
        <f>'Total Annual Expected Cost'!$I55/'Discounting Projection'!BZ53</f>
        <v>17327791.17</v>
      </c>
      <c r="CA55" s="9">
        <f>'Total Annual Expected Cost'!$I55/'Discounting Projection'!CA53</f>
        <v>13060729.11</v>
      </c>
      <c r="CB55" s="9">
        <f>'Total Annual Expected Cost'!$I55/'Discounting Projection'!CB53</f>
        <v>16059316.24</v>
      </c>
      <c r="CC55" s="9">
        <f>'Total Annual Expected Cost'!$I55/'Discounting Projection'!CC53</f>
        <v>8292991.497</v>
      </c>
      <c r="CD55" s="9">
        <f>'Total Annual Expected Cost'!$I55/'Discounting Projection'!CD53</f>
        <v>17536855.89</v>
      </c>
      <c r="CE55" s="9">
        <f>'Total Annual Expected Cost'!$I55/'Discounting Projection'!CE53</f>
        <v>9838544.981</v>
      </c>
      <c r="CF55" s="9">
        <f>'Total Annual Expected Cost'!$I55/'Discounting Projection'!CF53</f>
        <v>15086244.88</v>
      </c>
      <c r="CG55" s="9">
        <f>'Total Annual Expected Cost'!$I55/'Discounting Projection'!CG53</f>
        <v>12074022.61</v>
      </c>
      <c r="CH55" s="9">
        <f>'Total Annual Expected Cost'!$I55/'Discounting Projection'!CH53</f>
        <v>15090752.48</v>
      </c>
      <c r="CI55" s="9">
        <f>'Total Annual Expected Cost'!$I55/'Discounting Projection'!CI53</f>
        <v>15846800.44</v>
      </c>
      <c r="CJ55" s="9">
        <f>'Total Annual Expected Cost'!$I55/'Discounting Projection'!CJ53</f>
        <v>11090424.53</v>
      </c>
      <c r="CK55" s="9">
        <f>'Total Annual Expected Cost'!$I55/'Discounting Projection'!CK53</f>
        <v>7398327.192</v>
      </c>
      <c r="CL55" s="9">
        <f>'Total Annual Expected Cost'!$I55/'Discounting Projection'!CL53</f>
        <v>15560871.77</v>
      </c>
      <c r="CM55" s="9">
        <f>'Total Annual Expected Cost'!$I55/'Discounting Projection'!CM53</f>
        <v>15784323.18</v>
      </c>
      <c r="CN55" s="9">
        <f>'Total Annual Expected Cost'!$I55/'Discounting Projection'!CN53</f>
        <v>10136967.68</v>
      </c>
      <c r="CO55" s="9">
        <f>'Total Annual Expected Cost'!$I55/'Discounting Projection'!CO53</f>
        <v>12593806.2</v>
      </c>
      <c r="CP55" s="9">
        <f>'Total Annual Expected Cost'!$I55/'Discounting Projection'!CP53</f>
        <v>10917723.53</v>
      </c>
      <c r="CQ55" s="9">
        <f>'Total Annual Expected Cost'!$I55/'Discounting Projection'!CQ53</f>
        <v>13955540.83</v>
      </c>
      <c r="CR55" s="9">
        <f>'Total Annual Expected Cost'!$I55/'Discounting Projection'!CR53</f>
        <v>8550365.029</v>
      </c>
      <c r="CS55" s="9">
        <f>'Total Annual Expected Cost'!$I55/'Discounting Projection'!CS53</f>
        <v>8929510.049</v>
      </c>
      <c r="CT55" s="9">
        <f>'Total Annual Expected Cost'!$I55/'Discounting Projection'!CT53</f>
        <v>10540320.23</v>
      </c>
      <c r="CU55" s="9">
        <f>'Total Annual Expected Cost'!$I55/'Discounting Projection'!CU53</f>
        <v>16539243.74</v>
      </c>
      <c r="CV55" s="9">
        <f>'Total Annual Expected Cost'!$I55/'Discounting Projection'!CV53</f>
        <v>10149682.31</v>
      </c>
      <c r="CW55" s="9">
        <f>'Total Annual Expected Cost'!$I55/'Discounting Projection'!CW53</f>
        <v>13391314.13</v>
      </c>
    </row>
    <row r="56" ht="15.75" customHeight="1">
      <c r="A56" s="8">
        <v>2075.0</v>
      </c>
      <c r="B56" s="9">
        <f>'Total Annual Expected Cost'!$I56/'Discounting Projection'!B54</f>
        <v>9857107.055</v>
      </c>
      <c r="C56" s="9">
        <f>'Total Annual Expected Cost'!$I56/'Discounting Projection'!C54</f>
        <v>7431251.928</v>
      </c>
      <c r="D56" s="9">
        <f>'Total Annual Expected Cost'!$I56/'Discounting Projection'!D54</f>
        <v>12317955.18</v>
      </c>
      <c r="E56" s="9">
        <f>'Total Annual Expected Cost'!$I56/'Discounting Projection'!E54</f>
        <v>17606562.36</v>
      </c>
      <c r="F56" s="9">
        <f>'Total Annual Expected Cost'!$I56/'Discounting Projection'!F54</f>
        <v>18560566.86</v>
      </c>
      <c r="G56" s="9">
        <f>'Total Annual Expected Cost'!$I56/'Discounting Projection'!G54</f>
        <v>9103664.891</v>
      </c>
      <c r="H56" s="9">
        <f>'Total Annual Expected Cost'!$I56/'Discounting Projection'!H54</f>
        <v>9972525.119</v>
      </c>
      <c r="I56" s="9">
        <f>'Total Annual Expected Cost'!$I56/'Discounting Projection'!I54</f>
        <v>11176741.34</v>
      </c>
      <c r="J56" s="9">
        <f>'Total Annual Expected Cost'!$I56/'Discounting Projection'!J54</f>
        <v>10228288.64</v>
      </c>
      <c r="K56" s="9">
        <f>'Total Annual Expected Cost'!$I56/'Discounting Projection'!K54</f>
        <v>8096364.342</v>
      </c>
      <c r="L56" s="9">
        <f>'Total Annual Expected Cost'!$I56/'Discounting Projection'!L54</f>
        <v>21038352.36</v>
      </c>
      <c r="M56" s="9">
        <f>'Total Annual Expected Cost'!$I56/'Discounting Projection'!M54</f>
        <v>7517575.473</v>
      </c>
      <c r="N56" s="9">
        <f>'Total Annual Expected Cost'!$I56/'Discounting Projection'!N54</f>
        <v>14674780.31</v>
      </c>
      <c r="O56" s="9">
        <f>'Total Annual Expected Cost'!$I56/'Discounting Projection'!O54</f>
        <v>18474136.71</v>
      </c>
      <c r="P56" s="9">
        <f>'Total Annual Expected Cost'!$I56/'Discounting Projection'!P54</f>
        <v>18761938.62</v>
      </c>
      <c r="Q56" s="9">
        <f>'Total Annual Expected Cost'!$I56/'Discounting Projection'!Q54</f>
        <v>8779629.566</v>
      </c>
      <c r="R56" s="9">
        <f>'Total Annual Expected Cost'!$I56/'Discounting Projection'!R54</f>
        <v>18457456.69</v>
      </c>
      <c r="S56" s="9">
        <f>'Total Annual Expected Cost'!$I56/'Discounting Projection'!S54</f>
        <v>22006254.49</v>
      </c>
      <c r="T56" s="9">
        <f>'Total Annual Expected Cost'!$I56/'Discounting Projection'!T54</f>
        <v>14430016.09</v>
      </c>
      <c r="U56" s="9">
        <f>'Total Annual Expected Cost'!$I56/'Discounting Projection'!U54</f>
        <v>12996763.19</v>
      </c>
      <c r="V56" s="9">
        <f>'Total Annual Expected Cost'!$I56/'Discounting Projection'!V54</f>
        <v>8736098.204</v>
      </c>
      <c r="W56" s="9">
        <f>'Total Annual Expected Cost'!$I56/'Discounting Projection'!W54</f>
        <v>10898189.41</v>
      </c>
      <c r="X56" s="9">
        <f>'Total Annual Expected Cost'!$I56/'Discounting Projection'!X54</f>
        <v>13690071.91</v>
      </c>
      <c r="Y56" s="9">
        <f>'Total Annual Expected Cost'!$I56/'Discounting Projection'!Y54</f>
        <v>11960997.04</v>
      </c>
      <c r="Z56" s="9">
        <f>'Total Annual Expected Cost'!$I56/'Discounting Projection'!Z54</f>
        <v>20837688.84</v>
      </c>
      <c r="AA56" s="9">
        <f>'Total Annual Expected Cost'!$I56/'Discounting Projection'!AA54</f>
        <v>17496902.47</v>
      </c>
      <c r="AB56" s="9">
        <f>'Total Annual Expected Cost'!$I56/'Discounting Projection'!AB54</f>
        <v>11341504.33</v>
      </c>
      <c r="AC56" s="9">
        <f>'Total Annual Expected Cost'!$I56/'Discounting Projection'!AC54</f>
        <v>13501211.46</v>
      </c>
      <c r="AD56" s="9">
        <f>'Total Annual Expected Cost'!$I56/'Discounting Projection'!AD54</f>
        <v>14664448.92</v>
      </c>
      <c r="AE56" s="9">
        <f>'Total Annual Expected Cost'!$I56/'Discounting Projection'!AE54</f>
        <v>11186249.51</v>
      </c>
      <c r="AF56" s="9">
        <f>'Total Annual Expected Cost'!$I56/'Discounting Projection'!AF54</f>
        <v>13030225.32</v>
      </c>
      <c r="AG56" s="9">
        <f>'Total Annual Expected Cost'!$I56/'Discounting Projection'!AG54</f>
        <v>24918312.47</v>
      </c>
      <c r="AH56" s="9">
        <f>'Total Annual Expected Cost'!$I56/'Discounting Projection'!AH54</f>
        <v>12552848.34</v>
      </c>
      <c r="AI56" s="9">
        <f>'Total Annual Expected Cost'!$I56/'Discounting Projection'!AI54</f>
        <v>11750459.4</v>
      </c>
      <c r="AJ56" s="9">
        <f>'Total Annual Expected Cost'!$I56/'Discounting Projection'!AJ54</f>
        <v>21682364.82</v>
      </c>
      <c r="AK56" s="9">
        <f>'Total Annual Expected Cost'!$I56/'Discounting Projection'!AK54</f>
        <v>13106206.7</v>
      </c>
      <c r="AL56" s="9">
        <f>'Total Annual Expected Cost'!$I56/'Discounting Projection'!AL54</f>
        <v>13519888.7</v>
      </c>
      <c r="AM56" s="9">
        <f>'Total Annual Expected Cost'!$I56/'Discounting Projection'!AM54</f>
        <v>15992252.34</v>
      </c>
      <c r="AN56" s="9">
        <f>'Total Annual Expected Cost'!$I56/'Discounting Projection'!AN54</f>
        <v>17845628.26</v>
      </c>
      <c r="AO56" s="9">
        <f>'Total Annual Expected Cost'!$I56/'Discounting Projection'!AO54</f>
        <v>24368108.92</v>
      </c>
      <c r="AP56" s="9">
        <f>'Total Annual Expected Cost'!$I56/'Discounting Projection'!AP54</f>
        <v>7134364.576</v>
      </c>
      <c r="AQ56" s="9">
        <f>'Total Annual Expected Cost'!$I56/'Discounting Projection'!AQ54</f>
        <v>8251831.314</v>
      </c>
      <c r="AR56" s="9">
        <f>'Total Annual Expected Cost'!$I56/'Discounting Projection'!AR54</f>
        <v>12803519.67</v>
      </c>
      <c r="AS56" s="9">
        <f>'Total Annual Expected Cost'!$I56/'Discounting Projection'!AS54</f>
        <v>8990877.928</v>
      </c>
      <c r="AT56" s="9">
        <f>'Total Annual Expected Cost'!$I56/'Discounting Projection'!AT54</f>
        <v>10636586.4</v>
      </c>
      <c r="AU56" s="9">
        <f>'Total Annual Expected Cost'!$I56/'Discounting Projection'!AU54</f>
        <v>18026080.27</v>
      </c>
      <c r="AV56" s="9">
        <f>'Total Annual Expected Cost'!$I56/'Discounting Projection'!AV54</f>
        <v>13013032.15</v>
      </c>
      <c r="AW56" s="9">
        <f>'Total Annual Expected Cost'!$I56/'Discounting Projection'!AW54</f>
        <v>18666389.04</v>
      </c>
      <c r="AX56" s="9">
        <f>'Total Annual Expected Cost'!$I56/'Discounting Projection'!AX54</f>
        <v>13378790.51</v>
      </c>
      <c r="AY56" s="9">
        <f>'Total Annual Expected Cost'!$I56/'Discounting Projection'!AY54</f>
        <v>12774704.34</v>
      </c>
      <c r="AZ56" s="9">
        <f>'Total Annual Expected Cost'!$I56/'Discounting Projection'!AZ54</f>
        <v>11479618.82</v>
      </c>
      <c r="BA56" s="9">
        <f>'Total Annual Expected Cost'!$I56/'Discounting Projection'!BA54</f>
        <v>8478113.462</v>
      </c>
      <c r="BB56" s="9">
        <f>'Total Annual Expected Cost'!$I56/'Discounting Projection'!BB54</f>
        <v>13989496.48</v>
      </c>
      <c r="BC56" s="9">
        <f>'Total Annual Expected Cost'!$I56/'Discounting Projection'!BC54</f>
        <v>8234191.325</v>
      </c>
      <c r="BD56" s="9">
        <f>'Total Annual Expected Cost'!$I56/'Discounting Projection'!BD54</f>
        <v>6622604.455</v>
      </c>
      <c r="BE56" s="9">
        <f>'Total Annual Expected Cost'!$I56/'Discounting Projection'!BE54</f>
        <v>9122044.045</v>
      </c>
      <c r="BF56" s="9">
        <f>'Total Annual Expected Cost'!$I56/'Discounting Projection'!BF54</f>
        <v>11448270.11</v>
      </c>
      <c r="BG56" s="9">
        <f>'Total Annual Expected Cost'!$I56/'Discounting Projection'!BG54</f>
        <v>9534760.488</v>
      </c>
      <c r="BH56" s="9">
        <f>'Total Annual Expected Cost'!$I56/'Discounting Projection'!BH54</f>
        <v>10975047.41</v>
      </c>
      <c r="BI56" s="9">
        <f>'Total Annual Expected Cost'!$I56/'Discounting Projection'!BI54</f>
        <v>12836282.01</v>
      </c>
      <c r="BJ56" s="9">
        <f>'Total Annual Expected Cost'!$I56/'Discounting Projection'!BJ54</f>
        <v>11113894.24</v>
      </c>
      <c r="BK56" s="9">
        <f>'Total Annual Expected Cost'!$I56/'Discounting Projection'!BK54</f>
        <v>13123480.3</v>
      </c>
      <c r="BL56" s="9">
        <f>'Total Annual Expected Cost'!$I56/'Discounting Projection'!BL54</f>
        <v>12231997.92</v>
      </c>
      <c r="BM56" s="9">
        <f>'Total Annual Expected Cost'!$I56/'Discounting Projection'!BM54</f>
        <v>17413653.94</v>
      </c>
      <c r="BN56" s="9">
        <f>'Total Annual Expected Cost'!$I56/'Discounting Projection'!BN54</f>
        <v>16062194.28</v>
      </c>
      <c r="BO56" s="9">
        <f>'Total Annual Expected Cost'!$I56/'Discounting Projection'!BO54</f>
        <v>15445152.33</v>
      </c>
      <c r="BP56" s="9">
        <f>'Total Annual Expected Cost'!$I56/'Discounting Projection'!BP54</f>
        <v>13104534.71</v>
      </c>
      <c r="BQ56" s="9">
        <f>'Total Annual Expected Cost'!$I56/'Discounting Projection'!BQ54</f>
        <v>6649058.584</v>
      </c>
      <c r="BR56" s="9">
        <f>'Total Annual Expected Cost'!$I56/'Discounting Projection'!BR54</f>
        <v>11400578.65</v>
      </c>
      <c r="BS56" s="9">
        <f>'Total Annual Expected Cost'!$I56/'Discounting Projection'!BS54</f>
        <v>13829496.95</v>
      </c>
      <c r="BT56" s="9">
        <f>'Total Annual Expected Cost'!$I56/'Discounting Projection'!BT54</f>
        <v>22784182.64</v>
      </c>
      <c r="BU56" s="9">
        <f>'Total Annual Expected Cost'!$I56/'Discounting Projection'!BU54</f>
        <v>9712631.334</v>
      </c>
      <c r="BV56" s="9">
        <f>'Total Annual Expected Cost'!$I56/'Discounting Projection'!BV54</f>
        <v>17341535.03</v>
      </c>
      <c r="BW56" s="9">
        <f>'Total Annual Expected Cost'!$I56/'Discounting Projection'!BW54</f>
        <v>13533465.35</v>
      </c>
      <c r="BX56" s="9">
        <f>'Total Annual Expected Cost'!$I56/'Discounting Projection'!BX54</f>
        <v>13302441.02</v>
      </c>
      <c r="BY56" s="9">
        <f>'Total Annual Expected Cost'!$I56/'Discounting Projection'!BY54</f>
        <v>17714662.11</v>
      </c>
      <c r="BZ56" s="9">
        <f>'Total Annual Expected Cost'!$I56/'Discounting Projection'!BZ54</f>
        <v>17866989.79</v>
      </c>
      <c r="CA56" s="9">
        <f>'Total Annual Expected Cost'!$I56/'Discounting Projection'!CA54</f>
        <v>13414621.68</v>
      </c>
      <c r="CB56" s="9">
        <f>'Total Annual Expected Cost'!$I56/'Discounting Projection'!CB54</f>
        <v>16445432.57</v>
      </c>
      <c r="CC56" s="9">
        <f>'Total Annual Expected Cost'!$I56/'Discounting Projection'!CC54</f>
        <v>8347059.146</v>
      </c>
      <c r="CD56" s="9">
        <f>'Total Annual Expected Cost'!$I56/'Discounting Projection'!CD54</f>
        <v>17288869.33</v>
      </c>
      <c r="CE56" s="9">
        <f>'Total Annual Expected Cost'!$I56/'Discounting Projection'!CE54</f>
        <v>10019559.6</v>
      </c>
      <c r="CF56" s="9">
        <f>'Total Annual Expected Cost'!$I56/'Discounting Projection'!CF54</f>
        <v>15061357.45</v>
      </c>
      <c r="CG56" s="9">
        <f>'Total Annual Expected Cost'!$I56/'Discounting Projection'!CG54</f>
        <v>12533304.46</v>
      </c>
      <c r="CH56" s="9">
        <f>'Total Annual Expected Cost'!$I56/'Discounting Projection'!CH54</f>
        <v>15363388.62</v>
      </c>
      <c r="CI56" s="9">
        <f>'Total Annual Expected Cost'!$I56/'Discounting Projection'!CI54</f>
        <v>16165251.48</v>
      </c>
      <c r="CJ56" s="9">
        <f>'Total Annual Expected Cost'!$I56/'Discounting Projection'!CJ54</f>
        <v>10904250.97</v>
      </c>
      <c r="CK56" s="9">
        <f>'Total Annual Expected Cost'!$I56/'Discounting Projection'!CK54</f>
        <v>7164617.352</v>
      </c>
      <c r="CL56" s="9">
        <f>'Total Annual Expected Cost'!$I56/'Discounting Projection'!CL54</f>
        <v>15498870.46</v>
      </c>
      <c r="CM56" s="9">
        <f>'Total Annual Expected Cost'!$I56/'Discounting Projection'!CM54</f>
        <v>15623650.35</v>
      </c>
      <c r="CN56" s="9">
        <f>'Total Annual Expected Cost'!$I56/'Discounting Projection'!CN54</f>
        <v>10423287.06</v>
      </c>
      <c r="CO56" s="9">
        <f>'Total Annual Expected Cost'!$I56/'Discounting Projection'!CO54</f>
        <v>12981587.05</v>
      </c>
      <c r="CP56" s="9">
        <f>'Total Annual Expected Cost'!$I56/'Discounting Projection'!CP54</f>
        <v>11362921.68</v>
      </c>
      <c r="CQ56" s="9">
        <f>'Total Annual Expected Cost'!$I56/'Discounting Projection'!CQ54</f>
        <v>14576365.25</v>
      </c>
      <c r="CR56" s="9">
        <f>'Total Annual Expected Cost'!$I56/'Discounting Projection'!CR54</f>
        <v>8113926.808</v>
      </c>
      <c r="CS56" s="9">
        <f>'Total Annual Expected Cost'!$I56/'Discounting Projection'!CS54</f>
        <v>9273593.011</v>
      </c>
      <c r="CT56" s="9">
        <f>'Total Annual Expected Cost'!$I56/'Discounting Projection'!CT54</f>
        <v>10343120.44</v>
      </c>
      <c r="CU56" s="9">
        <f>'Total Annual Expected Cost'!$I56/'Discounting Projection'!CU54</f>
        <v>16627770.14</v>
      </c>
      <c r="CV56" s="9">
        <f>'Total Annual Expected Cost'!$I56/'Discounting Projection'!CV54</f>
        <v>9849328.02</v>
      </c>
      <c r="CW56" s="9">
        <f>'Total Annual Expected Cost'!$I56/'Discounting Projection'!CW54</f>
        <v>13268322.47</v>
      </c>
    </row>
    <row r="57" ht="15.75" customHeight="1">
      <c r="A57" s="8">
        <v>2076.0</v>
      </c>
      <c r="B57" s="9">
        <f>'Total Annual Expected Cost'!$I57/'Discounting Projection'!B55</f>
        <v>8783238.311</v>
      </c>
      <c r="C57" s="9">
        <f>'Total Annual Expected Cost'!$I57/'Discounting Projection'!C55</f>
        <v>7374525.998</v>
      </c>
      <c r="D57" s="9">
        <f>'Total Annual Expected Cost'!$I57/'Discounting Projection'!D55</f>
        <v>12441027.93</v>
      </c>
      <c r="E57" s="9">
        <f>'Total Annual Expected Cost'!$I57/'Discounting Projection'!E55</f>
        <v>16973048.53</v>
      </c>
      <c r="F57" s="9">
        <f>'Total Annual Expected Cost'!$I57/'Discounting Projection'!F55</f>
        <v>16456064.55</v>
      </c>
      <c r="G57" s="9">
        <f>'Total Annual Expected Cost'!$I57/'Discounting Projection'!G55</f>
        <v>9438257.573</v>
      </c>
      <c r="H57" s="9">
        <f>'Total Annual Expected Cost'!$I57/'Discounting Projection'!H55</f>
        <v>10385358.19</v>
      </c>
      <c r="I57" s="9">
        <f>'Total Annual Expected Cost'!$I57/'Discounting Projection'!I55</f>
        <v>10974373.66</v>
      </c>
      <c r="J57" s="9">
        <f>'Total Annual Expected Cost'!$I57/'Discounting Projection'!J55</f>
        <v>9996414.037</v>
      </c>
      <c r="K57" s="9">
        <f>'Total Annual Expected Cost'!$I57/'Discounting Projection'!K55</f>
        <v>7920492.347</v>
      </c>
      <c r="L57" s="9">
        <f>'Total Annual Expected Cost'!$I57/'Discounting Projection'!L55</f>
        <v>21792940.9</v>
      </c>
      <c r="M57" s="9">
        <f>'Total Annual Expected Cost'!$I57/'Discounting Projection'!M55</f>
        <v>7733118.085</v>
      </c>
      <c r="N57" s="9">
        <f>'Total Annual Expected Cost'!$I57/'Discounting Projection'!N55</f>
        <v>15147592.71</v>
      </c>
      <c r="O57" s="9">
        <f>'Total Annual Expected Cost'!$I57/'Discounting Projection'!O55</f>
        <v>15854636.2</v>
      </c>
      <c r="P57" s="9">
        <f>'Total Annual Expected Cost'!$I57/'Discounting Projection'!P55</f>
        <v>18391117.8</v>
      </c>
      <c r="Q57" s="9">
        <f>'Total Annual Expected Cost'!$I57/'Discounting Projection'!Q55</f>
        <v>7951074.129</v>
      </c>
      <c r="R57" s="9">
        <f>'Total Annual Expected Cost'!$I57/'Discounting Projection'!R55</f>
        <v>18486081.4</v>
      </c>
      <c r="S57" s="9">
        <f>'Total Annual Expected Cost'!$I57/'Discounting Projection'!S55</f>
        <v>21296893.99</v>
      </c>
      <c r="T57" s="9">
        <f>'Total Annual Expected Cost'!$I57/'Discounting Projection'!T55</f>
        <v>14833096.41</v>
      </c>
      <c r="U57" s="9">
        <f>'Total Annual Expected Cost'!$I57/'Discounting Projection'!U55</f>
        <v>11632464.28</v>
      </c>
      <c r="V57" s="9">
        <f>'Total Annual Expected Cost'!$I57/'Discounting Projection'!V55</f>
        <v>8912730.874</v>
      </c>
      <c r="W57" s="9">
        <f>'Total Annual Expected Cost'!$I57/'Discounting Projection'!W55</f>
        <v>11312310.61</v>
      </c>
      <c r="X57" s="9">
        <f>'Total Annual Expected Cost'!$I57/'Discounting Projection'!X55</f>
        <v>14063955.23</v>
      </c>
      <c r="Y57" s="9">
        <f>'Total Annual Expected Cost'!$I57/'Discounting Projection'!Y55</f>
        <v>12100864.54</v>
      </c>
      <c r="Z57" s="9">
        <f>'Total Annual Expected Cost'!$I57/'Discounting Projection'!Z55</f>
        <v>21352217.68</v>
      </c>
      <c r="AA57" s="9">
        <f>'Total Annual Expected Cost'!$I57/'Discounting Projection'!AA55</f>
        <v>17993943.68</v>
      </c>
      <c r="AB57" s="9">
        <f>'Total Annual Expected Cost'!$I57/'Discounting Projection'!AB55</f>
        <v>11272197.45</v>
      </c>
      <c r="AC57" s="9">
        <f>'Total Annual Expected Cost'!$I57/'Discounting Projection'!AC55</f>
        <v>13383537.22</v>
      </c>
      <c r="AD57" s="9">
        <f>'Total Annual Expected Cost'!$I57/'Discounting Projection'!AD55</f>
        <v>14919791.77</v>
      </c>
      <c r="AE57" s="9">
        <f>'Total Annual Expected Cost'!$I57/'Discounting Projection'!AE55</f>
        <v>11004620.66</v>
      </c>
      <c r="AF57" s="9">
        <f>'Total Annual Expected Cost'!$I57/'Discounting Projection'!AF55</f>
        <v>13127834.49</v>
      </c>
      <c r="AG57" s="9">
        <f>'Total Annual Expected Cost'!$I57/'Discounting Projection'!AG55</f>
        <v>25395913.41</v>
      </c>
      <c r="AH57" s="9">
        <f>'Total Annual Expected Cost'!$I57/'Discounting Projection'!AH55</f>
        <v>12123878.39</v>
      </c>
      <c r="AI57" s="9">
        <f>'Total Annual Expected Cost'!$I57/'Discounting Projection'!AI55</f>
        <v>11963415.12</v>
      </c>
      <c r="AJ57" s="9">
        <f>'Total Annual Expected Cost'!$I57/'Discounting Projection'!AJ55</f>
        <v>22383937.45</v>
      </c>
      <c r="AK57" s="9">
        <f>'Total Annual Expected Cost'!$I57/'Discounting Projection'!AK55</f>
        <v>13240326.8</v>
      </c>
      <c r="AL57" s="9">
        <f>'Total Annual Expected Cost'!$I57/'Discounting Projection'!AL55</f>
        <v>13971481.71</v>
      </c>
      <c r="AM57" s="9">
        <f>'Total Annual Expected Cost'!$I57/'Discounting Projection'!AM55</f>
        <v>16464725.01</v>
      </c>
      <c r="AN57" s="9">
        <f>'Total Annual Expected Cost'!$I57/'Discounting Projection'!AN55</f>
        <v>18201619.15</v>
      </c>
      <c r="AO57" s="9">
        <f>'Total Annual Expected Cost'!$I57/'Discounting Projection'!AO55</f>
        <v>25249540.89</v>
      </c>
      <c r="AP57" s="9">
        <f>'Total Annual Expected Cost'!$I57/'Discounting Projection'!AP55</f>
        <v>7413436.766</v>
      </c>
      <c r="AQ57" s="9">
        <f>'Total Annual Expected Cost'!$I57/'Discounting Projection'!AQ55</f>
        <v>8231375.955</v>
      </c>
      <c r="AR57" s="9">
        <f>'Total Annual Expected Cost'!$I57/'Discounting Projection'!AR55</f>
        <v>12439787.33</v>
      </c>
      <c r="AS57" s="9">
        <f>'Total Annual Expected Cost'!$I57/'Discounting Projection'!AS55</f>
        <v>8693618.37</v>
      </c>
      <c r="AT57" s="9">
        <f>'Total Annual Expected Cost'!$I57/'Discounting Projection'!AT55</f>
        <v>10566167.37</v>
      </c>
      <c r="AU57" s="9">
        <f>'Total Annual Expected Cost'!$I57/'Discounting Projection'!AU55</f>
        <v>16396465.7</v>
      </c>
      <c r="AV57" s="9">
        <f>'Total Annual Expected Cost'!$I57/'Discounting Projection'!AV55</f>
        <v>12839315.26</v>
      </c>
      <c r="AW57" s="9">
        <f>'Total Annual Expected Cost'!$I57/'Discounting Projection'!AW55</f>
        <v>19248562.1</v>
      </c>
      <c r="AX57" s="9">
        <f>'Total Annual Expected Cost'!$I57/'Discounting Projection'!AX55</f>
        <v>12480823.57</v>
      </c>
      <c r="AY57" s="9">
        <f>'Total Annual Expected Cost'!$I57/'Discounting Projection'!AY55</f>
        <v>13062221.69</v>
      </c>
      <c r="AZ57" s="9">
        <f>'Total Annual Expected Cost'!$I57/'Discounting Projection'!AZ55</f>
        <v>11687084.12</v>
      </c>
      <c r="BA57" s="9">
        <f>'Total Annual Expected Cost'!$I57/'Discounting Projection'!BA55</f>
        <v>8765480.032</v>
      </c>
      <c r="BB57" s="9">
        <f>'Total Annual Expected Cost'!$I57/'Discounting Projection'!BB55</f>
        <v>13906172.43</v>
      </c>
      <c r="BC57" s="9">
        <f>'Total Annual Expected Cost'!$I57/'Discounting Projection'!BC55</f>
        <v>8285871.011</v>
      </c>
      <c r="BD57" s="9">
        <f>'Total Annual Expected Cost'!$I57/'Discounting Projection'!BD55</f>
        <v>6706766.806</v>
      </c>
      <c r="BE57" s="9">
        <f>'Total Annual Expected Cost'!$I57/'Discounting Projection'!BE55</f>
        <v>8684854.91</v>
      </c>
      <c r="BF57" s="9">
        <f>'Total Annual Expected Cost'!$I57/'Discounting Projection'!BF55</f>
        <v>11696445.12</v>
      </c>
      <c r="BG57" s="9">
        <f>'Total Annual Expected Cost'!$I57/'Discounting Projection'!BG55</f>
        <v>9109008.156</v>
      </c>
      <c r="BH57" s="9">
        <f>'Total Annual Expected Cost'!$I57/'Discounting Projection'!BH55</f>
        <v>10756715.83</v>
      </c>
      <c r="BI57" s="9">
        <f>'Total Annual Expected Cost'!$I57/'Discounting Projection'!BI55</f>
        <v>12386656.57</v>
      </c>
      <c r="BJ57" s="9">
        <f>'Total Annual Expected Cost'!$I57/'Discounting Projection'!BJ55</f>
        <v>9931771.006</v>
      </c>
      <c r="BK57" s="9">
        <f>'Total Annual Expected Cost'!$I57/'Discounting Projection'!BK55</f>
        <v>11718778.96</v>
      </c>
      <c r="BL57" s="9">
        <f>'Total Annual Expected Cost'!$I57/'Discounting Projection'!BL55</f>
        <v>12387209.56</v>
      </c>
      <c r="BM57" s="9">
        <f>'Total Annual Expected Cost'!$I57/'Discounting Projection'!BM55</f>
        <v>17266030.13</v>
      </c>
      <c r="BN57" s="9">
        <f>'Total Annual Expected Cost'!$I57/'Discounting Projection'!BN55</f>
        <v>14591697.15</v>
      </c>
      <c r="BO57" s="9">
        <f>'Total Annual Expected Cost'!$I57/'Discounting Projection'!BO55</f>
        <v>15159790.27</v>
      </c>
      <c r="BP57" s="9">
        <f>'Total Annual Expected Cost'!$I57/'Discounting Projection'!BP55</f>
        <v>12670283.78</v>
      </c>
      <c r="BQ57" s="9">
        <f>'Total Annual Expected Cost'!$I57/'Discounting Projection'!BQ55</f>
        <v>6832819.228</v>
      </c>
      <c r="BR57" s="9">
        <f>'Total Annual Expected Cost'!$I57/'Discounting Projection'!BR55</f>
        <v>11156818.58</v>
      </c>
      <c r="BS57" s="9">
        <f>'Total Annual Expected Cost'!$I57/'Discounting Projection'!BS55</f>
        <v>12551293.7</v>
      </c>
      <c r="BT57" s="9">
        <f>'Total Annual Expected Cost'!$I57/'Discounting Projection'!BT55</f>
        <v>22763657.83</v>
      </c>
      <c r="BU57" s="9">
        <f>'Total Annual Expected Cost'!$I57/'Discounting Projection'!BU55</f>
        <v>9436388.415</v>
      </c>
      <c r="BV57" s="9">
        <f>'Total Annual Expected Cost'!$I57/'Discounting Projection'!BV55</f>
        <v>16195201.46</v>
      </c>
      <c r="BW57" s="9">
        <f>'Total Annual Expected Cost'!$I57/'Discounting Projection'!BW55</f>
        <v>13946516.04</v>
      </c>
      <c r="BX57" s="9">
        <f>'Total Annual Expected Cost'!$I57/'Discounting Projection'!BX55</f>
        <v>13369198.36</v>
      </c>
      <c r="BY57" s="9">
        <f>'Total Annual Expected Cost'!$I57/'Discounting Projection'!BY55</f>
        <v>17344986.87</v>
      </c>
      <c r="BZ57" s="9">
        <f>'Total Annual Expected Cost'!$I57/'Discounting Projection'!BZ55</f>
        <v>17696557.41</v>
      </c>
      <c r="CA57" s="9">
        <f>'Total Annual Expected Cost'!$I57/'Discounting Projection'!CA55</f>
        <v>12963215.37</v>
      </c>
      <c r="CB57" s="9">
        <f>'Total Annual Expected Cost'!$I57/'Discounting Projection'!CB55</f>
        <v>16090245.66</v>
      </c>
      <c r="CC57" s="9">
        <f>'Total Annual Expected Cost'!$I57/'Discounting Projection'!CC55</f>
        <v>8164612.943</v>
      </c>
      <c r="CD57" s="9">
        <f>'Total Annual Expected Cost'!$I57/'Discounting Projection'!CD55</f>
        <v>15164395.39</v>
      </c>
      <c r="CE57" s="9">
        <f>'Total Annual Expected Cost'!$I57/'Discounting Projection'!CE55</f>
        <v>9870589.121</v>
      </c>
      <c r="CF57" s="9">
        <f>'Total Annual Expected Cost'!$I57/'Discounting Projection'!CF55</f>
        <v>14903100.92</v>
      </c>
      <c r="CG57" s="9">
        <f>'Total Annual Expected Cost'!$I57/'Discounting Projection'!CG55</f>
        <v>12275632.01</v>
      </c>
      <c r="CH57" s="9">
        <f>'Total Annual Expected Cost'!$I57/'Discounting Projection'!CH55</f>
        <v>15262493.48</v>
      </c>
      <c r="CI57" s="9">
        <f>'Total Annual Expected Cost'!$I57/'Discounting Projection'!CI55</f>
        <v>15552200.34</v>
      </c>
      <c r="CJ57" s="9">
        <f>'Total Annual Expected Cost'!$I57/'Discounting Projection'!CJ55</f>
        <v>10504041.73</v>
      </c>
      <c r="CK57" s="9">
        <f>'Total Annual Expected Cost'!$I57/'Discounting Projection'!CK55</f>
        <v>6842337.757</v>
      </c>
      <c r="CL57" s="9">
        <f>'Total Annual Expected Cost'!$I57/'Discounting Projection'!CL55</f>
        <v>16064650.89</v>
      </c>
      <c r="CM57" s="9">
        <f>'Total Annual Expected Cost'!$I57/'Discounting Projection'!CM55</f>
        <v>15567118.94</v>
      </c>
      <c r="CN57" s="9">
        <f>'Total Annual Expected Cost'!$I57/'Discounting Projection'!CN55</f>
        <v>10768311.71</v>
      </c>
      <c r="CO57" s="9">
        <f>'Total Annual Expected Cost'!$I57/'Discounting Projection'!CO55</f>
        <v>12910415.05</v>
      </c>
      <c r="CP57" s="9">
        <f>'Total Annual Expected Cost'!$I57/'Discounting Projection'!CP55</f>
        <v>11373644.71</v>
      </c>
      <c r="CQ57" s="9">
        <f>'Total Annual Expected Cost'!$I57/'Discounting Projection'!CQ55</f>
        <v>14694607.85</v>
      </c>
      <c r="CR57" s="9">
        <f>'Total Annual Expected Cost'!$I57/'Discounting Projection'!CR55</f>
        <v>7946840.063</v>
      </c>
      <c r="CS57" s="9">
        <f>'Total Annual Expected Cost'!$I57/'Discounting Projection'!CS55</f>
        <v>9244761.169</v>
      </c>
      <c r="CT57" s="9">
        <f>'Total Annual Expected Cost'!$I57/'Discounting Projection'!CT55</f>
        <v>10736203.05</v>
      </c>
      <c r="CU57" s="9">
        <f>'Total Annual Expected Cost'!$I57/'Discounting Projection'!CU55</f>
        <v>17029538.1</v>
      </c>
      <c r="CV57" s="9">
        <f>'Total Annual Expected Cost'!$I57/'Discounting Projection'!CV55</f>
        <v>9327555.253</v>
      </c>
      <c r="CW57" s="9">
        <f>'Total Annual Expected Cost'!$I57/'Discounting Projection'!CW55</f>
        <v>12995289.52</v>
      </c>
    </row>
    <row r="58" ht="15.75" customHeight="1">
      <c r="A58" s="8">
        <v>2077.0</v>
      </c>
      <c r="B58" s="9">
        <f>'Total Annual Expected Cost'!$I58/'Discounting Projection'!B56</f>
        <v>9020170.122</v>
      </c>
      <c r="C58" s="9">
        <f>'Total Annual Expected Cost'!$I58/'Discounting Projection'!C56</f>
        <v>6747180.223</v>
      </c>
      <c r="D58" s="9">
        <f>'Total Annual Expected Cost'!$I58/'Discounting Projection'!D56</f>
        <v>11931324.03</v>
      </c>
      <c r="E58" s="9">
        <f>'Total Annual Expected Cost'!$I58/'Discounting Projection'!E56</f>
        <v>16793127.98</v>
      </c>
      <c r="F58" s="9">
        <f>'Total Annual Expected Cost'!$I58/'Discounting Projection'!F56</f>
        <v>15800043.7</v>
      </c>
      <c r="G58" s="9">
        <f>'Total Annual Expected Cost'!$I58/'Discounting Projection'!G56</f>
        <v>9382416.771</v>
      </c>
      <c r="H58" s="9">
        <f>'Total Annual Expected Cost'!$I58/'Discounting Projection'!H56</f>
        <v>10200714.74</v>
      </c>
      <c r="I58" s="9">
        <f>'Total Annual Expected Cost'!$I58/'Discounting Projection'!I56</f>
        <v>10898605.63</v>
      </c>
      <c r="J58" s="9">
        <f>'Total Annual Expected Cost'!$I58/'Discounting Projection'!J56</f>
        <v>10098110.5</v>
      </c>
      <c r="K58" s="9">
        <f>'Total Annual Expected Cost'!$I58/'Discounting Projection'!K56</f>
        <v>7426459.145</v>
      </c>
      <c r="L58" s="9">
        <f>'Total Annual Expected Cost'!$I58/'Discounting Projection'!L56</f>
        <v>21769472.26</v>
      </c>
      <c r="M58" s="9">
        <f>'Total Annual Expected Cost'!$I58/'Discounting Projection'!M56</f>
        <v>7856701.358</v>
      </c>
      <c r="N58" s="9">
        <f>'Total Annual Expected Cost'!$I58/'Discounting Projection'!N56</f>
        <v>15708834.49</v>
      </c>
      <c r="O58" s="9">
        <f>'Total Annual Expected Cost'!$I58/'Discounting Projection'!O56</f>
        <v>16337956.51</v>
      </c>
      <c r="P58" s="9">
        <f>'Total Annual Expected Cost'!$I58/'Discounting Projection'!P56</f>
        <v>18182251.32</v>
      </c>
      <c r="Q58" s="9">
        <f>'Total Annual Expected Cost'!$I58/'Discounting Projection'!Q56</f>
        <v>8173847.024</v>
      </c>
      <c r="R58" s="9">
        <f>'Total Annual Expected Cost'!$I58/'Discounting Projection'!R56</f>
        <v>18951711.32</v>
      </c>
      <c r="S58" s="9">
        <f>'Total Annual Expected Cost'!$I58/'Discounting Projection'!S56</f>
        <v>20684748.76</v>
      </c>
      <c r="T58" s="9">
        <f>'Total Annual Expected Cost'!$I58/'Discounting Projection'!T56</f>
        <v>14900240.58</v>
      </c>
      <c r="U58" s="9">
        <f>'Total Annual Expected Cost'!$I58/'Discounting Projection'!U56</f>
        <v>11387464.33</v>
      </c>
      <c r="V58" s="9">
        <f>'Total Annual Expected Cost'!$I58/'Discounting Projection'!V56</f>
        <v>8961893.376</v>
      </c>
      <c r="W58" s="9">
        <f>'Total Annual Expected Cost'!$I58/'Discounting Projection'!W56</f>
        <v>11443664.76</v>
      </c>
      <c r="X58" s="9">
        <f>'Total Annual Expected Cost'!$I58/'Discounting Projection'!X56</f>
        <v>13533106.36</v>
      </c>
      <c r="Y58" s="9">
        <f>'Total Annual Expected Cost'!$I58/'Discounting Projection'!Y56</f>
        <v>11867721.84</v>
      </c>
      <c r="Z58" s="9">
        <f>'Total Annual Expected Cost'!$I58/'Discounting Projection'!Z56</f>
        <v>21029790.43</v>
      </c>
      <c r="AA58" s="9">
        <f>'Total Annual Expected Cost'!$I58/'Discounting Projection'!AA56</f>
        <v>15936902.38</v>
      </c>
      <c r="AB58" s="9">
        <f>'Total Annual Expected Cost'!$I58/'Discounting Projection'!AB56</f>
        <v>11115108.64</v>
      </c>
      <c r="AC58" s="9">
        <f>'Total Annual Expected Cost'!$I58/'Discounting Projection'!AC56</f>
        <v>13735379.15</v>
      </c>
      <c r="AD58" s="9">
        <f>'Total Annual Expected Cost'!$I58/'Discounting Projection'!AD56</f>
        <v>13797580.55</v>
      </c>
      <c r="AE58" s="9">
        <f>'Total Annual Expected Cost'!$I58/'Discounting Projection'!AE56</f>
        <v>10681424.77</v>
      </c>
      <c r="AF58" s="9">
        <f>'Total Annual Expected Cost'!$I58/'Discounting Projection'!AF56</f>
        <v>13453406.64</v>
      </c>
      <c r="AG58" s="9">
        <f>'Total Annual Expected Cost'!$I58/'Discounting Projection'!AG56</f>
        <v>25231992.1</v>
      </c>
      <c r="AH58" s="9">
        <f>'Total Annual Expected Cost'!$I58/'Discounting Projection'!AH56</f>
        <v>11878262.04</v>
      </c>
      <c r="AI58" s="9">
        <f>'Total Annual Expected Cost'!$I58/'Discounting Projection'!AI56</f>
        <v>12364276.55</v>
      </c>
      <c r="AJ58" s="9">
        <f>'Total Annual Expected Cost'!$I58/'Discounting Projection'!AJ56</f>
        <v>23263817.64</v>
      </c>
      <c r="AK58" s="9">
        <f>'Total Annual Expected Cost'!$I58/'Discounting Projection'!AK56</f>
        <v>13428862.95</v>
      </c>
      <c r="AL58" s="9">
        <f>'Total Annual Expected Cost'!$I58/'Discounting Projection'!AL56</f>
        <v>13941109.38</v>
      </c>
      <c r="AM58" s="9">
        <f>'Total Annual Expected Cost'!$I58/'Discounting Projection'!AM56</f>
        <v>15956220.47</v>
      </c>
      <c r="AN58" s="9">
        <f>'Total Annual Expected Cost'!$I58/'Discounting Projection'!AN56</f>
        <v>17228327.84</v>
      </c>
      <c r="AO58" s="9">
        <f>'Total Annual Expected Cost'!$I58/'Discounting Projection'!AO56</f>
        <v>25609788.59</v>
      </c>
      <c r="AP58" s="9">
        <f>'Total Annual Expected Cost'!$I58/'Discounting Projection'!AP56</f>
        <v>7528228.234</v>
      </c>
      <c r="AQ58" s="9">
        <f>'Total Annual Expected Cost'!$I58/'Discounting Projection'!AQ56</f>
        <v>8125130.271</v>
      </c>
      <c r="AR58" s="9">
        <f>'Total Annual Expected Cost'!$I58/'Discounting Projection'!AR56</f>
        <v>12184685.7</v>
      </c>
      <c r="AS58" s="9">
        <f>'Total Annual Expected Cost'!$I58/'Discounting Projection'!AS56</f>
        <v>8578177.009</v>
      </c>
      <c r="AT58" s="9">
        <f>'Total Annual Expected Cost'!$I58/'Discounting Projection'!AT56</f>
        <v>10822297.15</v>
      </c>
      <c r="AU58" s="9">
        <f>'Total Annual Expected Cost'!$I58/'Discounting Projection'!AU56</f>
        <v>15357991.18</v>
      </c>
      <c r="AV58" s="9">
        <f>'Total Annual Expected Cost'!$I58/'Discounting Projection'!AV56</f>
        <v>12461385.96</v>
      </c>
      <c r="AW58" s="9">
        <f>'Total Annual Expected Cost'!$I58/'Discounting Projection'!AW56</f>
        <v>19242285.52</v>
      </c>
      <c r="AX58" s="9">
        <f>'Total Annual Expected Cost'!$I58/'Discounting Projection'!AX56</f>
        <v>12384024.47</v>
      </c>
      <c r="AY58" s="9">
        <f>'Total Annual Expected Cost'!$I58/'Discounting Projection'!AY56</f>
        <v>13604792.75</v>
      </c>
      <c r="AZ58" s="9">
        <f>'Total Annual Expected Cost'!$I58/'Discounting Projection'!AZ56</f>
        <v>11628391.35</v>
      </c>
      <c r="BA58" s="9">
        <f>'Total Annual Expected Cost'!$I58/'Discounting Projection'!BA56</f>
        <v>8730710.165</v>
      </c>
      <c r="BB58" s="9">
        <f>'Total Annual Expected Cost'!$I58/'Discounting Projection'!BB56</f>
        <v>14485099.26</v>
      </c>
      <c r="BC58" s="9">
        <f>'Total Annual Expected Cost'!$I58/'Discounting Projection'!BC56</f>
        <v>8125690.128</v>
      </c>
      <c r="BD58" s="9">
        <f>'Total Annual Expected Cost'!$I58/'Discounting Projection'!BD56</f>
        <v>6374994.301</v>
      </c>
      <c r="BE58" s="9">
        <f>'Total Annual Expected Cost'!$I58/'Discounting Projection'!BE56</f>
        <v>8644972.572</v>
      </c>
      <c r="BF58" s="9">
        <f>'Total Annual Expected Cost'!$I58/'Discounting Projection'!BF56</f>
        <v>11780243.38</v>
      </c>
      <c r="BG58" s="9">
        <f>'Total Annual Expected Cost'!$I58/'Discounting Projection'!BG56</f>
        <v>8758346.964</v>
      </c>
      <c r="BH58" s="9">
        <f>'Total Annual Expected Cost'!$I58/'Discounting Projection'!BH56</f>
        <v>10593539.19</v>
      </c>
      <c r="BI58" s="9">
        <f>'Total Annual Expected Cost'!$I58/'Discounting Projection'!BI56</f>
        <v>12279854.53</v>
      </c>
      <c r="BJ58" s="9">
        <f>'Total Annual Expected Cost'!$I58/'Discounting Projection'!BJ56</f>
        <v>9242931.759</v>
      </c>
      <c r="BK58" s="9">
        <f>'Total Annual Expected Cost'!$I58/'Discounting Projection'!BK56</f>
        <v>11625914.4</v>
      </c>
      <c r="BL58" s="9">
        <f>'Total Annual Expected Cost'!$I58/'Discounting Projection'!BL56</f>
        <v>12733052.42</v>
      </c>
      <c r="BM58" s="9">
        <f>'Total Annual Expected Cost'!$I58/'Discounting Projection'!BM56</f>
        <v>15556112.66</v>
      </c>
      <c r="BN58" s="9">
        <f>'Total Annual Expected Cost'!$I58/'Discounting Projection'!BN56</f>
        <v>13805069.77</v>
      </c>
      <c r="BO58" s="9">
        <f>'Total Annual Expected Cost'!$I58/'Discounting Projection'!BO56</f>
        <v>15230109.73</v>
      </c>
      <c r="BP58" s="9">
        <f>'Total Annual Expected Cost'!$I58/'Discounting Projection'!BP56</f>
        <v>11561333.26</v>
      </c>
      <c r="BQ58" s="9">
        <f>'Total Annual Expected Cost'!$I58/'Discounting Projection'!BQ56</f>
        <v>6980212.72</v>
      </c>
      <c r="BR58" s="9">
        <f>'Total Annual Expected Cost'!$I58/'Discounting Projection'!BR56</f>
        <v>10427021.46</v>
      </c>
      <c r="BS58" s="9">
        <f>'Total Annual Expected Cost'!$I58/'Discounting Projection'!BS56</f>
        <v>12972998.59</v>
      </c>
      <c r="BT58" s="9">
        <f>'Total Annual Expected Cost'!$I58/'Discounting Projection'!BT56</f>
        <v>22183841.24</v>
      </c>
      <c r="BU58" s="9">
        <f>'Total Annual Expected Cost'!$I58/'Discounting Projection'!BU56</f>
        <v>9635622.379</v>
      </c>
      <c r="BV58" s="9">
        <f>'Total Annual Expected Cost'!$I58/'Discounting Projection'!BV56</f>
        <v>15149682.84</v>
      </c>
      <c r="BW58" s="9">
        <f>'Total Annual Expected Cost'!$I58/'Discounting Projection'!BW56</f>
        <v>13976265.03</v>
      </c>
      <c r="BX58" s="9">
        <f>'Total Annual Expected Cost'!$I58/'Discounting Projection'!BX56</f>
        <v>13398984.07</v>
      </c>
      <c r="BY58" s="9">
        <f>'Total Annual Expected Cost'!$I58/'Discounting Projection'!BY56</f>
        <v>18021893.44</v>
      </c>
      <c r="BZ58" s="9">
        <f>'Total Annual Expected Cost'!$I58/'Discounting Projection'!BZ56</f>
        <v>15504948.95</v>
      </c>
      <c r="CA58" s="9">
        <f>'Total Annual Expected Cost'!$I58/'Discounting Projection'!CA56</f>
        <v>12559635.89</v>
      </c>
      <c r="CB58" s="9">
        <f>'Total Annual Expected Cost'!$I58/'Discounting Projection'!CB56</f>
        <v>16127021.9</v>
      </c>
      <c r="CC58" s="9">
        <f>'Total Annual Expected Cost'!$I58/'Discounting Projection'!CC56</f>
        <v>7571813.791</v>
      </c>
      <c r="CD58" s="9">
        <f>'Total Annual Expected Cost'!$I58/'Discounting Projection'!CD56</f>
        <v>15126879.31</v>
      </c>
      <c r="CE58" s="9">
        <f>'Total Annual Expected Cost'!$I58/'Discounting Projection'!CE56</f>
        <v>9984001.592</v>
      </c>
      <c r="CF58" s="9">
        <f>'Total Annual Expected Cost'!$I58/'Discounting Projection'!CF56</f>
        <v>15269351.04</v>
      </c>
      <c r="CG58" s="9">
        <f>'Total Annual Expected Cost'!$I58/'Discounting Projection'!CG56</f>
        <v>12328907.82</v>
      </c>
      <c r="CH58" s="9">
        <f>'Total Annual Expected Cost'!$I58/'Discounting Projection'!CH56</f>
        <v>15718700.64</v>
      </c>
      <c r="CI58" s="9">
        <f>'Total Annual Expected Cost'!$I58/'Discounting Projection'!CI56</f>
        <v>16193680.3</v>
      </c>
      <c r="CJ58" s="9">
        <f>'Total Annual Expected Cost'!$I58/'Discounting Projection'!CJ56</f>
        <v>10558243.13</v>
      </c>
      <c r="CK58" s="9">
        <f>'Total Annual Expected Cost'!$I58/'Discounting Projection'!CK56</f>
        <v>6873066.013</v>
      </c>
      <c r="CL58" s="9">
        <f>'Total Annual Expected Cost'!$I58/'Discounting Projection'!CL56</f>
        <v>15617743.5</v>
      </c>
      <c r="CM58" s="9">
        <f>'Total Annual Expected Cost'!$I58/'Discounting Projection'!CM56</f>
        <v>15338748.5</v>
      </c>
      <c r="CN58" s="9">
        <f>'Total Annual Expected Cost'!$I58/'Discounting Projection'!CN56</f>
        <v>11077909.1</v>
      </c>
      <c r="CO58" s="9">
        <f>'Total Annual Expected Cost'!$I58/'Discounting Projection'!CO56</f>
        <v>11412569.65</v>
      </c>
      <c r="CP58" s="9">
        <f>'Total Annual Expected Cost'!$I58/'Discounting Projection'!CP56</f>
        <v>11478172.21</v>
      </c>
      <c r="CQ58" s="9">
        <f>'Total Annual Expected Cost'!$I58/'Discounting Projection'!CQ56</f>
        <v>14825563.77</v>
      </c>
      <c r="CR58" s="9">
        <f>'Total Annual Expected Cost'!$I58/'Discounting Projection'!CR56</f>
        <v>7843644.626</v>
      </c>
      <c r="CS58" s="9">
        <f>'Total Annual Expected Cost'!$I58/'Discounting Projection'!CS56</f>
        <v>9372709.312</v>
      </c>
      <c r="CT58" s="9">
        <f>'Total Annual Expected Cost'!$I58/'Discounting Projection'!CT56</f>
        <v>10710150.96</v>
      </c>
      <c r="CU58" s="9">
        <f>'Total Annual Expected Cost'!$I58/'Discounting Projection'!CU56</f>
        <v>16482072.74</v>
      </c>
      <c r="CV58" s="9">
        <f>'Total Annual Expected Cost'!$I58/'Discounting Projection'!CV56</f>
        <v>9478533.678</v>
      </c>
      <c r="CW58" s="9">
        <f>'Total Annual Expected Cost'!$I58/'Discounting Projection'!CW56</f>
        <v>13420261.39</v>
      </c>
    </row>
    <row r="59" ht="15.75" customHeight="1">
      <c r="A59" s="8">
        <v>2078.0</v>
      </c>
      <c r="B59" s="9">
        <f>'Total Annual Expected Cost'!$I59/'Discounting Projection'!B57</f>
        <v>9356203.878</v>
      </c>
      <c r="C59" s="9">
        <f>'Total Annual Expected Cost'!$I59/'Discounting Projection'!C57</f>
        <v>6964518.275</v>
      </c>
      <c r="D59" s="9">
        <f>'Total Annual Expected Cost'!$I59/'Discounting Projection'!D57</f>
        <v>12442368.66</v>
      </c>
      <c r="E59" s="9">
        <f>'Total Annual Expected Cost'!$I59/'Discounting Projection'!E57</f>
        <v>17294539.97</v>
      </c>
      <c r="F59" s="9">
        <f>'Total Annual Expected Cost'!$I59/'Discounting Projection'!F57</f>
        <v>15819311.71</v>
      </c>
      <c r="G59" s="9">
        <f>'Total Annual Expected Cost'!$I59/'Discounting Projection'!G57</f>
        <v>9413842.405</v>
      </c>
      <c r="H59" s="9">
        <f>'Total Annual Expected Cost'!$I59/'Discounting Projection'!H57</f>
        <v>10604474.34</v>
      </c>
      <c r="I59" s="9">
        <f>'Total Annual Expected Cost'!$I59/'Discounting Projection'!I57</f>
        <v>10689364.83</v>
      </c>
      <c r="J59" s="9">
        <f>'Total Annual Expected Cost'!$I59/'Discounting Projection'!J57</f>
        <v>10243741.73</v>
      </c>
      <c r="K59" s="9">
        <f>'Total Annual Expected Cost'!$I59/'Discounting Projection'!K57</f>
        <v>7410542.304</v>
      </c>
      <c r="L59" s="9">
        <f>'Total Annual Expected Cost'!$I59/'Discounting Projection'!L57</f>
        <v>22316107.78</v>
      </c>
      <c r="M59" s="9">
        <f>'Total Annual Expected Cost'!$I59/'Discounting Projection'!M57</f>
        <v>7349031.81</v>
      </c>
      <c r="N59" s="9">
        <f>'Total Annual Expected Cost'!$I59/'Discounting Projection'!N57</f>
        <v>15533051.84</v>
      </c>
      <c r="O59" s="9">
        <f>'Total Annual Expected Cost'!$I59/'Discounting Projection'!O57</f>
        <v>15558107.5</v>
      </c>
      <c r="P59" s="9">
        <f>'Total Annual Expected Cost'!$I59/'Discounting Projection'!P57</f>
        <v>17925796.92</v>
      </c>
      <c r="Q59" s="9">
        <f>'Total Annual Expected Cost'!$I59/'Discounting Projection'!Q57</f>
        <v>8164556.259</v>
      </c>
      <c r="R59" s="9">
        <f>'Total Annual Expected Cost'!$I59/'Discounting Projection'!R57</f>
        <v>18905463.03</v>
      </c>
      <c r="S59" s="9">
        <f>'Total Annual Expected Cost'!$I59/'Discounting Projection'!S57</f>
        <v>21181378.19</v>
      </c>
      <c r="T59" s="9">
        <f>'Total Annual Expected Cost'!$I59/'Discounting Projection'!T57</f>
        <v>14624774.44</v>
      </c>
      <c r="U59" s="9">
        <f>'Total Annual Expected Cost'!$I59/'Discounting Projection'!U57</f>
        <v>11465572.65</v>
      </c>
      <c r="V59" s="9">
        <f>'Total Annual Expected Cost'!$I59/'Discounting Projection'!V57</f>
        <v>8887935.367</v>
      </c>
      <c r="W59" s="9">
        <f>'Total Annual Expected Cost'!$I59/'Discounting Projection'!W57</f>
        <v>11157373.69</v>
      </c>
      <c r="X59" s="9">
        <f>'Total Annual Expected Cost'!$I59/'Discounting Projection'!X57</f>
        <v>12522663.04</v>
      </c>
      <c r="Y59" s="9">
        <f>'Total Annual Expected Cost'!$I59/'Discounting Projection'!Y57</f>
        <v>11355603.26</v>
      </c>
      <c r="Z59" s="9">
        <f>'Total Annual Expected Cost'!$I59/'Discounting Projection'!Z57</f>
        <v>21009791.72</v>
      </c>
      <c r="AA59" s="9">
        <f>'Total Annual Expected Cost'!$I59/'Discounting Projection'!AA57</f>
        <v>15740138.54</v>
      </c>
      <c r="AB59" s="9">
        <f>'Total Annual Expected Cost'!$I59/'Discounting Projection'!AB57</f>
        <v>11337203.61</v>
      </c>
      <c r="AC59" s="9">
        <f>'Total Annual Expected Cost'!$I59/'Discounting Projection'!AC57</f>
        <v>14183404.89</v>
      </c>
      <c r="AD59" s="9">
        <f>'Total Annual Expected Cost'!$I59/'Discounting Projection'!AD57</f>
        <v>14042768.78</v>
      </c>
      <c r="AE59" s="9">
        <f>'Total Annual Expected Cost'!$I59/'Discounting Projection'!AE57</f>
        <v>10705282.07</v>
      </c>
      <c r="AF59" s="9">
        <f>'Total Annual Expected Cost'!$I59/'Discounting Projection'!AF57</f>
        <v>12887156.15</v>
      </c>
      <c r="AG59" s="9">
        <f>'Total Annual Expected Cost'!$I59/'Discounting Projection'!AG57</f>
        <v>21566332.19</v>
      </c>
      <c r="AH59" s="9">
        <f>'Total Annual Expected Cost'!$I59/'Discounting Projection'!AH57</f>
        <v>12198966.37</v>
      </c>
      <c r="AI59" s="9">
        <f>'Total Annual Expected Cost'!$I59/'Discounting Projection'!AI57</f>
        <v>12791611.37</v>
      </c>
      <c r="AJ59" s="9">
        <f>'Total Annual Expected Cost'!$I59/'Discounting Projection'!AJ57</f>
        <v>21625920.84</v>
      </c>
      <c r="AK59" s="9">
        <f>'Total Annual Expected Cost'!$I59/'Discounting Projection'!AK57</f>
        <v>13594421.06</v>
      </c>
      <c r="AL59" s="9">
        <f>'Total Annual Expected Cost'!$I59/'Discounting Projection'!AL57</f>
        <v>13704014.49</v>
      </c>
      <c r="AM59" s="9">
        <f>'Total Annual Expected Cost'!$I59/'Discounting Projection'!AM57</f>
        <v>15928212.91</v>
      </c>
      <c r="AN59" s="9">
        <f>'Total Annual Expected Cost'!$I59/'Discounting Projection'!AN57</f>
        <v>17689902.51</v>
      </c>
      <c r="AO59" s="9">
        <f>'Total Annual Expected Cost'!$I59/'Discounting Projection'!AO57</f>
        <v>25817875.76</v>
      </c>
      <c r="AP59" s="9">
        <f>'Total Annual Expected Cost'!$I59/'Discounting Projection'!AP57</f>
        <v>7567852.201</v>
      </c>
      <c r="AQ59" s="9">
        <f>'Total Annual Expected Cost'!$I59/'Discounting Projection'!AQ57</f>
        <v>8440483.664</v>
      </c>
      <c r="AR59" s="9">
        <f>'Total Annual Expected Cost'!$I59/'Discounting Projection'!AR57</f>
        <v>12194936.83</v>
      </c>
      <c r="AS59" s="9">
        <f>'Total Annual Expected Cost'!$I59/'Discounting Projection'!AS57</f>
        <v>8526931.527</v>
      </c>
      <c r="AT59" s="9">
        <f>'Total Annual Expected Cost'!$I59/'Discounting Projection'!AT57</f>
        <v>10780197.87</v>
      </c>
      <c r="AU59" s="9">
        <f>'Total Annual Expected Cost'!$I59/'Discounting Projection'!AU57</f>
        <v>15718715.47</v>
      </c>
      <c r="AV59" s="9">
        <f>'Total Annual Expected Cost'!$I59/'Discounting Projection'!AV57</f>
        <v>11469206.75</v>
      </c>
      <c r="AW59" s="9">
        <f>'Total Annual Expected Cost'!$I59/'Discounting Projection'!AW57</f>
        <v>19283536.03</v>
      </c>
      <c r="AX59" s="9">
        <f>'Total Annual Expected Cost'!$I59/'Discounting Projection'!AX57</f>
        <v>12728342.57</v>
      </c>
      <c r="AY59" s="9">
        <f>'Total Annual Expected Cost'!$I59/'Discounting Projection'!AY57</f>
        <v>12876185.23</v>
      </c>
      <c r="AZ59" s="9">
        <f>'Total Annual Expected Cost'!$I59/'Discounting Projection'!AZ57</f>
        <v>10932894.71</v>
      </c>
      <c r="BA59" s="9">
        <f>'Total Annual Expected Cost'!$I59/'Discounting Projection'!BA57</f>
        <v>9033738.384</v>
      </c>
      <c r="BB59" s="9">
        <f>'Total Annual Expected Cost'!$I59/'Discounting Projection'!BB57</f>
        <v>13793385.6</v>
      </c>
      <c r="BC59" s="9">
        <f>'Total Annual Expected Cost'!$I59/'Discounting Projection'!BC57</f>
        <v>8479863.424</v>
      </c>
      <c r="BD59" s="9">
        <f>'Total Annual Expected Cost'!$I59/'Discounting Projection'!BD57</f>
        <v>5809734.142</v>
      </c>
      <c r="BE59" s="9">
        <f>'Total Annual Expected Cost'!$I59/'Discounting Projection'!BE57</f>
        <v>8576481.287</v>
      </c>
      <c r="BF59" s="9">
        <f>'Total Annual Expected Cost'!$I59/'Discounting Projection'!BF57</f>
        <v>12016047.16</v>
      </c>
      <c r="BG59" s="9">
        <f>'Total Annual Expected Cost'!$I59/'Discounting Projection'!BG57</f>
        <v>8045026.098</v>
      </c>
      <c r="BH59" s="9">
        <f>'Total Annual Expected Cost'!$I59/'Discounting Projection'!BH57</f>
        <v>8623010.323</v>
      </c>
      <c r="BI59" s="9">
        <f>'Total Annual Expected Cost'!$I59/'Discounting Projection'!BI57</f>
        <v>12440124.47</v>
      </c>
      <c r="BJ59" s="9">
        <f>'Total Annual Expected Cost'!$I59/'Discounting Projection'!BJ57</f>
        <v>9283232.39</v>
      </c>
      <c r="BK59" s="9">
        <f>'Total Annual Expected Cost'!$I59/'Discounting Projection'!BK57</f>
        <v>11900213.52</v>
      </c>
      <c r="BL59" s="9">
        <f>'Total Annual Expected Cost'!$I59/'Discounting Projection'!BL57</f>
        <v>13139834.33</v>
      </c>
      <c r="BM59" s="9">
        <f>'Total Annual Expected Cost'!$I59/'Discounting Projection'!BM57</f>
        <v>16083206.17</v>
      </c>
      <c r="BN59" s="9">
        <f>'Total Annual Expected Cost'!$I59/'Discounting Projection'!BN57</f>
        <v>13623121.53</v>
      </c>
      <c r="BO59" s="9">
        <f>'Total Annual Expected Cost'!$I59/'Discounting Projection'!BO57</f>
        <v>14954258.94</v>
      </c>
      <c r="BP59" s="9">
        <f>'Total Annual Expected Cost'!$I59/'Discounting Projection'!BP57</f>
        <v>11287448.39</v>
      </c>
      <c r="BQ59" s="9">
        <f>'Total Annual Expected Cost'!$I59/'Discounting Projection'!BQ57</f>
        <v>6779326.781</v>
      </c>
      <c r="BR59" s="9">
        <f>'Total Annual Expected Cost'!$I59/'Discounting Projection'!BR57</f>
        <v>10639460.63</v>
      </c>
      <c r="BS59" s="9">
        <f>'Total Annual Expected Cost'!$I59/'Discounting Projection'!BS57</f>
        <v>13205693.3</v>
      </c>
      <c r="BT59" s="9">
        <f>'Total Annual Expected Cost'!$I59/'Discounting Projection'!BT57</f>
        <v>22489601.66</v>
      </c>
      <c r="BU59" s="9">
        <f>'Total Annual Expected Cost'!$I59/'Discounting Projection'!BU57</f>
        <v>9686859.981</v>
      </c>
      <c r="BV59" s="9">
        <f>'Total Annual Expected Cost'!$I59/'Discounting Projection'!BV57</f>
        <v>15637575.09</v>
      </c>
      <c r="BW59" s="9">
        <f>'Total Annual Expected Cost'!$I59/'Discounting Projection'!BW57</f>
        <v>14071653.03</v>
      </c>
      <c r="BX59" s="9">
        <f>'Total Annual Expected Cost'!$I59/'Discounting Projection'!BX57</f>
        <v>12485688.72</v>
      </c>
      <c r="BY59" s="9">
        <f>'Total Annual Expected Cost'!$I59/'Discounting Projection'!BY57</f>
        <v>17756980.84</v>
      </c>
      <c r="BZ59" s="9">
        <f>'Total Annual Expected Cost'!$I59/'Discounting Projection'!BZ57</f>
        <v>15938977.05</v>
      </c>
      <c r="CA59" s="9">
        <f>'Total Annual Expected Cost'!$I59/'Discounting Projection'!CA57</f>
        <v>12426043.32</v>
      </c>
      <c r="CB59" s="9">
        <f>'Total Annual Expected Cost'!$I59/'Discounting Projection'!CB57</f>
        <v>16112609.29</v>
      </c>
      <c r="CC59" s="9">
        <f>'Total Annual Expected Cost'!$I59/'Discounting Projection'!CC57</f>
        <v>6363659.945</v>
      </c>
      <c r="CD59" s="9">
        <f>'Total Annual Expected Cost'!$I59/'Discounting Projection'!CD57</f>
        <v>14863870.24</v>
      </c>
      <c r="CE59" s="9">
        <f>'Total Annual Expected Cost'!$I59/'Discounting Projection'!CE57</f>
        <v>9856348.106</v>
      </c>
      <c r="CF59" s="9">
        <f>'Total Annual Expected Cost'!$I59/'Discounting Projection'!CF57</f>
        <v>15265898.79</v>
      </c>
      <c r="CG59" s="9">
        <f>'Total Annual Expected Cost'!$I59/'Discounting Projection'!CG57</f>
        <v>12402869.69</v>
      </c>
      <c r="CH59" s="9">
        <f>'Total Annual Expected Cost'!$I59/'Discounting Projection'!CH57</f>
        <v>16305209.52</v>
      </c>
      <c r="CI59" s="9">
        <f>'Total Annual Expected Cost'!$I59/'Discounting Projection'!CI57</f>
        <v>16142176.68</v>
      </c>
      <c r="CJ59" s="9">
        <f>'Total Annual Expected Cost'!$I59/'Discounting Projection'!CJ57</f>
        <v>10555996.82</v>
      </c>
      <c r="CK59" s="9">
        <f>'Total Annual Expected Cost'!$I59/'Discounting Projection'!CK57</f>
        <v>7083924.8</v>
      </c>
      <c r="CL59" s="9">
        <f>'Total Annual Expected Cost'!$I59/'Discounting Projection'!CL57</f>
        <v>16119090.98</v>
      </c>
      <c r="CM59" s="9">
        <f>'Total Annual Expected Cost'!$I59/'Discounting Projection'!CM57</f>
        <v>15115460.46</v>
      </c>
      <c r="CN59" s="9">
        <f>'Total Annual Expected Cost'!$I59/'Discounting Projection'!CN57</f>
        <v>11208946.23</v>
      </c>
      <c r="CO59" s="9">
        <f>'Total Annual Expected Cost'!$I59/'Discounting Projection'!CO57</f>
        <v>11378486.55</v>
      </c>
      <c r="CP59" s="9">
        <f>'Total Annual Expected Cost'!$I59/'Discounting Projection'!CP57</f>
        <v>10968382.18</v>
      </c>
      <c r="CQ59" s="9">
        <f>'Total Annual Expected Cost'!$I59/'Discounting Projection'!CQ57</f>
        <v>14854985.02</v>
      </c>
      <c r="CR59" s="9">
        <f>'Total Annual Expected Cost'!$I59/'Discounting Projection'!CR57</f>
        <v>8035378.395</v>
      </c>
      <c r="CS59" s="9">
        <f>'Total Annual Expected Cost'!$I59/'Discounting Projection'!CS57</f>
        <v>9555474.87</v>
      </c>
      <c r="CT59" s="9">
        <f>'Total Annual Expected Cost'!$I59/'Discounting Projection'!CT57</f>
        <v>10800968.17</v>
      </c>
      <c r="CU59" s="9">
        <f>'Total Annual Expected Cost'!$I59/'Discounting Projection'!CU57</f>
        <v>15608036.5</v>
      </c>
      <c r="CV59" s="9">
        <f>'Total Annual Expected Cost'!$I59/'Discounting Projection'!CV57</f>
        <v>9561267.479</v>
      </c>
      <c r="CW59" s="9">
        <f>'Total Annual Expected Cost'!$I59/'Discounting Projection'!CW57</f>
        <v>13647641.45</v>
      </c>
    </row>
    <row r="60" ht="15.75" customHeight="1">
      <c r="A60" s="8">
        <v>2079.0</v>
      </c>
      <c r="B60" s="9">
        <f>'Total Annual Expected Cost'!$I60/'Discounting Projection'!B58</f>
        <v>9606434.444</v>
      </c>
      <c r="C60" s="9">
        <f>'Total Annual Expected Cost'!$I60/'Discounting Projection'!C58</f>
        <v>7193763.087</v>
      </c>
      <c r="D60" s="9">
        <f>'Total Annual Expected Cost'!$I60/'Discounting Projection'!D58</f>
        <v>12729790.66</v>
      </c>
      <c r="E60" s="9">
        <f>'Total Annual Expected Cost'!$I60/'Discounting Projection'!E58</f>
        <v>16620635.47</v>
      </c>
      <c r="F60" s="9">
        <f>'Total Annual Expected Cost'!$I60/'Discounting Projection'!F58</f>
        <v>13909834.62</v>
      </c>
      <c r="G60" s="9">
        <f>'Total Annual Expected Cost'!$I60/'Discounting Projection'!G58</f>
        <v>8880269.466</v>
      </c>
      <c r="H60" s="9">
        <f>'Total Annual Expected Cost'!$I60/'Discounting Projection'!H58</f>
        <v>10604327.5</v>
      </c>
      <c r="I60" s="9">
        <f>'Total Annual Expected Cost'!$I60/'Discounting Projection'!I58</f>
        <v>10283837.16</v>
      </c>
      <c r="J60" s="9">
        <f>'Total Annual Expected Cost'!$I60/'Discounting Projection'!J58</f>
        <v>10111350.87</v>
      </c>
      <c r="K60" s="9">
        <f>'Total Annual Expected Cost'!$I60/'Discounting Projection'!K58</f>
        <v>7162686.07</v>
      </c>
      <c r="L60" s="9">
        <f>'Total Annual Expected Cost'!$I60/'Discounting Projection'!L58</f>
        <v>20438896.43</v>
      </c>
      <c r="M60" s="9">
        <f>'Total Annual Expected Cost'!$I60/'Discounting Projection'!M58</f>
        <v>7086272.747</v>
      </c>
      <c r="N60" s="9">
        <f>'Total Annual Expected Cost'!$I60/'Discounting Projection'!N58</f>
        <v>14814625.41</v>
      </c>
      <c r="O60" s="9">
        <f>'Total Annual Expected Cost'!$I60/'Discounting Projection'!O58</f>
        <v>15428418.65</v>
      </c>
      <c r="P60" s="9">
        <f>'Total Annual Expected Cost'!$I60/'Discounting Projection'!P58</f>
        <v>18057824.13</v>
      </c>
      <c r="Q60" s="9">
        <f>'Total Annual Expected Cost'!$I60/'Discounting Projection'!Q58</f>
        <v>8001629.903</v>
      </c>
      <c r="R60" s="9">
        <f>'Total Annual Expected Cost'!$I60/'Discounting Projection'!R58</f>
        <v>18710185.21</v>
      </c>
      <c r="S60" s="9">
        <f>'Total Annual Expected Cost'!$I60/'Discounting Projection'!S58</f>
        <v>21464175.2</v>
      </c>
      <c r="T60" s="9">
        <f>'Total Annual Expected Cost'!$I60/'Discounting Projection'!T58</f>
        <v>15215974.34</v>
      </c>
      <c r="U60" s="9">
        <f>'Total Annual Expected Cost'!$I60/'Discounting Projection'!U58</f>
        <v>11282285.99</v>
      </c>
      <c r="V60" s="9">
        <f>'Total Annual Expected Cost'!$I60/'Discounting Projection'!V58</f>
        <v>9160326.23</v>
      </c>
      <c r="W60" s="9">
        <f>'Total Annual Expected Cost'!$I60/'Discounting Projection'!W58</f>
        <v>11287221.44</v>
      </c>
      <c r="X60" s="9">
        <f>'Total Annual Expected Cost'!$I60/'Discounting Projection'!X58</f>
        <v>12923691.53</v>
      </c>
      <c r="Y60" s="9">
        <f>'Total Annual Expected Cost'!$I60/'Discounting Projection'!Y58</f>
        <v>11739320.87</v>
      </c>
      <c r="Z60" s="9">
        <f>'Total Annual Expected Cost'!$I60/'Discounting Projection'!Z58</f>
        <v>19324968.58</v>
      </c>
      <c r="AA60" s="9">
        <f>'Total Annual Expected Cost'!$I60/'Discounting Projection'!AA58</f>
        <v>16171624.51</v>
      </c>
      <c r="AB60" s="9">
        <f>'Total Annual Expected Cost'!$I60/'Discounting Projection'!AB58</f>
        <v>11532573.52</v>
      </c>
      <c r="AC60" s="9">
        <f>'Total Annual Expected Cost'!$I60/'Discounting Projection'!AC58</f>
        <v>13836028.26</v>
      </c>
      <c r="AD60" s="9">
        <f>'Total Annual Expected Cost'!$I60/'Discounting Projection'!AD58</f>
        <v>13686765.47</v>
      </c>
      <c r="AE60" s="9">
        <f>'Total Annual Expected Cost'!$I60/'Discounting Projection'!AE58</f>
        <v>10632081.39</v>
      </c>
      <c r="AF60" s="9">
        <f>'Total Annual Expected Cost'!$I60/'Discounting Projection'!AF58</f>
        <v>12975107.6</v>
      </c>
      <c r="AG60" s="9">
        <f>'Total Annual Expected Cost'!$I60/'Discounting Projection'!AG58</f>
        <v>21791897.45</v>
      </c>
      <c r="AH60" s="9">
        <f>'Total Annual Expected Cost'!$I60/'Discounting Projection'!AH58</f>
        <v>12250218.58</v>
      </c>
      <c r="AI60" s="9">
        <f>'Total Annual Expected Cost'!$I60/'Discounting Projection'!AI58</f>
        <v>12698665.31</v>
      </c>
      <c r="AJ60" s="9">
        <f>'Total Annual Expected Cost'!$I60/'Discounting Projection'!AJ58</f>
        <v>21425083.74</v>
      </c>
      <c r="AK60" s="9">
        <f>'Total Annual Expected Cost'!$I60/'Discounting Projection'!AK58</f>
        <v>13844649.6</v>
      </c>
      <c r="AL60" s="9">
        <f>'Total Annual Expected Cost'!$I60/'Discounting Projection'!AL58</f>
        <v>13853728.22</v>
      </c>
      <c r="AM60" s="9">
        <f>'Total Annual Expected Cost'!$I60/'Discounting Projection'!AM58</f>
        <v>15955320.24</v>
      </c>
      <c r="AN60" s="9">
        <f>'Total Annual Expected Cost'!$I60/'Discounting Projection'!AN58</f>
        <v>18224875.25</v>
      </c>
      <c r="AO60" s="9">
        <f>'Total Annual Expected Cost'!$I60/'Discounting Projection'!AO58</f>
        <v>24574347.48</v>
      </c>
      <c r="AP60" s="9">
        <f>'Total Annual Expected Cost'!$I60/'Discounting Projection'!AP58</f>
        <v>6791851.339</v>
      </c>
      <c r="AQ60" s="9">
        <f>'Total Annual Expected Cost'!$I60/'Discounting Projection'!AQ58</f>
        <v>8039603.854</v>
      </c>
      <c r="AR60" s="9">
        <f>'Total Annual Expected Cost'!$I60/'Discounting Projection'!AR58</f>
        <v>11918995.24</v>
      </c>
      <c r="AS60" s="9">
        <f>'Total Annual Expected Cost'!$I60/'Discounting Projection'!AS58</f>
        <v>8325519.751</v>
      </c>
      <c r="AT60" s="9">
        <f>'Total Annual Expected Cost'!$I60/'Discounting Projection'!AT58</f>
        <v>9855477.573</v>
      </c>
      <c r="AU60" s="9">
        <f>'Total Annual Expected Cost'!$I60/'Discounting Projection'!AU58</f>
        <v>15814892.69</v>
      </c>
      <c r="AV60" s="9">
        <f>'Total Annual Expected Cost'!$I60/'Discounting Projection'!AV58</f>
        <v>11861810.45</v>
      </c>
      <c r="AW60" s="9">
        <f>'Total Annual Expected Cost'!$I60/'Discounting Projection'!AW58</f>
        <v>18559191.71</v>
      </c>
      <c r="AX60" s="9">
        <f>'Total Annual Expected Cost'!$I60/'Discounting Projection'!AX58</f>
        <v>12959811.63</v>
      </c>
      <c r="AY60" s="9">
        <f>'Total Annual Expected Cost'!$I60/'Discounting Projection'!AY58</f>
        <v>13098727.16</v>
      </c>
      <c r="AZ60" s="9">
        <f>'Total Annual Expected Cost'!$I60/'Discounting Projection'!AZ58</f>
        <v>10986581</v>
      </c>
      <c r="BA60" s="9">
        <f>'Total Annual Expected Cost'!$I60/'Discounting Projection'!BA58</f>
        <v>9217119.745</v>
      </c>
      <c r="BB60" s="9">
        <f>'Total Annual Expected Cost'!$I60/'Discounting Projection'!BB58</f>
        <v>14110082.18</v>
      </c>
      <c r="BC60" s="9">
        <f>'Total Annual Expected Cost'!$I60/'Discounting Projection'!BC58</f>
        <v>8233998.829</v>
      </c>
      <c r="BD60" s="9">
        <f>'Total Annual Expected Cost'!$I60/'Discounting Projection'!BD58</f>
        <v>6007553.537</v>
      </c>
      <c r="BE60" s="9">
        <f>'Total Annual Expected Cost'!$I60/'Discounting Projection'!BE58</f>
        <v>8533936.984</v>
      </c>
      <c r="BF60" s="9">
        <f>'Total Annual Expected Cost'!$I60/'Discounting Projection'!BF58</f>
        <v>12278932.42</v>
      </c>
      <c r="BG60" s="9">
        <f>'Total Annual Expected Cost'!$I60/'Discounting Projection'!BG58</f>
        <v>8198906.025</v>
      </c>
      <c r="BH60" s="9">
        <f>'Total Annual Expected Cost'!$I60/'Discounting Projection'!BH58</f>
        <v>8475015.719</v>
      </c>
      <c r="BI60" s="9">
        <f>'Total Annual Expected Cost'!$I60/'Discounting Projection'!BI58</f>
        <v>12661777.77</v>
      </c>
      <c r="BJ60" s="9">
        <f>'Total Annual Expected Cost'!$I60/'Discounting Projection'!BJ58</f>
        <v>9630642.326</v>
      </c>
      <c r="BK60" s="9">
        <f>'Total Annual Expected Cost'!$I60/'Discounting Projection'!BK58</f>
        <v>11595106.39</v>
      </c>
      <c r="BL60" s="9">
        <f>'Total Annual Expected Cost'!$I60/'Discounting Projection'!BL58</f>
        <v>11787387.49</v>
      </c>
      <c r="BM60" s="9">
        <f>'Total Annual Expected Cost'!$I60/'Discounting Projection'!BM58</f>
        <v>16185950.43</v>
      </c>
      <c r="BN60" s="9">
        <f>'Total Annual Expected Cost'!$I60/'Discounting Projection'!BN58</f>
        <v>13400211.33</v>
      </c>
      <c r="BO60" s="9">
        <f>'Total Annual Expected Cost'!$I60/'Discounting Projection'!BO58</f>
        <v>15476386.72</v>
      </c>
      <c r="BP60" s="9">
        <f>'Total Annual Expected Cost'!$I60/'Discounting Projection'!BP58</f>
        <v>11633924.51</v>
      </c>
      <c r="BQ60" s="9">
        <f>'Total Annual Expected Cost'!$I60/'Discounting Projection'!BQ58</f>
        <v>7002898.719</v>
      </c>
      <c r="BR60" s="9">
        <f>'Total Annual Expected Cost'!$I60/'Discounting Projection'!BR58</f>
        <v>10878474.57</v>
      </c>
      <c r="BS60" s="9">
        <f>'Total Annual Expected Cost'!$I60/'Discounting Projection'!BS58</f>
        <v>12930386.84</v>
      </c>
      <c r="BT60" s="9">
        <f>'Total Annual Expected Cost'!$I60/'Discounting Projection'!BT58</f>
        <v>22440369.12</v>
      </c>
      <c r="BU60" s="9">
        <f>'Total Annual Expected Cost'!$I60/'Discounting Projection'!BU58</f>
        <v>9382715.584</v>
      </c>
      <c r="BV60" s="9">
        <f>'Total Annual Expected Cost'!$I60/'Discounting Projection'!BV58</f>
        <v>15896432.58</v>
      </c>
      <c r="BW60" s="9">
        <f>'Total Annual Expected Cost'!$I60/'Discounting Projection'!BW58</f>
        <v>14621771.21</v>
      </c>
      <c r="BX60" s="9">
        <f>'Total Annual Expected Cost'!$I60/'Discounting Projection'!BX58</f>
        <v>12170426.08</v>
      </c>
      <c r="BY60" s="9">
        <f>'Total Annual Expected Cost'!$I60/'Discounting Projection'!BY58</f>
        <v>18479337.74</v>
      </c>
      <c r="BZ60" s="9">
        <f>'Total Annual Expected Cost'!$I60/'Discounting Projection'!BZ58</f>
        <v>15783579.55</v>
      </c>
      <c r="CA60" s="9">
        <f>'Total Annual Expected Cost'!$I60/'Discounting Projection'!CA58</f>
        <v>11295205.76</v>
      </c>
      <c r="CB60" s="9">
        <f>'Total Annual Expected Cost'!$I60/'Discounting Projection'!CB58</f>
        <v>15987425.43</v>
      </c>
      <c r="CC60" s="9">
        <f>'Total Annual Expected Cost'!$I60/'Discounting Projection'!CC58</f>
        <v>6061374.611</v>
      </c>
      <c r="CD60" s="9">
        <f>'Total Annual Expected Cost'!$I60/'Discounting Projection'!CD58</f>
        <v>15424856.75</v>
      </c>
      <c r="CE60" s="9">
        <f>'Total Annual Expected Cost'!$I60/'Discounting Projection'!CE58</f>
        <v>9893445.536</v>
      </c>
      <c r="CF60" s="9">
        <f>'Total Annual Expected Cost'!$I60/'Discounting Projection'!CF58</f>
        <v>15658248.62</v>
      </c>
      <c r="CG60" s="9">
        <f>'Total Annual Expected Cost'!$I60/'Discounting Projection'!CG58</f>
        <v>12560582.99</v>
      </c>
      <c r="CH60" s="9">
        <f>'Total Annual Expected Cost'!$I60/'Discounting Projection'!CH58</f>
        <v>15031274.87</v>
      </c>
      <c r="CI60" s="9">
        <f>'Total Annual Expected Cost'!$I60/'Discounting Projection'!CI58</f>
        <v>15346941.66</v>
      </c>
      <c r="CJ60" s="9">
        <f>'Total Annual Expected Cost'!$I60/'Discounting Projection'!CJ58</f>
        <v>9655409.966</v>
      </c>
      <c r="CK60" s="9">
        <f>'Total Annual Expected Cost'!$I60/'Discounting Projection'!CK58</f>
        <v>7394870.135</v>
      </c>
      <c r="CL60" s="9">
        <f>'Total Annual Expected Cost'!$I60/'Discounting Projection'!CL58</f>
        <v>15752501.38</v>
      </c>
      <c r="CM60" s="9">
        <f>'Total Annual Expected Cost'!$I60/'Discounting Projection'!CM58</f>
        <v>14854205.58</v>
      </c>
      <c r="CN60" s="9">
        <f>'Total Annual Expected Cost'!$I60/'Discounting Projection'!CN58</f>
        <v>11299200.18</v>
      </c>
      <c r="CO60" s="9">
        <f>'Total Annual Expected Cost'!$I60/'Discounting Projection'!CO58</f>
        <v>11456808.45</v>
      </c>
      <c r="CP60" s="9">
        <f>'Total Annual Expected Cost'!$I60/'Discounting Projection'!CP58</f>
        <v>11361257.57</v>
      </c>
      <c r="CQ60" s="9">
        <f>'Total Annual Expected Cost'!$I60/'Discounting Projection'!CQ58</f>
        <v>14557287.53</v>
      </c>
      <c r="CR60" s="9">
        <f>'Total Annual Expected Cost'!$I60/'Discounting Projection'!CR58</f>
        <v>8071315.306</v>
      </c>
      <c r="CS60" s="9">
        <f>'Total Annual Expected Cost'!$I60/'Discounting Projection'!CS58</f>
        <v>9504534.905</v>
      </c>
      <c r="CT60" s="9">
        <f>'Total Annual Expected Cost'!$I60/'Discounting Projection'!CT58</f>
        <v>11213249.72</v>
      </c>
      <c r="CU60" s="9">
        <f>'Total Annual Expected Cost'!$I60/'Discounting Projection'!CU58</f>
        <v>14230005.36</v>
      </c>
      <c r="CV60" s="9">
        <f>'Total Annual Expected Cost'!$I60/'Discounting Projection'!CV58</f>
        <v>9833495.894</v>
      </c>
      <c r="CW60" s="9">
        <f>'Total Annual Expected Cost'!$I60/'Discounting Projection'!CW58</f>
        <v>13587014.85</v>
      </c>
    </row>
    <row r="61" ht="15.75" customHeight="1">
      <c r="A61" s="8">
        <v>2080.0</v>
      </c>
      <c r="B61" s="9">
        <f>'Total Annual Expected Cost'!$I61/'Discounting Projection'!B59</f>
        <v>13281830.88</v>
      </c>
      <c r="C61" s="9">
        <f>'Total Annual Expected Cost'!$I61/'Discounting Projection'!C59</f>
        <v>9584787.666</v>
      </c>
      <c r="D61" s="9">
        <f>'Total Annual Expected Cost'!$I61/'Discounting Projection'!D59</f>
        <v>17554085.22</v>
      </c>
      <c r="E61" s="9">
        <f>'Total Annual Expected Cost'!$I61/'Discounting Projection'!E59</f>
        <v>21293193.71</v>
      </c>
      <c r="F61" s="9">
        <f>'Total Annual Expected Cost'!$I61/'Discounting Projection'!F59</f>
        <v>19208350.67</v>
      </c>
      <c r="G61" s="9">
        <f>'Total Annual Expected Cost'!$I61/'Discounting Projection'!G59</f>
        <v>11635620.56</v>
      </c>
      <c r="H61" s="9">
        <f>'Total Annual Expected Cost'!$I61/'Discounting Projection'!H59</f>
        <v>13684211.68</v>
      </c>
      <c r="I61" s="9">
        <f>'Total Annual Expected Cost'!$I61/'Discounting Projection'!I59</f>
        <v>12289507.41</v>
      </c>
      <c r="J61" s="9">
        <f>'Total Annual Expected Cost'!$I61/'Discounting Projection'!J59</f>
        <v>13671383.63</v>
      </c>
      <c r="K61" s="9">
        <f>'Total Annual Expected Cost'!$I61/'Discounting Projection'!K59</f>
        <v>9811587.92</v>
      </c>
      <c r="L61" s="9">
        <f>'Total Annual Expected Cost'!$I61/'Discounting Projection'!L59</f>
        <v>27715253.42</v>
      </c>
      <c r="M61" s="9">
        <f>'Total Annual Expected Cost'!$I61/'Discounting Projection'!M59</f>
        <v>8878918.961</v>
      </c>
      <c r="N61" s="9">
        <f>'Total Annual Expected Cost'!$I61/'Discounting Projection'!N59</f>
        <v>19560002.42</v>
      </c>
      <c r="O61" s="9">
        <f>'Total Annual Expected Cost'!$I61/'Discounting Projection'!O59</f>
        <v>20845208.22</v>
      </c>
      <c r="P61" s="9">
        <f>'Total Annual Expected Cost'!$I61/'Discounting Projection'!P59</f>
        <v>23965639.95</v>
      </c>
      <c r="Q61" s="9">
        <f>'Total Annual Expected Cost'!$I61/'Discounting Projection'!Q59</f>
        <v>9671181.835</v>
      </c>
      <c r="R61" s="9">
        <f>'Total Annual Expected Cost'!$I61/'Discounting Projection'!R59</f>
        <v>23757525.1</v>
      </c>
      <c r="S61" s="9">
        <f>'Total Annual Expected Cost'!$I61/'Discounting Projection'!S59</f>
        <v>27807469.92</v>
      </c>
      <c r="T61" s="9">
        <f>'Total Annual Expected Cost'!$I61/'Discounting Projection'!T59</f>
        <v>19991159.53</v>
      </c>
      <c r="U61" s="9">
        <f>'Total Annual Expected Cost'!$I61/'Discounting Projection'!U59</f>
        <v>14084597.58</v>
      </c>
      <c r="V61" s="9">
        <f>'Total Annual Expected Cost'!$I61/'Discounting Projection'!V59</f>
        <v>12340263.35</v>
      </c>
      <c r="W61" s="9">
        <f>'Total Annual Expected Cost'!$I61/'Discounting Projection'!W59</f>
        <v>15428467.46</v>
      </c>
      <c r="X61" s="9">
        <f>'Total Annual Expected Cost'!$I61/'Discounting Projection'!X59</f>
        <v>15878206.69</v>
      </c>
      <c r="Y61" s="9">
        <f>'Total Annual Expected Cost'!$I61/'Discounting Projection'!Y59</f>
        <v>15398296.67</v>
      </c>
      <c r="Z61" s="9">
        <f>'Total Annual Expected Cost'!$I61/'Discounting Projection'!Z59</f>
        <v>25332842.03</v>
      </c>
      <c r="AA61" s="9">
        <f>'Total Annual Expected Cost'!$I61/'Discounting Projection'!AA59</f>
        <v>20914480.03</v>
      </c>
      <c r="AB61" s="9">
        <f>'Total Annual Expected Cost'!$I61/'Discounting Projection'!AB59</f>
        <v>15840561.35</v>
      </c>
      <c r="AC61" s="9">
        <f>'Total Annual Expected Cost'!$I61/'Discounting Projection'!AC59</f>
        <v>18647720.93</v>
      </c>
      <c r="AD61" s="9">
        <f>'Total Annual Expected Cost'!$I61/'Discounting Projection'!AD59</f>
        <v>18325481.81</v>
      </c>
      <c r="AE61" s="9">
        <f>'Total Annual Expected Cost'!$I61/'Discounting Projection'!AE59</f>
        <v>13773714.41</v>
      </c>
      <c r="AF61" s="9">
        <f>'Total Annual Expected Cost'!$I61/'Discounting Projection'!AF59</f>
        <v>17969953.66</v>
      </c>
      <c r="AG61" s="9">
        <f>'Total Annual Expected Cost'!$I61/'Discounting Projection'!AG59</f>
        <v>28984984.58</v>
      </c>
      <c r="AH61" s="9">
        <f>'Total Annual Expected Cost'!$I61/'Discounting Projection'!AH59</f>
        <v>15846564.75</v>
      </c>
      <c r="AI61" s="9">
        <f>'Total Annual Expected Cost'!$I61/'Discounting Projection'!AI59</f>
        <v>16495417.73</v>
      </c>
      <c r="AJ61" s="9">
        <f>'Total Annual Expected Cost'!$I61/'Discounting Projection'!AJ59</f>
        <v>27453236.29</v>
      </c>
      <c r="AK61" s="9">
        <f>'Total Annual Expected Cost'!$I61/'Discounting Projection'!AK59</f>
        <v>17815747.84</v>
      </c>
      <c r="AL61" s="9">
        <f>'Total Annual Expected Cost'!$I61/'Discounting Projection'!AL59</f>
        <v>17688158.3</v>
      </c>
      <c r="AM61" s="9">
        <f>'Total Annual Expected Cost'!$I61/'Discounting Projection'!AM59</f>
        <v>21229748.16</v>
      </c>
      <c r="AN61" s="9">
        <f>'Total Annual Expected Cost'!$I61/'Discounting Projection'!AN59</f>
        <v>23319701.49</v>
      </c>
      <c r="AO61" s="9">
        <f>'Total Annual Expected Cost'!$I61/'Discounting Projection'!AO59</f>
        <v>33807999.2</v>
      </c>
      <c r="AP61" s="9">
        <f>'Total Annual Expected Cost'!$I61/'Discounting Projection'!AP59</f>
        <v>9296889.015</v>
      </c>
      <c r="AQ61" s="9">
        <f>'Total Annual Expected Cost'!$I61/'Discounting Projection'!AQ59</f>
        <v>11003239.89</v>
      </c>
      <c r="AR61" s="9">
        <f>'Total Annual Expected Cost'!$I61/'Discounting Projection'!AR59</f>
        <v>15552231.96</v>
      </c>
      <c r="AS61" s="9">
        <f>'Total Annual Expected Cost'!$I61/'Discounting Projection'!AS59</f>
        <v>10864553.95</v>
      </c>
      <c r="AT61" s="9">
        <f>'Total Annual Expected Cost'!$I61/'Discounting Projection'!AT59</f>
        <v>13072397.38</v>
      </c>
      <c r="AU61" s="9">
        <f>'Total Annual Expected Cost'!$I61/'Discounting Projection'!AU59</f>
        <v>21934264.19</v>
      </c>
      <c r="AV61" s="9">
        <f>'Total Annual Expected Cost'!$I61/'Discounting Projection'!AV59</f>
        <v>16064417.82</v>
      </c>
      <c r="AW61" s="9">
        <f>'Total Annual Expected Cost'!$I61/'Discounting Projection'!AW59</f>
        <v>22777275.28</v>
      </c>
      <c r="AX61" s="9">
        <f>'Total Annual Expected Cost'!$I61/'Discounting Projection'!AX59</f>
        <v>16013111.04</v>
      </c>
      <c r="AY61" s="9">
        <f>'Total Annual Expected Cost'!$I61/'Discounting Projection'!AY59</f>
        <v>17208278.96</v>
      </c>
      <c r="AZ61" s="9">
        <f>'Total Annual Expected Cost'!$I61/'Discounting Projection'!AZ59</f>
        <v>14100155.17</v>
      </c>
      <c r="BA61" s="9">
        <f>'Total Annual Expected Cost'!$I61/'Discounting Projection'!BA59</f>
        <v>12147118.26</v>
      </c>
      <c r="BB61" s="9">
        <f>'Total Annual Expected Cost'!$I61/'Discounting Projection'!BB59</f>
        <v>18564422.73</v>
      </c>
      <c r="BC61" s="9">
        <f>'Total Annual Expected Cost'!$I61/'Discounting Projection'!BC59</f>
        <v>10545492.12</v>
      </c>
      <c r="BD61" s="9">
        <f>'Total Annual Expected Cost'!$I61/'Discounting Projection'!BD59</f>
        <v>7971223.715</v>
      </c>
      <c r="BE61" s="9">
        <f>'Total Annual Expected Cost'!$I61/'Discounting Projection'!BE59</f>
        <v>11282153.02</v>
      </c>
      <c r="BF61" s="9">
        <f>'Total Annual Expected Cost'!$I61/'Discounting Projection'!BF59</f>
        <v>16934174.68</v>
      </c>
      <c r="BG61" s="9">
        <f>'Total Annual Expected Cost'!$I61/'Discounting Projection'!BG59</f>
        <v>10784753.53</v>
      </c>
      <c r="BH61" s="9">
        <f>'Total Annual Expected Cost'!$I61/'Discounting Projection'!BH59</f>
        <v>11612365.57</v>
      </c>
      <c r="BI61" s="9">
        <f>'Total Annual Expected Cost'!$I61/'Discounting Projection'!BI59</f>
        <v>17499537.98</v>
      </c>
      <c r="BJ61" s="9">
        <f>'Total Annual Expected Cost'!$I61/'Discounting Projection'!BJ59</f>
        <v>13284278.88</v>
      </c>
      <c r="BK61" s="9">
        <f>'Total Annual Expected Cost'!$I61/'Discounting Projection'!BK59</f>
        <v>15602773.66</v>
      </c>
      <c r="BL61" s="9">
        <f>'Total Annual Expected Cost'!$I61/'Discounting Projection'!BL59</f>
        <v>15645516.31</v>
      </c>
      <c r="BM61" s="9">
        <f>'Total Annual Expected Cost'!$I61/'Discounting Projection'!BM59</f>
        <v>21572374.41</v>
      </c>
      <c r="BN61" s="9">
        <f>'Total Annual Expected Cost'!$I61/'Discounting Projection'!BN59</f>
        <v>17636771.99</v>
      </c>
      <c r="BO61" s="9">
        <f>'Total Annual Expected Cost'!$I61/'Discounting Projection'!BO59</f>
        <v>20253966.49</v>
      </c>
      <c r="BP61" s="9">
        <f>'Total Annual Expected Cost'!$I61/'Discounting Projection'!BP59</f>
        <v>14932969.99</v>
      </c>
      <c r="BQ61" s="9">
        <f>'Total Annual Expected Cost'!$I61/'Discounting Projection'!BQ59</f>
        <v>9261603.123</v>
      </c>
      <c r="BR61" s="9">
        <f>'Total Annual Expected Cost'!$I61/'Discounting Projection'!BR59</f>
        <v>13413575.65</v>
      </c>
      <c r="BS61" s="9">
        <f>'Total Annual Expected Cost'!$I61/'Discounting Projection'!BS59</f>
        <v>17553787.75</v>
      </c>
      <c r="BT61" s="9">
        <f>'Total Annual Expected Cost'!$I61/'Discounting Projection'!BT59</f>
        <v>30357086.64</v>
      </c>
      <c r="BU61" s="9">
        <f>'Total Annual Expected Cost'!$I61/'Discounting Projection'!BU59</f>
        <v>12781196.8</v>
      </c>
      <c r="BV61" s="9">
        <f>'Total Annual Expected Cost'!$I61/'Discounting Projection'!BV59</f>
        <v>21026308.77</v>
      </c>
      <c r="BW61" s="9">
        <f>'Total Annual Expected Cost'!$I61/'Discounting Projection'!BW59</f>
        <v>19835086.66</v>
      </c>
      <c r="BX61" s="9">
        <f>'Total Annual Expected Cost'!$I61/'Discounting Projection'!BX59</f>
        <v>15779480.11</v>
      </c>
      <c r="BY61" s="9">
        <f>'Total Annual Expected Cost'!$I61/'Discounting Projection'!BY59</f>
        <v>24170381.52</v>
      </c>
      <c r="BZ61" s="9">
        <f>'Total Annual Expected Cost'!$I61/'Discounting Projection'!BZ59</f>
        <v>21484008.06</v>
      </c>
      <c r="CA61" s="9">
        <f>'Total Annual Expected Cost'!$I61/'Discounting Projection'!CA59</f>
        <v>13150030.42</v>
      </c>
      <c r="CB61" s="9">
        <f>'Total Annual Expected Cost'!$I61/'Discounting Projection'!CB59</f>
        <v>19938351.56</v>
      </c>
      <c r="CC61" s="9">
        <f>'Total Annual Expected Cost'!$I61/'Discounting Projection'!CC59</f>
        <v>8200395.44</v>
      </c>
      <c r="CD61" s="9">
        <f>'Total Annual Expected Cost'!$I61/'Discounting Projection'!CD59</f>
        <v>18805807.45</v>
      </c>
      <c r="CE61" s="9">
        <f>'Total Annual Expected Cost'!$I61/'Discounting Projection'!CE59</f>
        <v>11491265.19</v>
      </c>
      <c r="CF61" s="9">
        <f>'Total Annual Expected Cost'!$I61/'Discounting Projection'!CF59</f>
        <v>18629324.71</v>
      </c>
      <c r="CG61" s="9">
        <f>'Total Annual Expected Cost'!$I61/'Discounting Projection'!CG59</f>
        <v>15859117.53</v>
      </c>
      <c r="CH61" s="9">
        <f>'Total Annual Expected Cost'!$I61/'Discounting Projection'!CH59</f>
        <v>17893185.24</v>
      </c>
      <c r="CI61" s="9">
        <f>'Total Annual Expected Cost'!$I61/'Discounting Projection'!CI59</f>
        <v>21123343.56</v>
      </c>
      <c r="CJ61" s="9">
        <f>'Total Annual Expected Cost'!$I61/'Discounting Projection'!CJ59</f>
        <v>13031514.77</v>
      </c>
      <c r="CK61" s="9">
        <f>'Total Annual Expected Cost'!$I61/'Discounting Projection'!CK59</f>
        <v>10039638.18</v>
      </c>
      <c r="CL61" s="9">
        <f>'Total Annual Expected Cost'!$I61/'Discounting Projection'!CL59</f>
        <v>20090834.66</v>
      </c>
      <c r="CM61" s="9">
        <f>'Total Annual Expected Cost'!$I61/'Discounting Projection'!CM59</f>
        <v>20032096.02</v>
      </c>
      <c r="CN61" s="9">
        <f>'Total Annual Expected Cost'!$I61/'Discounting Projection'!CN59</f>
        <v>14890879.85</v>
      </c>
      <c r="CO61" s="9">
        <f>'Total Annual Expected Cost'!$I61/'Discounting Projection'!CO59</f>
        <v>14900402</v>
      </c>
      <c r="CP61" s="9">
        <f>'Total Annual Expected Cost'!$I61/'Discounting Projection'!CP59</f>
        <v>15485269.98</v>
      </c>
      <c r="CQ61" s="9">
        <f>'Total Annual Expected Cost'!$I61/'Discounting Projection'!CQ59</f>
        <v>20064377.69</v>
      </c>
      <c r="CR61" s="9">
        <f>'Total Annual Expected Cost'!$I61/'Discounting Projection'!CR59</f>
        <v>10593486.67</v>
      </c>
      <c r="CS61" s="9">
        <f>'Total Annual Expected Cost'!$I61/'Discounting Projection'!CS59</f>
        <v>12495965.33</v>
      </c>
      <c r="CT61" s="9">
        <f>'Total Annual Expected Cost'!$I61/'Discounting Projection'!CT59</f>
        <v>15333444.43</v>
      </c>
      <c r="CU61" s="9">
        <f>'Total Annual Expected Cost'!$I61/'Discounting Projection'!CU59</f>
        <v>18041913.84</v>
      </c>
      <c r="CV61" s="9">
        <f>'Total Annual Expected Cost'!$I61/'Discounting Projection'!CV59</f>
        <v>12986553.53</v>
      </c>
      <c r="CW61" s="9">
        <f>'Total Annual Expected Cost'!$I61/'Discounting Projection'!CW59</f>
        <v>17686529.02</v>
      </c>
    </row>
    <row r="62" ht="15.75" customHeight="1">
      <c r="A62" s="8">
        <v>2081.0</v>
      </c>
      <c r="B62" s="9">
        <f>'Total Annual Expected Cost'!$I62/'Discounting Projection'!B60</f>
        <v>13537992.54</v>
      </c>
      <c r="C62" s="9">
        <f>'Total Annual Expected Cost'!$I62/'Discounting Projection'!C60</f>
        <v>9540221.928</v>
      </c>
      <c r="D62" s="9">
        <f>'Total Annual Expected Cost'!$I62/'Discounting Projection'!D60</f>
        <v>18171829.19</v>
      </c>
      <c r="E62" s="9">
        <f>'Total Annual Expected Cost'!$I62/'Discounting Projection'!E60</f>
        <v>21642890.09</v>
      </c>
      <c r="F62" s="9">
        <f>'Total Annual Expected Cost'!$I62/'Discounting Projection'!F60</f>
        <v>19888297.27</v>
      </c>
      <c r="G62" s="9">
        <f>'Total Annual Expected Cost'!$I62/'Discounting Projection'!G60</f>
        <v>11395836.49</v>
      </c>
      <c r="H62" s="9">
        <f>'Total Annual Expected Cost'!$I62/'Discounting Projection'!H60</f>
        <v>13034187.5</v>
      </c>
      <c r="I62" s="9">
        <f>'Total Annual Expected Cost'!$I62/'Discounting Projection'!I60</f>
        <v>11967411.83</v>
      </c>
      <c r="J62" s="9">
        <f>'Total Annual Expected Cost'!$I62/'Discounting Projection'!J60</f>
        <v>12583612.11</v>
      </c>
      <c r="K62" s="9">
        <f>'Total Annual Expected Cost'!$I62/'Discounting Projection'!K60</f>
        <v>9786707.502</v>
      </c>
      <c r="L62" s="9">
        <f>'Total Annual Expected Cost'!$I62/'Discounting Projection'!L60</f>
        <v>24785696.54</v>
      </c>
      <c r="M62" s="9">
        <f>'Total Annual Expected Cost'!$I62/'Discounting Projection'!M60</f>
        <v>9111154.751</v>
      </c>
      <c r="N62" s="9">
        <f>'Total Annual Expected Cost'!$I62/'Discounting Projection'!N60</f>
        <v>19444098.75</v>
      </c>
      <c r="O62" s="9">
        <f>'Total Annual Expected Cost'!$I62/'Discounting Projection'!O60</f>
        <v>19774712.93</v>
      </c>
      <c r="P62" s="9">
        <f>'Total Annual Expected Cost'!$I62/'Discounting Projection'!P60</f>
        <v>24338132.32</v>
      </c>
      <c r="Q62" s="9">
        <f>'Total Annual Expected Cost'!$I62/'Discounting Projection'!Q60</f>
        <v>9521517.864</v>
      </c>
      <c r="R62" s="9">
        <f>'Total Annual Expected Cost'!$I62/'Discounting Projection'!R60</f>
        <v>22057592.61</v>
      </c>
      <c r="S62" s="9">
        <f>'Total Annual Expected Cost'!$I62/'Discounting Projection'!S60</f>
        <v>27138180.51</v>
      </c>
      <c r="T62" s="9">
        <f>'Total Annual Expected Cost'!$I62/'Discounting Projection'!T60</f>
        <v>20871856.23</v>
      </c>
      <c r="U62" s="9">
        <f>'Total Annual Expected Cost'!$I62/'Discounting Projection'!U60</f>
        <v>14425052.28</v>
      </c>
      <c r="V62" s="9">
        <f>'Total Annual Expected Cost'!$I62/'Discounting Projection'!V60</f>
        <v>12618808.59</v>
      </c>
      <c r="W62" s="9">
        <f>'Total Annual Expected Cost'!$I62/'Discounting Projection'!W60</f>
        <v>15618783.68</v>
      </c>
      <c r="X62" s="9">
        <f>'Total Annual Expected Cost'!$I62/'Discounting Projection'!X60</f>
        <v>16112430.86</v>
      </c>
      <c r="Y62" s="9">
        <f>'Total Annual Expected Cost'!$I62/'Discounting Projection'!Y60</f>
        <v>15622718.26</v>
      </c>
      <c r="Z62" s="9">
        <f>'Total Annual Expected Cost'!$I62/'Discounting Projection'!Z60</f>
        <v>21495870.21</v>
      </c>
      <c r="AA62" s="9">
        <f>'Total Annual Expected Cost'!$I62/'Discounting Projection'!AA60</f>
        <v>21185802.06</v>
      </c>
      <c r="AB62" s="9">
        <f>'Total Annual Expected Cost'!$I62/'Discounting Projection'!AB60</f>
        <v>14625286.87</v>
      </c>
      <c r="AC62" s="9">
        <f>'Total Annual Expected Cost'!$I62/'Discounting Projection'!AC60</f>
        <v>18339199.42</v>
      </c>
      <c r="AD62" s="9">
        <f>'Total Annual Expected Cost'!$I62/'Discounting Projection'!AD60</f>
        <v>17194018.01</v>
      </c>
      <c r="AE62" s="9">
        <f>'Total Annual Expected Cost'!$I62/'Discounting Projection'!AE60</f>
        <v>13814901.61</v>
      </c>
      <c r="AF62" s="9">
        <f>'Total Annual Expected Cost'!$I62/'Discounting Projection'!AF60</f>
        <v>17717885.51</v>
      </c>
      <c r="AG62" s="9">
        <f>'Total Annual Expected Cost'!$I62/'Discounting Projection'!AG60</f>
        <v>30047814.26</v>
      </c>
      <c r="AH62" s="9">
        <f>'Total Annual Expected Cost'!$I62/'Discounting Projection'!AH60</f>
        <v>14743789.51</v>
      </c>
      <c r="AI62" s="9">
        <f>'Total Annual Expected Cost'!$I62/'Discounting Projection'!AI60</f>
        <v>16038815.9</v>
      </c>
      <c r="AJ62" s="9">
        <f>'Total Annual Expected Cost'!$I62/'Discounting Projection'!AJ60</f>
        <v>27371079.84</v>
      </c>
      <c r="AK62" s="9">
        <f>'Total Annual Expected Cost'!$I62/'Discounting Projection'!AK60</f>
        <v>17273113.32</v>
      </c>
      <c r="AL62" s="9">
        <f>'Total Annual Expected Cost'!$I62/'Discounting Projection'!AL60</f>
        <v>18034081.49</v>
      </c>
      <c r="AM62" s="9">
        <f>'Total Annual Expected Cost'!$I62/'Discounting Projection'!AM60</f>
        <v>21364676.56</v>
      </c>
      <c r="AN62" s="9">
        <f>'Total Annual Expected Cost'!$I62/'Discounting Projection'!AN60</f>
        <v>20788389.93</v>
      </c>
      <c r="AO62" s="9">
        <f>'Total Annual Expected Cost'!$I62/'Discounting Projection'!AO60</f>
        <v>34954813.03</v>
      </c>
      <c r="AP62" s="9">
        <f>'Total Annual Expected Cost'!$I62/'Discounting Projection'!AP60</f>
        <v>9339450.281</v>
      </c>
      <c r="AQ62" s="9">
        <f>'Total Annual Expected Cost'!$I62/'Discounting Projection'!AQ60</f>
        <v>11378764.16</v>
      </c>
      <c r="AR62" s="9">
        <f>'Total Annual Expected Cost'!$I62/'Discounting Projection'!AR60</f>
        <v>15460687.57</v>
      </c>
      <c r="AS62" s="9">
        <f>'Total Annual Expected Cost'!$I62/'Discounting Projection'!AS60</f>
        <v>10479147.88</v>
      </c>
      <c r="AT62" s="9">
        <f>'Total Annual Expected Cost'!$I62/'Discounting Projection'!AT60</f>
        <v>13455855.05</v>
      </c>
      <c r="AU62" s="9">
        <f>'Total Annual Expected Cost'!$I62/'Discounting Projection'!AU60</f>
        <v>21897837.39</v>
      </c>
      <c r="AV62" s="9">
        <f>'Total Annual Expected Cost'!$I62/'Discounting Projection'!AV60</f>
        <v>16574619.47</v>
      </c>
      <c r="AW62" s="9">
        <f>'Total Annual Expected Cost'!$I62/'Discounting Projection'!AW60</f>
        <v>22271113.32</v>
      </c>
      <c r="AX62" s="9">
        <f>'Total Annual Expected Cost'!$I62/'Discounting Projection'!AX60</f>
        <v>16210623.72</v>
      </c>
      <c r="AY62" s="9">
        <f>'Total Annual Expected Cost'!$I62/'Discounting Projection'!AY60</f>
        <v>16770665.22</v>
      </c>
      <c r="AZ62" s="9">
        <f>'Total Annual Expected Cost'!$I62/'Discounting Projection'!AZ60</f>
        <v>13607613.4</v>
      </c>
      <c r="BA62" s="9">
        <f>'Total Annual Expected Cost'!$I62/'Discounting Projection'!BA60</f>
        <v>12675199.61</v>
      </c>
      <c r="BB62" s="9">
        <f>'Total Annual Expected Cost'!$I62/'Discounting Projection'!BB60</f>
        <v>18903688.79</v>
      </c>
      <c r="BC62" s="9">
        <f>'Total Annual Expected Cost'!$I62/'Discounting Projection'!BC60</f>
        <v>9207376.22</v>
      </c>
      <c r="BD62" s="9">
        <f>'Total Annual Expected Cost'!$I62/'Discounting Projection'!BD60</f>
        <v>7568029.412</v>
      </c>
      <c r="BE62" s="9">
        <f>'Total Annual Expected Cost'!$I62/'Discounting Projection'!BE60</f>
        <v>11654630.12</v>
      </c>
      <c r="BF62" s="9">
        <f>'Total Annual Expected Cost'!$I62/'Discounting Projection'!BF60</f>
        <v>17068445.25</v>
      </c>
      <c r="BG62" s="9">
        <f>'Total Annual Expected Cost'!$I62/'Discounting Projection'!BG60</f>
        <v>10245725.96</v>
      </c>
      <c r="BH62" s="9">
        <f>'Total Annual Expected Cost'!$I62/'Discounting Projection'!BH60</f>
        <v>10597704.78</v>
      </c>
      <c r="BI62" s="9">
        <f>'Total Annual Expected Cost'!$I62/'Discounting Projection'!BI60</f>
        <v>17144476.42</v>
      </c>
      <c r="BJ62" s="9">
        <f>'Total Annual Expected Cost'!$I62/'Discounting Projection'!BJ60</f>
        <v>13348844.24</v>
      </c>
      <c r="BK62" s="9">
        <f>'Total Annual Expected Cost'!$I62/'Discounting Projection'!BK60</f>
        <v>16136275.05</v>
      </c>
      <c r="BL62" s="9">
        <f>'Total Annual Expected Cost'!$I62/'Discounting Projection'!BL60</f>
        <v>14563935.76</v>
      </c>
      <c r="BM62" s="9">
        <f>'Total Annual Expected Cost'!$I62/'Discounting Projection'!BM60</f>
        <v>21307823.26</v>
      </c>
      <c r="BN62" s="9">
        <f>'Total Annual Expected Cost'!$I62/'Discounting Projection'!BN60</f>
        <v>17852606.47</v>
      </c>
      <c r="BO62" s="9">
        <f>'Total Annual Expected Cost'!$I62/'Discounting Projection'!BO60</f>
        <v>19604700.93</v>
      </c>
      <c r="BP62" s="9">
        <f>'Total Annual Expected Cost'!$I62/'Discounting Projection'!BP60</f>
        <v>14229008.92</v>
      </c>
      <c r="BQ62" s="9">
        <f>'Total Annual Expected Cost'!$I62/'Discounting Projection'!BQ60</f>
        <v>9596578.939</v>
      </c>
      <c r="BR62" s="9">
        <f>'Total Annual Expected Cost'!$I62/'Discounting Projection'!BR60</f>
        <v>13554786.65</v>
      </c>
      <c r="BS62" s="9">
        <f>'Total Annual Expected Cost'!$I62/'Discounting Projection'!BS60</f>
        <v>18122405.75</v>
      </c>
      <c r="BT62" s="9">
        <f>'Total Annual Expected Cost'!$I62/'Discounting Projection'!BT60</f>
        <v>31467748.68</v>
      </c>
      <c r="BU62" s="9">
        <f>'Total Annual Expected Cost'!$I62/'Discounting Projection'!BU60</f>
        <v>12820603.11</v>
      </c>
      <c r="BV62" s="9">
        <f>'Total Annual Expected Cost'!$I62/'Discounting Projection'!BV60</f>
        <v>18620318.48</v>
      </c>
      <c r="BW62" s="9">
        <f>'Total Annual Expected Cost'!$I62/'Discounting Projection'!BW60</f>
        <v>19355272.41</v>
      </c>
      <c r="BX62" s="9">
        <f>'Total Annual Expected Cost'!$I62/'Discounting Projection'!BX60</f>
        <v>16180752.35</v>
      </c>
      <c r="BY62" s="9">
        <f>'Total Annual Expected Cost'!$I62/'Discounting Projection'!BY60</f>
        <v>24284847.88</v>
      </c>
      <c r="BZ62" s="9">
        <f>'Total Annual Expected Cost'!$I62/'Discounting Projection'!BZ60</f>
        <v>20332091.3</v>
      </c>
      <c r="CA62" s="9">
        <f>'Total Annual Expected Cost'!$I62/'Discounting Projection'!CA60</f>
        <v>13370828.22</v>
      </c>
      <c r="CB62" s="9">
        <f>'Total Annual Expected Cost'!$I62/'Discounting Projection'!CB60</f>
        <v>20639506.14</v>
      </c>
      <c r="CC62" s="9">
        <f>'Total Annual Expected Cost'!$I62/'Discounting Projection'!CC60</f>
        <v>7575646.681</v>
      </c>
      <c r="CD62" s="9">
        <f>'Total Annual Expected Cost'!$I62/'Discounting Projection'!CD60</f>
        <v>19594202.86</v>
      </c>
      <c r="CE62" s="9">
        <f>'Total Annual Expected Cost'!$I62/'Discounting Projection'!CE60</f>
        <v>10416307.12</v>
      </c>
      <c r="CF62" s="9">
        <f>'Total Annual Expected Cost'!$I62/'Discounting Projection'!CF60</f>
        <v>17858653.64</v>
      </c>
      <c r="CG62" s="9">
        <f>'Total Annual Expected Cost'!$I62/'Discounting Projection'!CG60</f>
        <v>16446435.71</v>
      </c>
      <c r="CH62" s="9">
        <f>'Total Annual Expected Cost'!$I62/'Discounting Projection'!CH60</f>
        <v>17598797.26</v>
      </c>
      <c r="CI62" s="9">
        <f>'Total Annual Expected Cost'!$I62/'Discounting Projection'!CI60</f>
        <v>19464535.64</v>
      </c>
      <c r="CJ62" s="9">
        <f>'Total Annual Expected Cost'!$I62/'Discounting Projection'!CJ60</f>
        <v>12687142.54</v>
      </c>
      <c r="CK62" s="9">
        <f>'Total Annual Expected Cost'!$I62/'Discounting Projection'!CK60</f>
        <v>10246220.64</v>
      </c>
      <c r="CL62" s="9">
        <f>'Total Annual Expected Cost'!$I62/'Discounting Projection'!CL60</f>
        <v>20544898.25</v>
      </c>
      <c r="CM62" s="9">
        <f>'Total Annual Expected Cost'!$I62/'Discounting Projection'!CM60</f>
        <v>19351643.22</v>
      </c>
      <c r="CN62" s="9">
        <f>'Total Annual Expected Cost'!$I62/'Discounting Projection'!CN60</f>
        <v>15000918.74</v>
      </c>
      <c r="CO62" s="9">
        <f>'Total Annual Expected Cost'!$I62/'Discounting Projection'!CO60</f>
        <v>15302850.71</v>
      </c>
      <c r="CP62" s="9">
        <f>'Total Annual Expected Cost'!$I62/'Discounting Projection'!CP60</f>
        <v>15478557.73</v>
      </c>
      <c r="CQ62" s="9">
        <f>'Total Annual Expected Cost'!$I62/'Discounting Projection'!CQ60</f>
        <v>20497360.45</v>
      </c>
      <c r="CR62" s="9">
        <f>'Total Annual Expected Cost'!$I62/'Discounting Projection'!CR60</f>
        <v>10279722.27</v>
      </c>
      <c r="CS62" s="9">
        <f>'Total Annual Expected Cost'!$I62/'Discounting Projection'!CS60</f>
        <v>12145687.75</v>
      </c>
      <c r="CT62" s="9">
        <f>'Total Annual Expected Cost'!$I62/'Discounting Projection'!CT60</f>
        <v>15456489.29</v>
      </c>
      <c r="CU62" s="9">
        <f>'Total Annual Expected Cost'!$I62/'Discounting Projection'!CU60</f>
        <v>18191762.8</v>
      </c>
      <c r="CV62" s="9">
        <f>'Total Annual Expected Cost'!$I62/'Discounting Projection'!CV60</f>
        <v>12493732.66</v>
      </c>
      <c r="CW62" s="9">
        <f>'Total Annual Expected Cost'!$I62/'Discounting Projection'!CW60</f>
        <v>18332554.48</v>
      </c>
    </row>
    <row r="63" ht="15.75" customHeight="1">
      <c r="A63" s="8">
        <v>2082.0</v>
      </c>
      <c r="B63" s="9">
        <f>'Total Annual Expected Cost'!$I63/'Discounting Projection'!B61</f>
        <v>13825397.21</v>
      </c>
      <c r="C63" s="9">
        <f>'Total Annual Expected Cost'!$I63/'Discounting Projection'!C61</f>
        <v>8875331.757</v>
      </c>
      <c r="D63" s="9">
        <f>'Total Annual Expected Cost'!$I63/'Discounting Projection'!D61</f>
        <v>17295308.88</v>
      </c>
      <c r="E63" s="9">
        <f>'Total Annual Expected Cost'!$I63/'Discounting Projection'!E61</f>
        <v>19108215.19</v>
      </c>
      <c r="F63" s="9">
        <f>'Total Annual Expected Cost'!$I63/'Discounting Projection'!F61</f>
        <v>19103705.96</v>
      </c>
      <c r="G63" s="9">
        <f>'Total Annual Expected Cost'!$I63/'Discounting Projection'!G61</f>
        <v>11571861.23</v>
      </c>
      <c r="H63" s="9">
        <f>'Total Annual Expected Cost'!$I63/'Discounting Projection'!H61</f>
        <v>13463140.75</v>
      </c>
      <c r="I63" s="9">
        <f>'Total Annual Expected Cost'!$I63/'Discounting Projection'!I61</f>
        <v>12220031.7</v>
      </c>
      <c r="J63" s="9">
        <f>'Total Annual Expected Cost'!$I63/'Discounting Projection'!J61</f>
        <v>12699716.56</v>
      </c>
      <c r="K63" s="9">
        <f>'Total Annual Expected Cost'!$I63/'Discounting Projection'!K61</f>
        <v>9540955.498</v>
      </c>
      <c r="L63" s="9">
        <f>'Total Annual Expected Cost'!$I63/'Discounting Projection'!L61</f>
        <v>22974353.14</v>
      </c>
      <c r="M63" s="9">
        <f>'Total Annual Expected Cost'!$I63/'Discounting Projection'!M61</f>
        <v>9286995.186</v>
      </c>
      <c r="N63" s="9">
        <f>'Total Annual Expected Cost'!$I63/'Discounting Projection'!N61</f>
        <v>19270832.16</v>
      </c>
      <c r="O63" s="9">
        <f>'Total Annual Expected Cost'!$I63/'Discounting Projection'!O61</f>
        <v>20322045.18</v>
      </c>
      <c r="P63" s="9">
        <f>'Total Annual Expected Cost'!$I63/'Discounting Projection'!P61</f>
        <v>22456243.51</v>
      </c>
      <c r="Q63" s="9">
        <f>'Total Annual Expected Cost'!$I63/'Discounting Projection'!Q61</f>
        <v>9714288.14</v>
      </c>
      <c r="R63" s="9">
        <f>'Total Annual Expected Cost'!$I63/'Discounting Projection'!R61</f>
        <v>22724668.38</v>
      </c>
      <c r="S63" s="9">
        <f>'Total Annual Expected Cost'!$I63/'Discounting Projection'!S61</f>
        <v>28156112.03</v>
      </c>
      <c r="T63" s="9">
        <f>'Total Annual Expected Cost'!$I63/'Discounting Projection'!T61</f>
        <v>21672330.45</v>
      </c>
      <c r="U63" s="9">
        <f>'Total Annual Expected Cost'!$I63/'Discounting Projection'!U61</f>
        <v>14101474.46</v>
      </c>
      <c r="V63" s="9">
        <f>'Total Annual Expected Cost'!$I63/'Discounting Projection'!V61</f>
        <v>13033404.84</v>
      </c>
      <c r="W63" s="9">
        <f>'Total Annual Expected Cost'!$I63/'Discounting Projection'!W61</f>
        <v>14106253.17</v>
      </c>
      <c r="X63" s="9">
        <f>'Total Annual Expected Cost'!$I63/'Discounting Projection'!X61</f>
        <v>16202613.71</v>
      </c>
      <c r="Y63" s="9">
        <f>'Total Annual Expected Cost'!$I63/'Discounting Projection'!Y61</f>
        <v>15918006.86</v>
      </c>
      <c r="Z63" s="9">
        <f>'Total Annual Expected Cost'!$I63/'Discounting Projection'!Z61</f>
        <v>20747993.26</v>
      </c>
      <c r="AA63" s="9">
        <f>'Total Annual Expected Cost'!$I63/'Discounting Projection'!AA61</f>
        <v>20602663.7</v>
      </c>
      <c r="AB63" s="9">
        <f>'Total Annual Expected Cost'!$I63/'Discounting Projection'!AB61</f>
        <v>14611057.04</v>
      </c>
      <c r="AC63" s="9">
        <f>'Total Annual Expected Cost'!$I63/'Discounting Projection'!AC61</f>
        <v>19122455.62</v>
      </c>
      <c r="AD63" s="9">
        <f>'Total Annual Expected Cost'!$I63/'Discounting Projection'!AD61</f>
        <v>16873574.43</v>
      </c>
      <c r="AE63" s="9">
        <f>'Total Annual Expected Cost'!$I63/'Discounting Projection'!AE61</f>
        <v>13860417.82</v>
      </c>
      <c r="AF63" s="9">
        <f>'Total Annual Expected Cost'!$I63/'Discounting Projection'!AF61</f>
        <v>16449422.93</v>
      </c>
      <c r="AG63" s="9">
        <f>'Total Annual Expected Cost'!$I63/'Discounting Projection'!AG61</f>
        <v>31097841.69</v>
      </c>
      <c r="AH63" s="9">
        <f>'Total Annual Expected Cost'!$I63/'Discounting Projection'!AH61</f>
        <v>14632178.77</v>
      </c>
      <c r="AI63" s="9">
        <f>'Total Annual Expected Cost'!$I63/'Discounting Projection'!AI61</f>
        <v>16021128.55</v>
      </c>
      <c r="AJ63" s="9">
        <f>'Total Annual Expected Cost'!$I63/'Discounting Projection'!AJ61</f>
        <v>27144861.89</v>
      </c>
      <c r="AK63" s="9">
        <f>'Total Annual Expected Cost'!$I63/'Discounting Projection'!AK61</f>
        <v>18031554.86</v>
      </c>
      <c r="AL63" s="9">
        <f>'Total Annual Expected Cost'!$I63/'Discounting Projection'!AL61</f>
        <v>17981587.67</v>
      </c>
      <c r="AM63" s="9">
        <f>'Total Annual Expected Cost'!$I63/'Discounting Projection'!AM61</f>
        <v>21432141.05</v>
      </c>
      <c r="AN63" s="9">
        <f>'Total Annual Expected Cost'!$I63/'Discounting Projection'!AN61</f>
        <v>20443809.35</v>
      </c>
      <c r="AO63" s="9">
        <f>'Total Annual Expected Cost'!$I63/'Discounting Projection'!AO61</f>
        <v>35077955.18</v>
      </c>
      <c r="AP63" s="9">
        <f>'Total Annual Expected Cost'!$I63/'Discounting Projection'!AP61</f>
        <v>8938457.156</v>
      </c>
      <c r="AQ63" s="9">
        <f>'Total Annual Expected Cost'!$I63/'Discounting Projection'!AQ61</f>
        <v>11691094.51</v>
      </c>
      <c r="AR63" s="9">
        <f>'Total Annual Expected Cost'!$I63/'Discounting Projection'!AR61</f>
        <v>15391721.34</v>
      </c>
      <c r="AS63" s="9">
        <f>'Total Annual Expected Cost'!$I63/'Discounting Projection'!AS61</f>
        <v>10527538</v>
      </c>
      <c r="AT63" s="9">
        <f>'Total Annual Expected Cost'!$I63/'Discounting Projection'!AT61</f>
        <v>11887338.14</v>
      </c>
      <c r="AU63" s="9">
        <f>'Total Annual Expected Cost'!$I63/'Discounting Projection'!AU61</f>
        <v>21237000.12</v>
      </c>
      <c r="AV63" s="9">
        <f>'Total Annual Expected Cost'!$I63/'Discounting Projection'!AV61</f>
        <v>15396804.37</v>
      </c>
      <c r="AW63" s="9">
        <f>'Total Annual Expected Cost'!$I63/'Discounting Projection'!AW61</f>
        <v>22869584.54</v>
      </c>
      <c r="AX63" s="9">
        <f>'Total Annual Expected Cost'!$I63/'Discounting Projection'!AX61</f>
        <v>15592683.06</v>
      </c>
      <c r="AY63" s="9">
        <f>'Total Annual Expected Cost'!$I63/'Discounting Projection'!AY61</f>
        <v>16736179.47</v>
      </c>
      <c r="AZ63" s="9">
        <f>'Total Annual Expected Cost'!$I63/'Discounting Projection'!AZ61</f>
        <v>13325520.78</v>
      </c>
      <c r="BA63" s="9">
        <f>'Total Annual Expected Cost'!$I63/'Discounting Projection'!BA61</f>
        <v>13060246.95</v>
      </c>
      <c r="BB63" s="9">
        <f>'Total Annual Expected Cost'!$I63/'Discounting Projection'!BB61</f>
        <v>19237318.75</v>
      </c>
      <c r="BC63" s="9">
        <f>'Total Annual Expected Cost'!$I63/'Discounting Projection'!BC61</f>
        <v>9526167.396</v>
      </c>
      <c r="BD63" s="9">
        <f>'Total Annual Expected Cost'!$I63/'Discounting Projection'!BD61</f>
        <v>7898798.64</v>
      </c>
      <c r="BE63" s="9">
        <f>'Total Annual Expected Cost'!$I63/'Discounting Projection'!BE61</f>
        <v>12109156.33</v>
      </c>
      <c r="BF63" s="9">
        <f>'Total Annual Expected Cost'!$I63/'Discounting Projection'!BF61</f>
        <v>16457339.13</v>
      </c>
      <c r="BG63" s="9">
        <f>'Total Annual Expected Cost'!$I63/'Discounting Projection'!BG61</f>
        <v>10414934.68</v>
      </c>
      <c r="BH63" s="9">
        <f>'Total Annual Expected Cost'!$I63/'Discounting Projection'!BH61</f>
        <v>10802188.53</v>
      </c>
      <c r="BI63" s="9">
        <f>'Total Annual Expected Cost'!$I63/'Discounting Projection'!BI61</f>
        <v>16243892.4</v>
      </c>
      <c r="BJ63" s="9">
        <f>'Total Annual Expected Cost'!$I63/'Discounting Projection'!BJ61</f>
        <v>12888845.54</v>
      </c>
      <c r="BK63" s="9">
        <f>'Total Annual Expected Cost'!$I63/'Discounting Projection'!BK61</f>
        <v>16446173.4</v>
      </c>
      <c r="BL63" s="9">
        <f>'Total Annual Expected Cost'!$I63/'Discounting Projection'!BL61</f>
        <v>14961063.31</v>
      </c>
      <c r="BM63" s="9">
        <f>'Total Annual Expected Cost'!$I63/'Discounting Projection'!BM61</f>
        <v>20407072.15</v>
      </c>
      <c r="BN63" s="9">
        <f>'Total Annual Expected Cost'!$I63/'Discounting Projection'!BN61</f>
        <v>18518053.12</v>
      </c>
      <c r="BO63" s="9">
        <f>'Total Annual Expected Cost'!$I63/'Discounting Projection'!BO61</f>
        <v>19881300.32</v>
      </c>
      <c r="BP63" s="9">
        <f>'Total Annual Expected Cost'!$I63/'Discounting Projection'!BP61</f>
        <v>14053378.37</v>
      </c>
      <c r="BQ63" s="9">
        <f>'Total Annual Expected Cost'!$I63/'Discounting Projection'!BQ61</f>
        <v>9699288.666</v>
      </c>
      <c r="BR63" s="9">
        <f>'Total Annual Expected Cost'!$I63/'Discounting Projection'!BR61</f>
        <v>13275769.35</v>
      </c>
      <c r="BS63" s="9">
        <f>'Total Annual Expected Cost'!$I63/'Discounting Projection'!BS61</f>
        <v>18745380</v>
      </c>
      <c r="BT63" s="9">
        <f>'Total Annual Expected Cost'!$I63/'Discounting Projection'!BT61</f>
        <v>30546213.06</v>
      </c>
      <c r="BU63" s="9">
        <f>'Total Annual Expected Cost'!$I63/'Discounting Projection'!BU61</f>
        <v>13064434.28</v>
      </c>
      <c r="BV63" s="9">
        <f>'Total Annual Expected Cost'!$I63/'Discounting Projection'!BV61</f>
        <v>17291032.54</v>
      </c>
      <c r="BW63" s="9">
        <f>'Total Annual Expected Cost'!$I63/'Discounting Projection'!BW61</f>
        <v>19552947.61</v>
      </c>
      <c r="BX63" s="9">
        <f>'Total Annual Expected Cost'!$I63/'Discounting Projection'!BX61</f>
        <v>14446837.36</v>
      </c>
      <c r="BY63" s="9">
        <f>'Total Annual Expected Cost'!$I63/'Discounting Projection'!BY61</f>
        <v>24302752.89</v>
      </c>
      <c r="BZ63" s="9">
        <f>'Total Annual Expected Cost'!$I63/'Discounting Projection'!BZ61</f>
        <v>20680134.77</v>
      </c>
      <c r="CA63" s="9">
        <f>'Total Annual Expected Cost'!$I63/'Discounting Projection'!CA61</f>
        <v>13587547.69</v>
      </c>
      <c r="CB63" s="9">
        <f>'Total Annual Expected Cost'!$I63/'Discounting Projection'!CB61</f>
        <v>18587435.27</v>
      </c>
      <c r="CC63" s="9">
        <f>'Total Annual Expected Cost'!$I63/'Discounting Projection'!CC61</f>
        <v>7753013.29</v>
      </c>
      <c r="CD63" s="9">
        <f>'Total Annual Expected Cost'!$I63/'Discounting Projection'!CD61</f>
        <v>19316057.96</v>
      </c>
      <c r="CE63" s="9">
        <f>'Total Annual Expected Cost'!$I63/'Discounting Projection'!CE61</f>
        <v>10658158.14</v>
      </c>
      <c r="CF63" s="9">
        <f>'Total Annual Expected Cost'!$I63/'Discounting Projection'!CF61</f>
        <v>17606267.92</v>
      </c>
      <c r="CG63" s="9">
        <f>'Total Annual Expected Cost'!$I63/'Discounting Projection'!CG61</f>
        <v>14731244.75</v>
      </c>
      <c r="CH63" s="9">
        <f>'Total Annual Expected Cost'!$I63/'Discounting Projection'!CH61</f>
        <v>16262870.23</v>
      </c>
      <c r="CI63" s="9">
        <f>'Total Annual Expected Cost'!$I63/'Discounting Projection'!CI61</f>
        <v>18935826.09</v>
      </c>
      <c r="CJ63" s="9">
        <f>'Total Annual Expected Cost'!$I63/'Discounting Projection'!CJ61</f>
        <v>13086009.47</v>
      </c>
      <c r="CK63" s="9">
        <f>'Total Annual Expected Cost'!$I63/'Discounting Projection'!CK61</f>
        <v>10307863.91</v>
      </c>
      <c r="CL63" s="9">
        <f>'Total Annual Expected Cost'!$I63/'Discounting Projection'!CL61</f>
        <v>20576443.27</v>
      </c>
      <c r="CM63" s="9">
        <f>'Total Annual Expected Cost'!$I63/'Discounting Projection'!CM61</f>
        <v>19019168.52</v>
      </c>
      <c r="CN63" s="9">
        <f>'Total Annual Expected Cost'!$I63/'Discounting Projection'!CN61</f>
        <v>14157228.05</v>
      </c>
      <c r="CO63" s="9">
        <f>'Total Annual Expected Cost'!$I63/'Discounting Projection'!CO61</f>
        <v>15144311.28</v>
      </c>
      <c r="CP63" s="9">
        <f>'Total Annual Expected Cost'!$I63/'Discounting Projection'!CP61</f>
        <v>14775085.3</v>
      </c>
      <c r="CQ63" s="9">
        <f>'Total Annual Expected Cost'!$I63/'Discounting Projection'!CQ61</f>
        <v>21175151.24</v>
      </c>
      <c r="CR63" s="9">
        <f>'Total Annual Expected Cost'!$I63/'Discounting Projection'!CR61</f>
        <v>10257308.4</v>
      </c>
      <c r="CS63" s="9">
        <f>'Total Annual Expected Cost'!$I63/'Discounting Projection'!CS61</f>
        <v>11895420.91</v>
      </c>
      <c r="CT63" s="9">
        <f>'Total Annual Expected Cost'!$I63/'Discounting Projection'!CT61</f>
        <v>14971956.99</v>
      </c>
      <c r="CU63" s="9">
        <f>'Total Annual Expected Cost'!$I63/'Discounting Projection'!CU61</f>
        <v>18290094.19</v>
      </c>
      <c r="CV63" s="9">
        <f>'Total Annual Expected Cost'!$I63/'Discounting Projection'!CV61</f>
        <v>10945501.69</v>
      </c>
      <c r="CW63" s="9">
        <f>'Total Annual Expected Cost'!$I63/'Discounting Projection'!CW61</f>
        <v>18865413.94</v>
      </c>
    </row>
    <row r="64" ht="15.75" customHeight="1">
      <c r="A64" s="8">
        <v>2083.0</v>
      </c>
      <c r="B64" s="9">
        <f>'Total Annual Expected Cost'!$I64/'Discounting Projection'!B62</f>
        <v>14240599.52</v>
      </c>
      <c r="C64" s="9">
        <f>'Total Annual Expected Cost'!$I64/'Discounting Projection'!C62</f>
        <v>8926555.59</v>
      </c>
      <c r="D64" s="9">
        <f>'Total Annual Expected Cost'!$I64/'Discounting Projection'!D62</f>
        <v>16841659.67</v>
      </c>
      <c r="E64" s="9">
        <f>'Total Annual Expected Cost'!$I64/'Discounting Projection'!E62</f>
        <v>18897630.78</v>
      </c>
      <c r="F64" s="9">
        <f>'Total Annual Expected Cost'!$I64/'Discounting Projection'!F62</f>
        <v>17936518.03</v>
      </c>
      <c r="G64" s="9">
        <f>'Total Annual Expected Cost'!$I64/'Discounting Projection'!G62</f>
        <v>11461794.98</v>
      </c>
      <c r="H64" s="9">
        <f>'Total Annual Expected Cost'!$I64/'Discounting Projection'!H62</f>
        <v>12484696.11</v>
      </c>
      <c r="I64" s="9">
        <f>'Total Annual Expected Cost'!$I64/'Discounting Projection'!I62</f>
        <v>12434598.3</v>
      </c>
      <c r="J64" s="9">
        <f>'Total Annual Expected Cost'!$I64/'Discounting Projection'!J62</f>
        <v>12867515.8</v>
      </c>
      <c r="K64" s="9">
        <f>'Total Annual Expected Cost'!$I64/'Discounting Projection'!K62</f>
        <v>8911409.241</v>
      </c>
      <c r="L64" s="9">
        <f>'Total Annual Expected Cost'!$I64/'Discounting Projection'!L62</f>
        <v>19880129.16</v>
      </c>
      <c r="M64" s="9">
        <f>'Total Annual Expected Cost'!$I64/'Discounting Projection'!M62</f>
        <v>8853919.718</v>
      </c>
      <c r="N64" s="9">
        <f>'Total Annual Expected Cost'!$I64/'Discounting Projection'!N62</f>
        <v>18089924.39</v>
      </c>
      <c r="O64" s="9">
        <f>'Total Annual Expected Cost'!$I64/'Discounting Projection'!O62</f>
        <v>19543008.82</v>
      </c>
      <c r="P64" s="9">
        <f>'Total Annual Expected Cost'!$I64/'Discounting Projection'!P62</f>
        <v>22666372.67</v>
      </c>
      <c r="Q64" s="9">
        <f>'Total Annual Expected Cost'!$I64/'Discounting Projection'!Q62</f>
        <v>9418995.076</v>
      </c>
      <c r="R64" s="9">
        <f>'Total Annual Expected Cost'!$I64/'Discounting Projection'!R62</f>
        <v>23483814.98</v>
      </c>
      <c r="S64" s="9">
        <f>'Total Annual Expected Cost'!$I64/'Discounting Projection'!S62</f>
        <v>26000633.53</v>
      </c>
      <c r="T64" s="9">
        <f>'Total Annual Expected Cost'!$I64/'Discounting Projection'!T62</f>
        <v>20395986.33</v>
      </c>
      <c r="U64" s="9">
        <f>'Total Annual Expected Cost'!$I64/'Discounting Projection'!U62</f>
        <v>13448869.81</v>
      </c>
      <c r="V64" s="9">
        <f>'Total Annual Expected Cost'!$I64/'Discounting Projection'!V62</f>
        <v>12362682.41</v>
      </c>
      <c r="W64" s="9">
        <f>'Total Annual Expected Cost'!$I64/'Discounting Projection'!W62</f>
        <v>14441532</v>
      </c>
      <c r="X64" s="9">
        <f>'Total Annual Expected Cost'!$I64/'Discounting Projection'!X62</f>
        <v>16319555.92</v>
      </c>
      <c r="Y64" s="9">
        <f>'Total Annual Expected Cost'!$I64/'Discounting Projection'!Y62</f>
        <v>16417673.25</v>
      </c>
      <c r="Z64" s="9">
        <f>'Total Annual Expected Cost'!$I64/'Discounting Projection'!Z62</f>
        <v>21212825.41</v>
      </c>
      <c r="AA64" s="9">
        <f>'Total Annual Expected Cost'!$I64/'Discounting Projection'!AA62</f>
        <v>19588581.08</v>
      </c>
      <c r="AB64" s="9">
        <f>'Total Annual Expected Cost'!$I64/'Discounting Projection'!AB62</f>
        <v>14936776.72</v>
      </c>
      <c r="AC64" s="9">
        <f>'Total Annual Expected Cost'!$I64/'Discounting Projection'!AC62</f>
        <v>17639543.56</v>
      </c>
      <c r="AD64" s="9">
        <f>'Total Annual Expected Cost'!$I64/'Discounting Projection'!AD62</f>
        <v>16659717.72</v>
      </c>
      <c r="AE64" s="9">
        <f>'Total Annual Expected Cost'!$I64/'Discounting Projection'!AE62</f>
        <v>14204163.61</v>
      </c>
      <c r="AF64" s="9">
        <f>'Total Annual Expected Cost'!$I64/'Discounting Projection'!AF62</f>
        <v>15716483.25</v>
      </c>
      <c r="AG64" s="9">
        <f>'Total Annual Expected Cost'!$I64/'Discounting Projection'!AG62</f>
        <v>30001480.88</v>
      </c>
      <c r="AH64" s="9">
        <f>'Total Annual Expected Cost'!$I64/'Discounting Projection'!AH62</f>
        <v>14493849.05</v>
      </c>
      <c r="AI64" s="9">
        <f>'Total Annual Expected Cost'!$I64/'Discounting Projection'!AI62</f>
        <v>13826099.3</v>
      </c>
      <c r="AJ64" s="9">
        <f>'Total Annual Expected Cost'!$I64/'Discounting Projection'!AJ62</f>
        <v>25395576.74</v>
      </c>
      <c r="AK64" s="9">
        <f>'Total Annual Expected Cost'!$I64/'Discounting Projection'!AK62</f>
        <v>18095492.02</v>
      </c>
      <c r="AL64" s="9">
        <f>'Total Annual Expected Cost'!$I64/'Discounting Projection'!AL62</f>
        <v>18743736.45</v>
      </c>
      <c r="AM64" s="9">
        <f>'Total Annual Expected Cost'!$I64/'Discounting Projection'!AM62</f>
        <v>22179818.1</v>
      </c>
      <c r="AN64" s="9">
        <f>'Total Annual Expected Cost'!$I64/'Discounting Projection'!AN62</f>
        <v>20550649.89</v>
      </c>
      <c r="AO64" s="9">
        <f>'Total Annual Expected Cost'!$I64/'Discounting Projection'!AO62</f>
        <v>36514576.67</v>
      </c>
      <c r="AP64" s="9">
        <f>'Total Annual Expected Cost'!$I64/'Discounting Projection'!AP62</f>
        <v>7787080.478</v>
      </c>
      <c r="AQ64" s="9">
        <f>'Total Annual Expected Cost'!$I64/'Discounting Projection'!AQ62</f>
        <v>11446498.02</v>
      </c>
      <c r="AR64" s="9">
        <f>'Total Annual Expected Cost'!$I64/'Discounting Projection'!AR62</f>
        <v>15066430.17</v>
      </c>
      <c r="AS64" s="9">
        <f>'Total Annual Expected Cost'!$I64/'Discounting Projection'!AS62</f>
        <v>10195961.56</v>
      </c>
      <c r="AT64" s="9">
        <f>'Total Annual Expected Cost'!$I64/'Discounting Projection'!AT62</f>
        <v>11245383.18</v>
      </c>
      <c r="AU64" s="9">
        <f>'Total Annual Expected Cost'!$I64/'Discounting Projection'!AU62</f>
        <v>21802607.48</v>
      </c>
      <c r="AV64" s="9">
        <f>'Total Annual Expected Cost'!$I64/'Discounting Projection'!AV62</f>
        <v>15911506.42</v>
      </c>
      <c r="AW64" s="9">
        <f>'Total Annual Expected Cost'!$I64/'Discounting Projection'!AW62</f>
        <v>23458611.29</v>
      </c>
      <c r="AX64" s="9">
        <f>'Total Annual Expected Cost'!$I64/'Discounting Projection'!AX62</f>
        <v>15921684.42</v>
      </c>
      <c r="AY64" s="9">
        <f>'Total Annual Expected Cost'!$I64/'Discounting Projection'!AY62</f>
        <v>17071934.97</v>
      </c>
      <c r="AZ64" s="9">
        <f>'Total Annual Expected Cost'!$I64/'Discounting Projection'!AZ62</f>
        <v>13406931.04</v>
      </c>
      <c r="BA64" s="9">
        <f>'Total Annual Expected Cost'!$I64/'Discounting Projection'!BA62</f>
        <v>13452388.47</v>
      </c>
      <c r="BB64" s="9">
        <f>'Total Annual Expected Cost'!$I64/'Discounting Projection'!BB62</f>
        <v>20043198.33</v>
      </c>
      <c r="BC64" s="9">
        <f>'Total Annual Expected Cost'!$I64/'Discounting Projection'!BC62</f>
        <v>9062299.759</v>
      </c>
      <c r="BD64" s="9">
        <f>'Total Annual Expected Cost'!$I64/'Discounting Projection'!BD62</f>
        <v>7771252.634</v>
      </c>
      <c r="BE64" s="9">
        <f>'Total Annual Expected Cost'!$I64/'Discounting Projection'!BE62</f>
        <v>11924812.5</v>
      </c>
      <c r="BF64" s="9">
        <f>'Total Annual Expected Cost'!$I64/'Discounting Projection'!BF62</f>
        <v>16825690.36</v>
      </c>
      <c r="BG64" s="9">
        <f>'Total Annual Expected Cost'!$I64/'Discounting Projection'!BG62</f>
        <v>10788637.92</v>
      </c>
      <c r="BH64" s="9">
        <f>'Total Annual Expected Cost'!$I64/'Discounting Projection'!BH62</f>
        <v>9587912.687</v>
      </c>
      <c r="BI64" s="9">
        <f>'Total Annual Expected Cost'!$I64/'Discounting Projection'!BI62</f>
        <v>14566632.91</v>
      </c>
      <c r="BJ64" s="9">
        <f>'Total Annual Expected Cost'!$I64/'Discounting Projection'!BJ62</f>
        <v>13124570.77</v>
      </c>
      <c r="BK64" s="9">
        <f>'Total Annual Expected Cost'!$I64/'Discounting Projection'!BK62</f>
        <v>16614786.21</v>
      </c>
      <c r="BL64" s="9">
        <f>'Total Annual Expected Cost'!$I64/'Discounting Projection'!BL62</f>
        <v>14003288.57</v>
      </c>
      <c r="BM64" s="9">
        <f>'Total Annual Expected Cost'!$I64/'Discounting Projection'!BM62</f>
        <v>20005114.01</v>
      </c>
      <c r="BN64" s="9">
        <f>'Total Annual Expected Cost'!$I64/'Discounting Projection'!BN62</f>
        <v>17892643.67</v>
      </c>
      <c r="BO64" s="9">
        <f>'Total Annual Expected Cost'!$I64/'Discounting Projection'!BO62</f>
        <v>19993126.48</v>
      </c>
      <c r="BP64" s="9">
        <f>'Total Annual Expected Cost'!$I64/'Discounting Projection'!BP62</f>
        <v>14478568.38</v>
      </c>
      <c r="BQ64" s="9">
        <f>'Total Annual Expected Cost'!$I64/'Discounting Projection'!BQ62</f>
        <v>9647859.829</v>
      </c>
      <c r="BR64" s="9">
        <f>'Total Annual Expected Cost'!$I64/'Discounting Projection'!BR62</f>
        <v>13236267.9</v>
      </c>
      <c r="BS64" s="9">
        <f>'Total Annual Expected Cost'!$I64/'Discounting Projection'!BS62</f>
        <v>19304059.94</v>
      </c>
      <c r="BT64" s="9">
        <f>'Total Annual Expected Cost'!$I64/'Discounting Projection'!BT62</f>
        <v>29871479.22</v>
      </c>
      <c r="BU64" s="9">
        <f>'Total Annual Expected Cost'!$I64/'Discounting Projection'!BU62</f>
        <v>12866830.73</v>
      </c>
      <c r="BV64" s="9">
        <f>'Total Annual Expected Cost'!$I64/'Discounting Projection'!BV62</f>
        <v>16953938.82</v>
      </c>
      <c r="BW64" s="9">
        <f>'Total Annual Expected Cost'!$I64/'Discounting Projection'!BW62</f>
        <v>19137215.35</v>
      </c>
      <c r="BX64" s="9">
        <f>'Total Annual Expected Cost'!$I64/'Discounting Projection'!BX62</f>
        <v>13951262.55</v>
      </c>
      <c r="BY64" s="9">
        <f>'Total Annual Expected Cost'!$I64/'Discounting Projection'!BY62</f>
        <v>24871793.06</v>
      </c>
      <c r="BZ64" s="9">
        <f>'Total Annual Expected Cost'!$I64/'Discounting Projection'!BZ62</f>
        <v>20556148.85</v>
      </c>
      <c r="CA64" s="9">
        <f>'Total Annual Expected Cost'!$I64/'Discounting Projection'!CA62</f>
        <v>13630330.86</v>
      </c>
      <c r="CB64" s="9">
        <f>'Total Annual Expected Cost'!$I64/'Discounting Projection'!CB62</f>
        <v>17596336.85</v>
      </c>
      <c r="CC64" s="9">
        <f>'Total Annual Expected Cost'!$I64/'Discounting Projection'!CC62</f>
        <v>7338376.344</v>
      </c>
      <c r="CD64" s="9">
        <f>'Total Annual Expected Cost'!$I64/'Discounting Projection'!CD62</f>
        <v>18607196.69</v>
      </c>
      <c r="CE64" s="9">
        <f>'Total Annual Expected Cost'!$I64/'Discounting Projection'!CE62</f>
        <v>10972756.72</v>
      </c>
      <c r="CF64" s="9">
        <f>'Total Annual Expected Cost'!$I64/'Discounting Projection'!CF62</f>
        <v>17218333.65</v>
      </c>
      <c r="CG64" s="9">
        <f>'Total Annual Expected Cost'!$I64/'Discounting Projection'!CG62</f>
        <v>14949505.07</v>
      </c>
      <c r="CH64" s="9">
        <f>'Total Annual Expected Cost'!$I64/'Discounting Projection'!CH62</f>
        <v>16665828.41</v>
      </c>
      <c r="CI64" s="9">
        <f>'Total Annual Expected Cost'!$I64/'Discounting Projection'!CI62</f>
        <v>18583280.2</v>
      </c>
      <c r="CJ64" s="9">
        <f>'Total Annual Expected Cost'!$I64/'Discounting Projection'!CJ62</f>
        <v>13379924.7</v>
      </c>
      <c r="CK64" s="9">
        <f>'Total Annual Expected Cost'!$I64/'Discounting Projection'!CK62</f>
        <v>10096202.94</v>
      </c>
      <c r="CL64" s="9">
        <f>'Total Annual Expected Cost'!$I64/'Discounting Projection'!CL62</f>
        <v>18891675.14</v>
      </c>
      <c r="CM64" s="9">
        <f>'Total Annual Expected Cost'!$I64/'Discounting Projection'!CM62</f>
        <v>19552313.53</v>
      </c>
      <c r="CN64" s="9">
        <f>'Total Annual Expected Cost'!$I64/'Discounting Projection'!CN62</f>
        <v>13754619.53</v>
      </c>
      <c r="CO64" s="9">
        <f>'Total Annual Expected Cost'!$I64/'Discounting Projection'!CO62</f>
        <v>15536751.49</v>
      </c>
      <c r="CP64" s="9">
        <f>'Total Annual Expected Cost'!$I64/'Discounting Projection'!CP62</f>
        <v>15006382.87</v>
      </c>
      <c r="CQ64" s="9">
        <f>'Total Annual Expected Cost'!$I64/'Discounting Projection'!CQ62</f>
        <v>21920618.73</v>
      </c>
      <c r="CR64" s="9">
        <f>'Total Annual Expected Cost'!$I64/'Discounting Projection'!CR62</f>
        <v>10076108.97</v>
      </c>
      <c r="CS64" s="9">
        <f>'Total Annual Expected Cost'!$I64/'Discounting Projection'!CS62</f>
        <v>11977184.82</v>
      </c>
      <c r="CT64" s="9">
        <f>'Total Annual Expected Cost'!$I64/'Discounting Projection'!CT62</f>
        <v>13440072.72</v>
      </c>
      <c r="CU64" s="9">
        <f>'Total Annual Expected Cost'!$I64/'Discounting Projection'!CU62</f>
        <v>18952060.84</v>
      </c>
      <c r="CV64" s="9">
        <f>'Total Annual Expected Cost'!$I64/'Discounting Projection'!CV62</f>
        <v>10632530.01</v>
      </c>
      <c r="CW64" s="9">
        <f>'Total Annual Expected Cost'!$I64/'Discounting Projection'!CW62</f>
        <v>19420812.84</v>
      </c>
    </row>
    <row r="65" ht="15.75" customHeight="1">
      <c r="A65" s="8">
        <v>2084.0</v>
      </c>
      <c r="B65" s="9">
        <f>'Total Annual Expected Cost'!$I65/'Discounting Projection'!B63</f>
        <v>14140767.62</v>
      </c>
      <c r="C65" s="9">
        <f>'Total Annual Expected Cost'!$I65/'Discounting Projection'!C63</f>
        <v>8956162.759</v>
      </c>
      <c r="D65" s="9">
        <f>'Total Annual Expected Cost'!$I65/'Discounting Projection'!D63</f>
        <v>16556178.72</v>
      </c>
      <c r="E65" s="9">
        <f>'Total Annual Expected Cost'!$I65/'Discounting Projection'!E63</f>
        <v>19179554.36</v>
      </c>
      <c r="F65" s="9">
        <f>'Total Annual Expected Cost'!$I65/'Discounting Projection'!F63</f>
        <v>17689874.5</v>
      </c>
      <c r="G65" s="9">
        <f>'Total Annual Expected Cost'!$I65/'Discounting Projection'!G63</f>
        <v>11346007.42</v>
      </c>
      <c r="H65" s="9">
        <f>'Total Annual Expected Cost'!$I65/'Discounting Projection'!H63</f>
        <v>12780342.19</v>
      </c>
      <c r="I65" s="9">
        <f>'Total Annual Expected Cost'!$I65/'Discounting Projection'!I63</f>
        <v>12507945.93</v>
      </c>
      <c r="J65" s="9">
        <f>'Total Annual Expected Cost'!$I65/'Discounting Projection'!J63</f>
        <v>13330943.28</v>
      </c>
      <c r="K65" s="9">
        <f>'Total Annual Expected Cost'!$I65/'Discounting Projection'!K63</f>
        <v>8243473.793</v>
      </c>
      <c r="L65" s="9">
        <f>'Total Annual Expected Cost'!$I65/'Discounting Projection'!L63</f>
        <v>19429896.42</v>
      </c>
      <c r="M65" s="9">
        <f>'Total Annual Expected Cost'!$I65/'Discounting Projection'!M63</f>
        <v>9210919.696</v>
      </c>
      <c r="N65" s="9">
        <f>'Total Annual Expected Cost'!$I65/'Discounting Projection'!N63</f>
        <v>18093130.03</v>
      </c>
      <c r="O65" s="9">
        <f>'Total Annual Expected Cost'!$I65/'Discounting Projection'!O63</f>
        <v>19333934.75</v>
      </c>
      <c r="P65" s="9">
        <f>'Total Annual Expected Cost'!$I65/'Discounting Projection'!P63</f>
        <v>21877457.02</v>
      </c>
      <c r="Q65" s="9">
        <f>'Total Annual Expected Cost'!$I65/'Discounting Projection'!Q63</f>
        <v>9517655.138</v>
      </c>
      <c r="R65" s="9">
        <f>'Total Annual Expected Cost'!$I65/'Discounting Projection'!R63</f>
        <v>22865238.35</v>
      </c>
      <c r="S65" s="9">
        <f>'Total Annual Expected Cost'!$I65/'Discounting Projection'!S63</f>
        <v>27087628.21</v>
      </c>
      <c r="T65" s="9">
        <f>'Total Annual Expected Cost'!$I65/'Discounting Projection'!T63</f>
        <v>20546818.8</v>
      </c>
      <c r="U65" s="9">
        <f>'Total Annual Expected Cost'!$I65/'Discounting Projection'!U63</f>
        <v>14003943.98</v>
      </c>
      <c r="V65" s="9">
        <f>'Total Annual Expected Cost'!$I65/'Discounting Projection'!V63</f>
        <v>11782186.46</v>
      </c>
      <c r="W65" s="9">
        <f>'Total Annual Expected Cost'!$I65/'Discounting Projection'!W63</f>
        <v>13828549.15</v>
      </c>
      <c r="X65" s="9">
        <f>'Total Annual Expected Cost'!$I65/'Discounting Projection'!X63</f>
        <v>15553315.05</v>
      </c>
      <c r="Y65" s="9">
        <f>'Total Annual Expected Cost'!$I65/'Discounting Projection'!Y63</f>
        <v>16018680.49</v>
      </c>
      <c r="Z65" s="9">
        <f>'Total Annual Expected Cost'!$I65/'Discounting Projection'!Z63</f>
        <v>21807285.83</v>
      </c>
      <c r="AA65" s="9">
        <f>'Total Annual Expected Cost'!$I65/'Discounting Projection'!AA63</f>
        <v>18344109.99</v>
      </c>
      <c r="AB65" s="9">
        <f>'Total Annual Expected Cost'!$I65/'Discounting Projection'!AB63</f>
        <v>14955808.6</v>
      </c>
      <c r="AC65" s="9">
        <f>'Total Annual Expected Cost'!$I65/'Discounting Projection'!AC63</f>
        <v>17689055.9</v>
      </c>
      <c r="AD65" s="9">
        <f>'Total Annual Expected Cost'!$I65/'Discounting Projection'!AD63</f>
        <v>16937547.18</v>
      </c>
      <c r="AE65" s="9">
        <f>'Total Annual Expected Cost'!$I65/'Discounting Projection'!AE63</f>
        <v>14327565.26</v>
      </c>
      <c r="AF65" s="9">
        <f>'Total Annual Expected Cost'!$I65/'Discounting Projection'!AF63</f>
        <v>16285569.89</v>
      </c>
      <c r="AG65" s="9">
        <f>'Total Annual Expected Cost'!$I65/'Discounting Projection'!AG63</f>
        <v>29772608.05</v>
      </c>
      <c r="AH65" s="9">
        <f>'Total Annual Expected Cost'!$I65/'Discounting Projection'!AH63</f>
        <v>15000653.93</v>
      </c>
      <c r="AI65" s="9">
        <f>'Total Annual Expected Cost'!$I65/'Discounting Projection'!AI63</f>
        <v>13436732.37</v>
      </c>
      <c r="AJ65" s="9">
        <f>'Total Annual Expected Cost'!$I65/'Discounting Projection'!AJ63</f>
        <v>25238001.29</v>
      </c>
      <c r="AK65" s="9">
        <f>'Total Annual Expected Cost'!$I65/'Discounting Projection'!AK63</f>
        <v>18019400.46</v>
      </c>
      <c r="AL65" s="9">
        <f>'Total Annual Expected Cost'!$I65/'Discounting Projection'!AL63</f>
        <v>18575845.3</v>
      </c>
      <c r="AM65" s="9">
        <f>'Total Annual Expected Cost'!$I65/'Discounting Projection'!AM63</f>
        <v>22105134.19</v>
      </c>
      <c r="AN65" s="9">
        <f>'Total Annual Expected Cost'!$I65/'Discounting Projection'!AN63</f>
        <v>21160526.72</v>
      </c>
      <c r="AO65" s="9">
        <f>'Total Annual Expected Cost'!$I65/'Discounting Projection'!AO63</f>
        <v>37625258.91</v>
      </c>
      <c r="AP65" s="9">
        <f>'Total Annual Expected Cost'!$I65/'Discounting Projection'!AP63</f>
        <v>8028073.802</v>
      </c>
      <c r="AQ65" s="9">
        <f>'Total Annual Expected Cost'!$I65/'Discounting Projection'!AQ63</f>
        <v>11192538.88</v>
      </c>
      <c r="AR65" s="9">
        <f>'Total Annual Expected Cost'!$I65/'Discounting Projection'!AR63</f>
        <v>15323098.98</v>
      </c>
      <c r="AS65" s="9">
        <f>'Total Annual Expected Cost'!$I65/'Discounting Projection'!AS63</f>
        <v>10289653.14</v>
      </c>
      <c r="AT65" s="9">
        <f>'Total Annual Expected Cost'!$I65/'Discounting Projection'!AT63</f>
        <v>11421738.13</v>
      </c>
      <c r="AU65" s="9">
        <f>'Total Annual Expected Cost'!$I65/'Discounting Projection'!AU63</f>
        <v>22070501.54</v>
      </c>
      <c r="AV65" s="9">
        <f>'Total Annual Expected Cost'!$I65/'Discounting Projection'!AV63</f>
        <v>15464635.91</v>
      </c>
      <c r="AW65" s="9">
        <f>'Total Annual Expected Cost'!$I65/'Discounting Projection'!AW63</f>
        <v>23259201.48</v>
      </c>
      <c r="AX65" s="9">
        <f>'Total Annual Expected Cost'!$I65/'Discounting Projection'!AX63</f>
        <v>14016321.29</v>
      </c>
      <c r="AY65" s="9">
        <f>'Total Annual Expected Cost'!$I65/'Discounting Projection'!AY63</f>
        <v>15693499.07</v>
      </c>
      <c r="AZ65" s="9">
        <f>'Total Annual Expected Cost'!$I65/'Discounting Projection'!AZ63</f>
        <v>13539131.81</v>
      </c>
      <c r="BA65" s="9">
        <f>'Total Annual Expected Cost'!$I65/'Discounting Projection'!BA63</f>
        <v>13788751.02</v>
      </c>
      <c r="BB65" s="9">
        <f>'Total Annual Expected Cost'!$I65/'Discounting Projection'!BB63</f>
        <v>20576014.5</v>
      </c>
      <c r="BC65" s="9">
        <f>'Total Annual Expected Cost'!$I65/'Discounting Projection'!BC63</f>
        <v>9399903.201</v>
      </c>
      <c r="BD65" s="9">
        <f>'Total Annual Expected Cost'!$I65/'Discounting Projection'!BD63</f>
        <v>7780296.819</v>
      </c>
      <c r="BE65" s="9">
        <f>'Total Annual Expected Cost'!$I65/'Discounting Projection'!BE63</f>
        <v>12378118.23</v>
      </c>
      <c r="BF65" s="9">
        <f>'Total Annual Expected Cost'!$I65/'Discounting Projection'!BF63</f>
        <v>17142903.98</v>
      </c>
      <c r="BG65" s="9">
        <f>'Total Annual Expected Cost'!$I65/'Discounting Projection'!BG63</f>
        <v>10634096.9</v>
      </c>
      <c r="BH65" s="9">
        <f>'Total Annual Expected Cost'!$I65/'Discounting Projection'!BH63</f>
        <v>9607133.005</v>
      </c>
      <c r="BI65" s="9">
        <f>'Total Annual Expected Cost'!$I65/'Discounting Projection'!BI63</f>
        <v>15018073.79</v>
      </c>
      <c r="BJ65" s="9">
        <f>'Total Annual Expected Cost'!$I65/'Discounting Projection'!BJ63</f>
        <v>12470080.34</v>
      </c>
      <c r="BK65" s="9">
        <f>'Total Annual Expected Cost'!$I65/'Discounting Projection'!BK63</f>
        <v>15983194.53</v>
      </c>
      <c r="BL65" s="9">
        <f>'Total Annual Expected Cost'!$I65/'Discounting Projection'!BL63</f>
        <v>14511230.54</v>
      </c>
      <c r="BM65" s="9">
        <f>'Total Annual Expected Cost'!$I65/'Discounting Projection'!BM63</f>
        <v>19471653.61</v>
      </c>
      <c r="BN65" s="9">
        <f>'Total Annual Expected Cost'!$I65/'Discounting Projection'!BN63</f>
        <v>17441301.55</v>
      </c>
      <c r="BO65" s="9">
        <f>'Total Annual Expected Cost'!$I65/'Discounting Projection'!BO63</f>
        <v>18343103.39</v>
      </c>
      <c r="BP65" s="9">
        <f>'Total Annual Expected Cost'!$I65/'Discounting Projection'!BP63</f>
        <v>14815556.55</v>
      </c>
      <c r="BQ65" s="9">
        <f>'Total Annual Expected Cost'!$I65/'Discounting Projection'!BQ63</f>
        <v>9783548.801</v>
      </c>
      <c r="BR65" s="9">
        <f>'Total Annual Expected Cost'!$I65/'Discounting Projection'!BR63</f>
        <v>11899349.33</v>
      </c>
      <c r="BS65" s="9">
        <f>'Total Annual Expected Cost'!$I65/'Discounting Projection'!BS63</f>
        <v>18800089.94</v>
      </c>
      <c r="BT65" s="9">
        <f>'Total Annual Expected Cost'!$I65/'Discounting Projection'!BT63</f>
        <v>30741417.04</v>
      </c>
      <c r="BU65" s="9">
        <f>'Total Annual Expected Cost'!$I65/'Discounting Projection'!BU63</f>
        <v>12454914.91</v>
      </c>
      <c r="BV65" s="9">
        <f>'Total Annual Expected Cost'!$I65/'Discounting Projection'!BV63</f>
        <v>15609450.09</v>
      </c>
      <c r="BW65" s="9">
        <f>'Total Annual Expected Cost'!$I65/'Discounting Projection'!BW63</f>
        <v>19910129.26</v>
      </c>
      <c r="BX65" s="9">
        <f>'Total Annual Expected Cost'!$I65/'Discounting Projection'!BX63</f>
        <v>14180386.8</v>
      </c>
      <c r="BY65" s="9">
        <f>'Total Annual Expected Cost'!$I65/'Discounting Projection'!BY63</f>
        <v>25980537.11</v>
      </c>
      <c r="BZ65" s="9">
        <f>'Total Annual Expected Cost'!$I65/'Discounting Projection'!BZ63</f>
        <v>21076885.15</v>
      </c>
      <c r="CA65" s="9">
        <f>'Total Annual Expected Cost'!$I65/'Discounting Projection'!CA63</f>
        <v>14208152.66</v>
      </c>
      <c r="CB65" s="9">
        <f>'Total Annual Expected Cost'!$I65/'Discounting Projection'!CB63</f>
        <v>17746110.89</v>
      </c>
      <c r="CC65" s="9">
        <f>'Total Annual Expected Cost'!$I65/'Discounting Projection'!CC63</f>
        <v>7455036.859</v>
      </c>
      <c r="CD65" s="9">
        <f>'Total Annual Expected Cost'!$I65/'Discounting Projection'!CD63</f>
        <v>18390142.68</v>
      </c>
      <c r="CE65" s="9">
        <f>'Total Annual Expected Cost'!$I65/'Discounting Projection'!CE63</f>
        <v>11382778.32</v>
      </c>
      <c r="CF65" s="9">
        <f>'Total Annual Expected Cost'!$I65/'Discounting Projection'!CF63</f>
        <v>17384796.87</v>
      </c>
      <c r="CG65" s="9">
        <f>'Total Annual Expected Cost'!$I65/'Discounting Projection'!CG63</f>
        <v>15265411.85</v>
      </c>
      <c r="CH65" s="9">
        <f>'Total Annual Expected Cost'!$I65/'Discounting Projection'!CH63</f>
        <v>17053319.47</v>
      </c>
      <c r="CI65" s="9">
        <f>'Total Annual Expected Cost'!$I65/'Discounting Projection'!CI63</f>
        <v>17755256.97</v>
      </c>
      <c r="CJ65" s="9">
        <f>'Total Annual Expected Cost'!$I65/'Discounting Projection'!CJ63</f>
        <v>13400059.38</v>
      </c>
      <c r="CK65" s="9">
        <f>'Total Annual Expected Cost'!$I65/'Discounting Projection'!CK63</f>
        <v>10017714.29</v>
      </c>
      <c r="CL65" s="9">
        <f>'Total Annual Expected Cost'!$I65/'Discounting Projection'!CL63</f>
        <v>19059292.1</v>
      </c>
      <c r="CM65" s="9">
        <f>'Total Annual Expected Cost'!$I65/'Discounting Projection'!CM63</f>
        <v>20054267.8</v>
      </c>
      <c r="CN65" s="9">
        <f>'Total Annual Expected Cost'!$I65/'Discounting Projection'!CN63</f>
        <v>14183663.34</v>
      </c>
      <c r="CO65" s="9">
        <f>'Total Annual Expected Cost'!$I65/'Discounting Projection'!CO63</f>
        <v>15818578.25</v>
      </c>
      <c r="CP65" s="9">
        <f>'Total Annual Expected Cost'!$I65/'Discounting Projection'!CP63</f>
        <v>14643319.49</v>
      </c>
      <c r="CQ65" s="9">
        <f>'Total Annual Expected Cost'!$I65/'Discounting Projection'!CQ63</f>
        <v>22248840.3</v>
      </c>
      <c r="CR65" s="9">
        <f>'Total Annual Expected Cost'!$I65/'Discounting Projection'!CR63</f>
        <v>10461093.09</v>
      </c>
      <c r="CS65" s="9">
        <f>'Total Annual Expected Cost'!$I65/'Discounting Projection'!CS63</f>
        <v>11725309.63</v>
      </c>
      <c r="CT65" s="9">
        <f>'Total Annual Expected Cost'!$I65/'Discounting Projection'!CT63</f>
        <v>11846271.54</v>
      </c>
      <c r="CU65" s="9">
        <f>'Total Annual Expected Cost'!$I65/'Discounting Projection'!CU63</f>
        <v>18721372.93</v>
      </c>
      <c r="CV65" s="9">
        <f>'Total Annual Expected Cost'!$I65/'Discounting Projection'!CV63</f>
        <v>10908814.3</v>
      </c>
      <c r="CW65" s="9">
        <f>'Total Annual Expected Cost'!$I65/'Discounting Projection'!CW63</f>
        <v>19812030.05</v>
      </c>
    </row>
    <row r="66" ht="15.75" customHeight="1">
      <c r="A66" s="8">
        <v>2085.0</v>
      </c>
      <c r="B66" s="9">
        <f>'Total Annual Expected Cost'!$I66/'Discounting Projection'!B64</f>
        <v>13603384.01</v>
      </c>
      <c r="C66" s="9">
        <f>'Total Annual Expected Cost'!$I66/'Discounting Projection'!C64</f>
        <v>9097993.577</v>
      </c>
      <c r="D66" s="9">
        <f>'Total Annual Expected Cost'!$I66/'Discounting Projection'!D64</f>
        <v>17168373.28</v>
      </c>
      <c r="E66" s="9">
        <f>'Total Annual Expected Cost'!$I66/'Discounting Projection'!E64</f>
        <v>18763079.98</v>
      </c>
      <c r="F66" s="9">
        <f>'Total Annual Expected Cost'!$I66/'Discounting Projection'!F64</f>
        <v>18318893.78</v>
      </c>
      <c r="G66" s="9">
        <f>'Total Annual Expected Cost'!$I66/'Discounting Projection'!G64</f>
        <v>11504240.39</v>
      </c>
      <c r="H66" s="9">
        <f>'Total Annual Expected Cost'!$I66/'Discounting Projection'!H64</f>
        <v>12271251.36</v>
      </c>
      <c r="I66" s="9">
        <f>'Total Annual Expected Cost'!$I66/'Discounting Projection'!I64</f>
        <v>13051092.26</v>
      </c>
      <c r="J66" s="9">
        <f>'Total Annual Expected Cost'!$I66/'Discounting Projection'!J64</f>
        <v>13011013</v>
      </c>
      <c r="K66" s="9">
        <f>'Total Annual Expected Cost'!$I66/'Discounting Projection'!K64</f>
        <v>7712221.7</v>
      </c>
      <c r="L66" s="9">
        <f>'Total Annual Expected Cost'!$I66/'Discounting Projection'!L64</f>
        <v>18719483.68</v>
      </c>
      <c r="M66" s="9">
        <f>'Total Annual Expected Cost'!$I66/'Discounting Projection'!M64</f>
        <v>8871627.855</v>
      </c>
      <c r="N66" s="9">
        <f>'Total Annual Expected Cost'!$I66/'Discounting Projection'!N64</f>
        <v>18004682.44</v>
      </c>
      <c r="O66" s="9">
        <f>'Total Annual Expected Cost'!$I66/'Discounting Projection'!O64</f>
        <v>17852890.58</v>
      </c>
      <c r="P66" s="9">
        <f>'Total Annual Expected Cost'!$I66/'Discounting Projection'!P64</f>
        <v>22790246.56</v>
      </c>
      <c r="Q66" s="9">
        <f>'Total Annual Expected Cost'!$I66/'Discounting Projection'!Q64</f>
        <v>9832883.32</v>
      </c>
      <c r="R66" s="9">
        <f>'Total Annual Expected Cost'!$I66/'Discounting Projection'!R64</f>
        <v>22230749.97</v>
      </c>
      <c r="S66" s="9">
        <f>'Total Annual Expected Cost'!$I66/'Discounting Projection'!S64</f>
        <v>26723093.45</v>
      </c>
      <c r="T66" s="9">
        <f>'Total Annual Expected Cost'!$I66/'Discounting Projection'!T64</f>
        <v>19920839.69</v>
      </c>
      <c r="U66" s="9">
        <f>'Total Annual Expected Cost'!$I66/'Discounting Projection'!U64</f>
        <v>14265182.77</v>
      </c>
      <c r="V66" s="9">
        <f>'Total Annual Expected Cost'!$I66/'Discounting Projection'!V64</f>
        <v>11603055.92</v>
      </c>
      <c r="W66" s="9">
        <f>'Total Annual Expected Cost'!$I66/'Discounting Projection'!W64</f>
        <v>13922366.46</v>
      </c>
      <c r="X66" s="9">
        <f>'Total Annual Expected Cost'!$I66/'Discounting Projection'!X64</f>
        <v>15569256.58</v>
      </c>
      <c r="Y66" s="9">
        <f>'Total Annual Expected Cost'!$I66/'Discounting Projection'!Y64</f>
        <v>15061657.68</v>
      </c>
      <c r="Z66" s="9">
        <f>'Total Annual Expected Cost'!$I66/'Discounting Projection'!Z64</f>
        <v>20417308.87</v>
      </c>
      <c r="AA66" s="9">
        <f>'Total Annual Expected Cost'!$I66/'Discounting Projection'!AA64</f>
        <v>19093348.5</v>
      </c>
      <c r="AB66" s="9">
        <f>'Total Annual Expected Cost'!$I66/'Discounting Projection'!AB64</f>
        <v>12977111.54</v>
      </c>
      <c r="AC66" s="9">
        <f>'Total Annual Expected Cost'!$I66/'Discounting Projection'!AC64</f>
        <v>17231169.21</v>
      </c>
      <c r="AD66" s="9">
        <f>'Total Annual Expected Cost'!$I66/'Discounting Projection'!AD64</f>
        <v>17113638.3</v>
      </c>
      <c r="AE66" s="9">
        <f>'Total Annual Expected Cost'!$I66/'Discounting Projection'!AE64</f>
        <v>14506260.29</v>
      </c>
      <c r="AF66" s="9">
        <f>'Total Annual Expected Cost'!$I66/'Discounting Projection'!AF64</f>
        <v>16644832.37</v>
      </c>
      <c r="AG66" s="9">
        <f>'Total Annual Expected Cost'!$I66/'Discounting Projection'!AG64</f>
        <v>28234521.66</v>
      </c>
      <c r="AH66" s="9">
        <f>'Total Annual Expected Cost'!$I66/'Discounting Projection'!AH64</f>
        <v>15349357.63</v>
      </c>
      <c r="AI66" s="9">
        <f>'Total Annual Expected Cost'!$I66/'Discounting Projection'!AI64</f>
        <v>13252382.94</v>
      </c>
      <c r="AJ66" s="9">
        <f>'Total Annual Expected Cost'!$I66/'Discounting Projection'!AJ64</f>
        <v>25180999.26</v>
      </c>
      <c r="AK66" s="9">
        <f>'Total Annual Expected Cost'!$I66/'Discounting Projection'!AK64</f>
        <v>17805196.87</v>
      </c>
      <c r="AL66" s="9">
        <f>'Total Annual Expected Cost'!$I66/'Discounting Projection'!AL64</f>
        <v>17797930.21</v>
      </c>
      <c r="AM66" s="9">
        <f>'Total Annual Expected Cost'!$I66/'Discounting Projection'!AM64</f>
        <v>22561813.1</v>
      </c>
      <c r="AN66" s="9">
        <f>'Total Annual Expected Cost'!$I66/'Discounting Projection'!AN64</f>
        <v>21503716.95</v>
      </c>
      <c r="AO66" s="9">
        <f>'Total Annual Expected Cost'!$I66/'Discounting Projection'!AO64</f>
        <v>37427902.61</v>
      </c>
      <c r="AP66" s="9">
        <f>'Total Annual Expected Cost'!$I66/'Discounting Projection'!AP64</f>
        <v>7769782.088</v>
      </c>
      <c r="AQ66" s="9">
        <f>'Total Annual Expected Cost'!$I66/'Discounting Projection'!AQ64</f>
        <v>10125795.91</v>
      </c>
      <c r="AR66" s="9">
        <f>'Total Annual Expected Cost'!$I66/'Discounting Projection'!AR64</f>
        <v>15482802.36</v>
      </c>
      <c r="AS66" s="9">
        <f>'Total Annual Expected Cost'!$I66/'Discounting Projection'!AS64</f>
        <v>10297882.52</v>
      </c>
      <c r="AT66" s="9">
        <f>'Total Annual Expected Cost'!$I66/'Discounting Projection'!AT64</f>
        <v>10413805.12</v>
      </c>
      <c r="AU66" s="9">
        <f>'Total Annual Expected Cost'!$I66/'Discounting Projection'!AU64</f>
        <v>21681944.29</v>
      </c>
      <c r="AV66" s="9">
        <f>'Total Annual Expected Cost'!$I66/'Discounting Projection'!AV64</f>
        <v>15041362.01</v>
      </c>
      <c r="AW66" s="9">
        <f>'Total Annual Expected Cost'!$I66/'Discounting Projection'!AW64</f>
        <v>23264338.1</v>
      </c>
      <c r="AX66" s="9">
        <f>'Total Annual Expected Cost'!$I66/'Discounting Projection'!AX64</f>
        <v>13997355.81</v>
      </c>
      <c r="AY66" s="9">
        <f>'Total Annual Expected Cost'!$I66/'Discounting Projection'!AY64</f>
        <v>15611179.79</v>
      </c>
      <c r="AZ66" s="9">
        <f>'Total Annual Expected Cost'!$I66/'Discounting Projection'!AZ64</f>
        <v>13389612.87</v>
      </c>
      <c r="BA66" s="9">
        <f>'Total Annual Expected Cost'!$I66/'Discounting Projection'!BA64</f>
        <v>12967673.6</v>
      </c>
      <c r="BB66" s="9">
        <f>'Total Annual Expected Cost'!$I66/'Discounting Projection'!BB64</f>
        <v>19663226.56</v>
      </c>
      <c r="BC66" s="9">
        <f>'Total Annual Expected Cost'!$I66/'Discounting Projection'!BC64</f>
        <v>9737893.676</v>
      </c>
      <c r="BD66" s="9">
        <f>'Total Annual Expected Cost'!$I66/'Discounting Projection'!BD64</f>
        <v>7770355.396</v>
      </c>
      <c r="BE66" s="9">
        <f>'Total Annual Expected Cost'!$I66/'Discounting Projection'!BE64</f>
        <v>12675686.89</v>
      </c>
      <c r="BF66" s="9">
        <f>'Total Annual Expected Cost'!$I66/'Discounting Projection'!BF64</f>
        <v>17113266.18</v>
      </c>
      <c r="BG66" s="9">
        <f>'Total Annual Expected Cost'!$I66/'Discounting Projection'!BG64</f>
        <v>9829149.546</v>
      </c>
      <c r="BH66" s="9">
        <f>'Total Annual Expected Cost'!$I66/'Discounting Projection'!BH64</f>
        <v>9849700.378</v>
      </c>
      <c r="BI66" s="9">
        <f>'Total Annual Expected Cost'!$I66/'Discounting Projection'!BI64</f>
        <v>15255333.55</v>
      </c>
      <c r="BJ66" s="9">
        <f>'Total Annual Expected Cost'!$I66/'Discounting Projection'!BJ64</f>
        <v>12510399.89</v>
      </c>
      <c r="BK66" s="9">
        <f>'Total Annual Expected Cost'!$I66/'Discounting Projection'!BK64</f>
        <v>16604377.67</v>
      </c>
      <c r="BL66" s="9">
        <f>'Total Annual Expected Cost'!$I66/'Discounting Projection'!BL64</f>
        <v>14194362.94</v>
      </c>
      <c r="BM66" s="9">
        <f>'Total Annual Expected Cost'!$I66/'Discounting Projection'!BM64</f>
        <v>19889820.82</v>
      </c>
      <c r="BN66" s="9">
        <f>'Total Annual Expected Cost'!$I66/'Discounting Projection'!BN64</f>
        <v>16758601.87</v>
      </c>
      <c r="BO66" s="9">
        <f>'Total Annual Expected Cost'!$I66/'Discounting Projection'!BO64</f>
        <v>18109630.28</v>
      </c>
      <c r="BP66" s="9">
        <f>'Total Annual Expected Cost'!$I66/'Discounting Projection'!BP64</f>
        <v>15173705.11</v>
      </c>
      <c r="BQ66" s="9">
        <f>'Total Annual Expected Cost'!$I66/'Discounting Projection'!BQ64</f>
        <v>9931515.641</v>
      </c>
      <c r="BR66" s="9">
        <f>'Total Annual Expected Cost'!$I66/'Discounting Projection'!BR64</f>
        <v>11140423.79</v>
      </c>
      <c r="BS66" s="9">
        <f>'Total Annual Expected Cost'!$I66/'Discounting Projection'!BS64</f>
        <v>19453762.27</v>
      </c>
      <c r="BT66" s="9">
        <f>'Total Annual Expected Cost'!$I66/'Discounting Projection'!BT64</f>
        <v>31294941.43</v>
      </c>
      <c r="BU66" s="9">
        <f>'Total Annual Expected Cost'!$I66/'Discounting Projection'!BU64</f>
        <v>12857681.92</v>
      </c>
      <c r="BV66" s="9">
        <f>'Total Annual Expected Cost'!$I66/'Discounting Projection'!BV64</f>
        <v>15766676.47</v>
      </c>
      <c r="BW66" s="9">
        <f>'Total Annual Expected Cost'!$I66/'Discounting Projection'!BW64</f>
        <v>20501617.68</v>
      </c>
      <c r="BX66" s="9">
        <f>'Total Annual Expected Cost'!$I66/'Discounting Projection'!BX64</f>
        <v>13907063.99</v>
      </c>
      <c r="BY66" s="9">
        <f>'Total Annual Expected Cost'!$I66/'Discounting Projection'!BY64</f>
        <v>26132045.87</v>
      </c>
      <c r="BZ66" s="9">
        <f>'Total Annual Expected Cost'!$I66/'Discounting Projection'!BZ64</f>
        <v>21702349.14</v>
      </c>
      <c r="CA66" s="9">
        <f>'Total Annual Expected Cost'!$I66/'Discounting Projection'!CA64</f>
        <v>13792636.61</v>
      </c>
      <c r="CB66" s="9">
        <f>'Total Annual Expected Cost'!$I66/'Discounting Projection'!CB64</f>
        <v>17980857.93</v>
      </c>
      <c r="CC66" s="9">
        <f>'Total Annual Expected Cost'!$I66/'Discounting Projection'!CC64</f>
        <v>7556301.748</v>
      </c>
      <c r="CD66" s="9">
        <f>'Total Annual Expected Cost'!$I66/'Discounting Projection'!CD64</f>
        <v>18693126.45</v>
      </c>
      <c r="CE66" s="9">
        <f>'Total Annual Expected Cost'!$I66/'Discounting Projection'!CE64</f>
        <v>11816038.09</v>
      </c>
      <c r="CF66" s="9">
        <f>'Total Annual Expected Cost'!$I66/'Discounting Projection'!CF64</f>
        <v>17218691.24</v>
      </c>
      <c r="CG66" s="9">
        <f>'Total Annual Expected Cost'!$I66/'Discounting Projection'!CG64</f>
        <v>15695675.29</v>
      </c>
      <c r="CH66" s="9">
        <f>'Total Annual Expected Cost'!$I66/'Discounting Projection'!CH64</f>
        <v>17417769</v>
      </c>
      <c r="CI66" s="9">
        <f>'Total Annual Expected Cost'!$I66/'Discounting Projection'!CI64</f>
        <v>17706108.98</v>
      </c>
      <c r="CJ66" s="9">
        <f>'Total Annual Expected Cost'!$I66/'Discounting Projection'!CJ64</f>
        <v>12578715.24</v>
      </c>
      <c r="CK66" s="9">
        <f>'Total Annual Expected Cost'!$I66/'Discounting Projection'!CK64</f>
        <v>10047468.79</v>
      </c>
      <c r="CL66" s="9">
        <f>'Total Annual Expected Cost'!$I66/'Discounting Projection'!CL64</f>
        <v>18855044.63</v>
      </c>
      <c r="CM66" s="9">
        <f>'Total Annual Expected Cost'!$I66/'Discounting Projection'!CM64</f>
        <v>19036155.66</v>
      </c>
      <c r="CN66" s="9">
        <f>'Total Annual Expected Cost'!$I66/'Discounting Projection'!CN64</f>
        <v>14795587.67</v>
      </c>
      <c r="CO66" s="9">
        <f>'Total Annual Expected Cost'!$I66/'Discounting Projection'!CO64</f>
        <v>16414663.84</v>
      </c>
      <c r="CP66" s="9">
        <f>'Total Annual Expected Cost'!$I66/'Discounting Projection'!CP64</f>
        <v>14981077.69</v>
      </c>
      <c r="CQ66" s="9">
        <f>'Total Annual Expected Cost'!$I66/'Discounting Projection'!CQ64</f>
        <v>19837027.94</v>
      </c>
      <c r="CR66" s="9">
        <f>'Total Annual Expected Cost'!$I66/'Discounting Projection'!CR64</f>
        <v>9623244.665</v>
      </c>
      <c r="CS66" s="9">
        <f>'Total Annual Expected Cost'!$I66/'Discounting Projection'!CS64</f>
        <v>12229815.39</v>
      </c>
      <c r="CT66" s="9">
        <f>'Total Annual Expected Cost'!$I66/'Discounting Projection'!CT64</f>
        <v>12075483.99</v>
      </c>
      <c r="CU66" s="9">
        <f>'Total Annual Expected Cost'!$I66/'Discounting Projection'!CU64</f>
        <v>19393421.33</v>
      </c>
      <c r="CV66" s="9">
        <f>'Total Annual Expected Cost'!$I66/'Discounting Projection'!CV64</f>
        <v>10012456.52</v>
      </c>
      <c r="CW66" s="9">
        <f>'Total Annual Expected Cost'!$I66/'Discounting Projection'!CW64</f>
        <v>19540003.79</v>
      </c>
    </row>
    <row r="67" ht="15.75" customHeight="1">
      <c r="A67" s="8">
        <v>2086.0</v>
      </c>
      <c r="B67" s="9">
        <f>'Total Annual Expected Cost'!$I67/'Discounting Projection'!B65</f>
        <v>13835128.12</v>
      </c>
      <c r="C67" s="9">
        <f>'Total Annual Expected Cost'!$I67/'Discounting Projection'!C65</f>
        <v>7907523.838</v>
      </c>
      <c r="D67" s="9">
        <f>'Total Annual Expected Cost'!$I67/'Discounting Projection'!D65</f>
        <v>17226920.53</v>
      </c>
      <c r="E67" s="9">
        <f>'Total Annual Expected Cost'!$I67/'Discounting Projection'!E65</f>
        <v>18731718.18</v>
      </c>
      <c r="F67" s="9">
        <f>'Total Annual Expected Cost'!$I67/'Discounting Projection'!F65</f>
        <v>18334560.73</v>
      </c>
      <c r="G67" s="9">
        <f>'Total Annual Expected Cost'!$I67/'Discounting Projection'!G65</f>
        <v>11703740.88</v>
      </c>
      <c r="H67" s="9">
        <f>'Total Annual Expected Cost'!$I67/'Discounting Projection'!H65</f>
        <v>12333289.07</v>
      </c>
      <c r="I67" s="9">
        <f>'Total Annual Expected Cost'!$I67/'Discounting Projection'!I65</f>
        <v>11581869.33</v>
      </c>
      <c r="J67" s="9">
        <f>'Total Annual Expected Cost'!$I67/'Discounting Projection'!J65</f>
        <v>12974650.67</v>
      </c>
      <c r="K67" s="9">
        <f>'Total Annual Expected Cost'!$I67/'Discounting Projection'!K65</f>
        <v>7847195.57</v>
      </c>
      <c r="L67" s="9">
        <f>'Total Annual Expected Cost'!$I67/'Discounting Projection'!L65</f>
        <v>19397751.92</v>
      </c>
      <c r="M67" s="9">
        <f>'Total Annual Expected Cost'!$I67/'Discounting Projection'!M65</f>
        <v>9107908.867</v>
      </c>
      <c r="N67" s="9">
        <f>'Total Annual Expected Cost'!$I67/'Discounting Projection'!N65</f>
        <v>17883898.59</v>
      </c>
      <c r="O67" s="9">
        <f>'Total Annual Expected Cost'!$I67/'Discounting Projection'!O65</f>
        <v>17469371.64</v>
      </c>
      <c r="P67" s="9">
        <f>'Total Annual Expected Cost'!$I67/'Discounting Projection'!P65</f>
        <v>22497055.66</v>
      </c>
      <c r="Q67" s="9">
        <f>'Total Annual Expected Cost'!$I67/'Discounting Projection'!Q65</f>
        <v>8386794.308</v>
      </c>
      <c r="R67" s="9">
        <f>'Total Annual Expected Cost'!$I67/'Discounting Projection'!R65</f>
        <v>23204178.4</v>
      </c>
      <c r="S67" s="9">
        <f>'Total Annual Expected Cost'!$I67/'Discounting Projection'!S65</f>
        <v>26911203.56</v>
      </c>
      <c r="T67" s="9">
        <f>'Total Annual Expected Cost'!$I67/'Discounting Projection'!T65</f>
        <v>19698014.99</v>
      </c>
      <c r="U67" s="9">
        <f>'Total Annual Expected Cost'!$I67/'Discounting Projection'!U65</f>
        <v>14316110.05</v>
      </c>
      <c r="V67" s="9">
        <f>'Total Annual Expected Cost'!$I67/'Discounting Projection'!V65</f>
        <v>11625680.42</v>
      </c>
      <c r="W67" s="9">
        <f>'Total Annual Expected Cost'!$I67/'Discounting Projection'!W65</f>
        <v>13570801.63</v>
      </c>
      <c r="X67" s="9">
        <f>'Total Annual Expected Cost'!$I67/'Discounting Projection'!X65</f>
        <v>14952738.18</v>
      </c>
      <c r="Y67" s="9">
        <f>'Total Annual Expected Cost'!$I67/'Discounting Projection'!Y65</f>
        <v>13842191.78</v>
      </c>
      <c r="Z67" s="9">
        <f>'Total Annual Expected Cost'!$I67/'Discounting Projection'!Z65</f>
        <v>19116271.4</v>
      </c>
      <c r="AA67" s="9">
        <f>'Total Annual Expected Cost'!$I67/'Discounting Projection'!AA65</f>
        <v>19875883.89</v>
      </c>
      <c r="AB67" s="9">
        <f>'Total Annual Expected Cost'!$I67/'Discounting Projection'!AB65</f>
        <v>13279592.56</v>
      </c>
      <c r="AC67" s="9">
        <f>'Total Annual Expected Cost'!$I67/'Discounting Projection'!AC65</f>
        <v>17974224.53</v>
      </c>
      <c r="AD67" s="9">
        <f>'Total Annual Expected Cost'!$I67/'Discounting Projection'!AD65</f>
        <v>17264086.96</v>
      </c>
      <c r="AE67" s="9">
        <f>'Total Annual Expected Cost'!$I67/'Discounting Projection'!AE65</f>
        <v>15054238.79</v>
      </c>
      <c r="AF67" s="9">
        <f>'Total Annual Expected Cost'!$I67/'Discounting Projection'!AF65</f>
        <v>17123541.27</v>
      </c>
      <c r="AG67" s="9">
        <f>'Total Annual Expected Cost'!$I67/'Discounting Projection'!AG65</f>
        <v>28246841.01</v>
      </c>
      <c r="AH67" s="9">
        <f>'Total Annual Expected Cost'!$I67/'Discounting Projection'!AH65</f>
        <v>15498448.27</v>
      </c>
      <c r="AI67" s="9">
        <f>'Total Annual Expected Cost'!$I67/'Discounting Projection'!AI65</f>
        <v>12795227.78</v>
      </c>
      <c r="AJ67" s="9">
        <f>'Total Annual Expected Cost'!$I67/'Discounting Projection'!AJ65</f>
        <v>25991873.08</v>
      </c>
      <c r="AK67" s="9">
        <f>'Total Annual Expected Cost'!$I67/'Discounting Projection'!AK65</f>
        <v>17817958.02</v>
      </c>
      <c r="AL67" s="9">
        <f>'Total Annual Expected Cost'!$I67/'Discounting Projection'!AL65</f>
        <v>17773450.81</v>
      </c>
      <c r="AM67" s="9">
        <f>'Total Annual Expected Cost'!$I67/'Discounting Projection'!AM65</f>
        <v>22798780.09</v>
      </c>
      <c r="AN67" s="9">
        <f>'Total Annual Expected Cost'!$I67/'Discounting Projection'!AN65</f>
        <v>20278810.56</v>
      </c>
      <c r="AO67" s="9">
        <f>'Total Annual Expected Cost'!$I67/'Discounting Projection'!AO65</f>
        <v>37994275.59</v>
      </c>
      <c r="AP67" s="9">
        <f>'Total Annual Expected Cost'!$I67/'Discounting Projection'!AP65</f>
        <v>7633008.673</v>
      </c>
      <c r="AQ67" s="9">
        <f>'Total Annual Expected Cost'!$I67/'Discounting Projection'!AQ65</f>
        <v>10264556.94</v>
      </c>
      <c r="AR67" s="9">
        <f>'Total Annual Expected Cost'!$I67/'Discounting Projection'!AR65</f>
        <v>15554748.28</v>
      </c>
      <c r="AS67" s="9">
        <f>'Total Annual Expected Cost'!$I67/'Discounting Projection'!AS65</f>
        <v>10195842.43</v>
      </c>
      <c r="AT67" s="9">
        <f>'Total Annual Expected Cost'!$I67/'Discounting Projection'!AT65</f>
        <v>9208504.74</v>
      </c>
      <c r="AU67" s="9">
        <f>'Total Annual Expected Cost'!$I67/'Discounting Projection'!AU65</f>
        <v>21934695.2</v>
      </c>
      <c r="AV67" s="9">
        <f>'Total Annual Expected Cost'!$I67/'Discounting Projection'!AV65</f>
        <v>15535152.98</v>
      </c>
      <c r="AW67" s="9">
        <f>'Total Annual Expected Cost'!$I67/'Discounting Projection'!AW65</f>
        <v>24019925.98</v>
      </c>
      <c r="AX67" s="9">
        <f>'Total Annual Expected Cost'!$I67/'Discounting Projection'!AX65</f>
        <v>13236503.74</v>
      </c>
      <c r="AY67" s="9">
        <f>'Total Annual Expected Cost'!$I67/'Discounting Projection'!AY65</f>
        <v>15732593.55</v>
      </c>
      <c r="AZ67" s="9">
        <f>'Total Annual Expected Cost'!$I67/'Discounting Projection'!AZ65</f>
        <v>13524831.17</v>
      </c>
      <c r="BA67" s="9">
        <f>'Total Annual Expected Cost'!$I67/'Discounting Projection'!BA65</f>
        <v>11282855.61</v>
      </c>
      <c r="BB67" s="9">
        <f>'Total Annual Expected Cost'!$I67/'Discounting Projection'!BB65</f>
        <v>17559510.4</v>
      </c>
      <c r="BC67" s="9">
        <f>'Total Annual Expected Cost'!$I67/'Discounting Projection'!BC65</f>
        <v>9528205.549</v>
      </c>
      <c r="BD67" s="9">
        <f>'Total Annual Expected Cost'!$I67/'Discounting Projection'!BD65</f>
        <v>8070396.722</v>
      </c>
      <c r="BE67" s="9">
        <f>'Total Annual Expected Cost'!$I67/'Discounting Projection'!BE65</f>
        <v>12636684.47</v>
      </c>
      <c r="BF67" s="9">
        <f>'Total Annual Expected Cost'!$I67/'Discounting Projection'!BF65</f>
        <v>17568850.3</v>
      </c>
      <c r="BG67" s="9">
        <f>'Total Annual Expected Cost'!$I67/'Discounting Projection'!BG65</f>
        <v>9665859.985</v>
      </c>
      <c r="BH67" s="9">
        <f>'Total Annual Expected Cost'!$I67/'Discounting Projection'!BH65</f>
        <v>10175247.4</v>
      </c>
      <c r="BI67" s="9">
        <f>'Total Annual Expected Cost'!$I67/'Discounting Projection'!BI65</f>
        <v>15478020.55</v>
      </c>
      <c r="BJ67" s="9">
        <f>'Total Annual Expected Cost'!$I67/'Discounting Projection'!BJ65</f>
        <v>12278380.56</v>
      </c>
      <c r="BK67" s="9">
        <f>'Total Annual Expected Cost'!$I67/'Discounting Projection'!BK65</f>
        <v>17308486.89</v>
      </c>
      <c r="BL67" s="9">
        <f>'Total Annual Expected Cost'!$I67/'Discounting Projection'!BL65</f>
        <v>13482215.08</v>
      </c>
      <c r="BM67" s="9">
        <f>'Total Annual Expected Cost'!$I67/'Discounting Projection'!BM65</f>
        <v>20340042.13</v>
      </c>
      <c r="BN67" s="9">
        <f>'Total Annual Expected Cost'!$I67/'Discounting Projection'!BN65</f>
        <v>16103646.9</v>
      </c>
      <c r="BO67" s="9">
        <f>'Total Annual Expected Cost'!$I67/'Discounting Projection'!BO65</f>
        <v>17622529.75</v>
      </c>
      <c r="BP67" s="9">
        <f>'Total Annual Expected Cost'!$I67/'Discounting Projection'!BP65</f>
        <v>14612060.45</v>
      </c>
      <c r="BQ67" s="9">
        <f>'Total Annual Expected Cost'!$I67/'Discounting Projection'!BQ65</f>
        <v>10089481.63</v>
      </c>
      <c r="BR67" s="9">
        <f>'Total Annual Expected Cost'!$I67/'Discounting Projection'!BR65</f>
        <v>11396741.81</v>
      </c>
      <c r="BS67" s="9">
        <f>'Total Annual Expected Cost'!$I67/'Discounting Projection'!BS65</f>
        <v>20284066.91</v>
      </c>
      <c r="BT67" s="9">
        <f>'Total Annual Expected Cost'!$I67/'Discounting Projection'!BT65</f>
        <v>30595918.12</v>
      </c>
      <c r="BU67" s="9">
        <f>'Total Annual Expected Cost'!$I67/'Discounting Projection'!BU65</f>
        <v>11947559.34</v>
      </c>
      <c r="BV67" s="9">
        <f>'Total Annual Expected Cost'!$I67/'Discounting Projection'!BV65</f>
        <v>14904108.46</v>
      </c>
      <c r="BW67" s="9">
        <f>'Total Annual Expected Cost'!$I67/'Discounting Projection'!BW65</f>
        <v>20838506.39</v>
      </c>
      <c r="BX67" s="9">
        <f>'Total Annual Expected Cost'!$I67/'Discounting Projection'!BX65</f>
        <v>13771638.59</v>
      </c>
      <c r="BY67" s="9">
        <f>'Total Annual Expected Cost'!$I67/'Discounting Projection'!BY65</f>
        <v>25824582.88</v>
      </c>
      <c r="BZ67" s="9">
        <f>'Total Annual Expected Cost'!$I67/'Discounting Projection'!BZ65</f>
        <v>20629259.06</v>
      </c>
      <c r="CA67" s="9">
        <f>'Total Annual Expected Cost'!$I67/'Discounting Projection'!CA65</f>
        <v>13973056.24</v>
      </c>
      <c r="CB67" s="9">
        <f>'Total Annual Expected Cost'!$I67/'Discounting Projection'!CB65</f>
        <v>17424008.27</v>
      </c>
      <c r="CC67" s="9">
        <f>'Total Annual Expected Cost'!$I67/'Discounting Projection'!CC65</f>
        <v>7728887.113</v>
      </c>
      <c r="CD67" s="9">
        <f>'Total Annual Expected Cost'!$I67/'Discounting Projection'!CD65</f>
        <v>18559407.98</v>
      </c>
      <c r="CE67" s="9">
        <f>'Total Annual Expected Cost'!$I67/'Discounting Projection'!CE65</f>
        <v>12230680.11</v>
      </c>
      <c r="CF67" s="9">
        <f>'Total Annual Expected Cost'!$I67/'Discounting Projection'!CF65</f>
        <v>16828754.22</v>
      </c>
      <c r="CG67" s="9">
        <f>'Total Annual Expected Cost'!$I67/'Discounting Projection'!CG65</f>
        <v>14793858.27</v>
      </c>
      <c r="CH67" s="9">
        <f>'Total Annual Expected Cost'!$I67/'Discounting Projection'!CH65</f>
        <v>17066091.37</v>
      </c>
      <c r="CI67" s="9">
        <f>'Total Annual Expected Cost'!$I67/'Discounting Projection'!CI65</f>
        <v>17244228.46</v>
      </c>
      <c r="CJ67" s="9">
        <f>'Total Annual Expected Cost'!$I67/'Discounting Projection'!CJ65</f>
        <v>12905975.45</v>
      </c>
      <c r="CK67" s="9">
        <f>'Total Annual Expected Cost'!$I67/'Discounting Projection'!CK65</f>
        <v>9493854.655</v>
      </c>
      <c r="CL67" s="9">
        <f>'Total Annual Expected Cost'!$I67/'Discounting Projection'!CL65</f>
        <v>19537944.59</v>
      </c>
      <c r="CM67" s="9">
        <f>'Total Annual Expected Cost'!$I67/'Discounting Projection'!CM65</f>
        <v>18553313.18</v>
      </c>
      <c r="CN67" s="9">
        <f>'Total Annual Expected Cost'!$I67/'Discounting Projection'!CN65</f>
        <v>15088303.99</v>
      </c>
      <c r="CO67" s="9">
        <f>'Total Annual Expected Cost'!$I67/'Discounting Projection'!CO65</f>
        <v>15784909.45</v>
      </c>
      <c r="CP67" s="9">
        <f>'Total Annual Expected Cost'!$I67/'Discounting Projection'!CP65</f>
        <v>14011712.96</v>
      </c>
      <c r="CQ67" s="9">
        <f>'Total Annual Expected Cost'!$I67/'Discounting Projection'!CQ65</f>
        <v>19127290.27</v>
      </c>
      <c r="CR67" s="9">
        <f>'Total Annual Expected Cost'!$I67/'Discounting Projection'!CR65</f>
        <v>9871687.028</v>
      </c>
      <c r="CS67" s="9">
        <f>'Total Annual Expected Cost'!$I67/'Discounting Projection'!CS65</f>
        <v>12241400.93</v>
      </c>
      <c r="CT67" s="9">
        <f>'Total Annual Expected Cost'!$I67/'Discounting Projection'!CT65</f>
        <v>12006396.91</v>
      </c>
      <c r="CU67" s="9">
        <f>'Total Annual Expected Cost'!$I67/'Discounting Projection'!CU65</f>
        <v>18295618.52</v>
      </c>
      <c r="CV67" s="9">
        <f>'Total Annual Expected Cost'!$I67/'Discounting Projection'!CV65</f>
        <v>10016114.1</v>
      </c>
      <c r="CW67" s="9">
        <f>'Total Annual Expected Cost'!$I67/'Discounting Projection'!CW65</f>
        <v>20317942.46</v>
      </c>
    </row>
    <row r="68" ht="15.75" customHeight="1">
      <c r="A68" s="8">
        <v>2087.0</v>
      </c>
      <c r="B68" s="9">
        <f>'Total Annual Expected Cost'!$I68/'Discounting Projection'!B66</f>
        <v>13660357.8</v>
      </c>
      <c r="C68" s="9">
        <f>'Total Annual Expected Cost'!$I68/'Discounting Projection'!C66</f>
        <v>7971514.156</v>
      </c>
      <c r="D68" s="9">
        <f>'Total Annual Expected Cost'!$I68/'Discounting Projection'!D66</f>
        <v>16623391.78</v>
      </c>
      <c r="E68" s="9">
        <f>'Total Annual Expected Cost'!$I68/'Discounting Projection'!E66</f>
        <v>18231059.75</v>
      </c>
      <c r="F68" s="9">
        <f>'Total Annual Expected Cost'!$I68/'Discounting Projection'!F66</f>
        <v>17761166.15</v>
      </c>
      <c r="G68" s="9">
        <f>'Total Annual Expected Cost'!$I68/'Discounting Projection'!G66</f>
        <v>11126182.9</v>
      </c>
      <c r="H68" s="9">
        <f>'Total Annual Expected Cost'!$I68/'Discounting Projection'!H66</f>
        <v>12366506.43</v>
      </c>
      <c r="I68" s="9">
        <f>'Total Annual Expected Cost'!$I68/'Discounting Projection'!I66</f>
        <v>11486556.32</v>
      </c>
      <c r="J68" s="9">
        <f>'Total Annual Expected Cost'!$I68/'Discounting Projection'!J66</f>
        <v>12822371.44</v>
      </c>
      <c r="K68" s="9">
        <f>'Total Annual Expected Cost'!$I68/'Discounting Projection'!K66</f>
        <v>7854860.243</v>
      </c>
      <c r="L68" s="9">
        <f>'Total Annual Expected Cost'!$I68/'Discounting Projection'!L66</f>
        <v>19139228.13</v>
      </c>
      <c r="M68" s="9">
        <f>'Total Annual Expected Cost'!$I68/'Discounting Projection'!M66</f>
        <v>8486267.402</v>
      </c>
      <c r="N68" s="9">
        <f>'Total Annual Expected Cost'!$I68/'Discounting Projection'!N66</f>
        <v>17398909.24</v>
      </c>
      <c r="O68" s="9">
        <f>'Total Annual Expected Cost'!$I68/'Discounting Projection'!O66</f>
        <v>16012481.45</v>
      </c>
      <c r="P68" s="9">
        <f>'Total Annual Expected Cost'!$I68/'Discounting Projection'!P66</f>
        <v>21007159.59</v>
      </c>
      <c r="Q68" s="9">
        <f>'Total Annual Expected Cost'!$I68/'Discounting Projection'!Q66</f>
        <v>8425009.105</v>
      </c>
      <c r="R68" s="9">
        <f>'Total Annual Expected Cost'!$I68/'Discounting Projection'!R66</f>
        <v>21692747.05</v>
      </c>
      <c r="S68" s="9">
        <f>'Total Annual Expected Cost'!$I68/'Discounting Projection'!S66</f>
        <v>27907436.56</v>
      </c>
      <c r="T68" s="9">
        <f>'Total Annual Expected Cost'!$I68/'Discounting Projection'!T66</f>
        <v>20154208.75</v>
      </c>
      <c r="U68" s="9">
        <f>'Total Annual Expected Cost'!$I68/'Discounting Projection'!U66</f>
        <v>14706612.73</v>
      </c>
      <c r="V68" s="9">
        <f>'Total Annual Expected Cost'!$I68/'Discounting Projection'!V66</f>
        <v>11948756.36</v>
      </c>
      <c r="W68" s="9">
        <f>'Total Annual Expected Cost'!$I68/'Discounting Projection'!W66</f>
        <v>12259909.91</v>
      </c>
      <c r="X68" s="9">
        <f>'Total Annual Expected Cost'!$I68/'Discounting Projection'!X66</f>
        <v>14435307.55</v>
      </c>
      <c r="Y68" s="9">
        <f>'Total Annual Expected Cost'!$I68/'Discounting Projection'!Y66</f>
        <v>14048373.76</v>
      </c>
      <c r="Z68" s="9">
        <f>'Total Annual Expected Cost'!$I68/'Discounting Projection'!Z66</f>
        <v>18200792.81</v>
      </c>
      <c r="AA68" s="9">
        <f>'Total Annual Expected Cost'!$I68/'Discounting Projection'!AA66</f>
        <v>17073955.91</v>
      </c>
      <c r="AB68" s="9">
        <f>'Total Annual Expected Cost'!$I68/'Discounting Projection'!AB66</f>
        <v>12110983.21</v>
      </c>
      <c r="AC68" s="9">
        <f>'Total Annual Expected Cost'!$I68/'Discounting Projection'!AC66</f>
        <v>18159511.34</v>
      </c>
      <c r="AD68" s="9">
        <f>'Total Annual Expected Cost'!$I68/'Discounting Projection'!AD66</f>
        <v>17354531.57</v>
      </c>
      <c r="AE68" s="9">
        <f>'Total Annual Expected Cost'!$I68/'Discounting Projection'!AE66</f>
        <v>14591001.28</v>
      </c>
      <c r="AF68" s="9">
        <f>'Total Annual Expected Cost'!$I68/'Discounting Projection'!AF66</f>
        <v>17237665.42</v>
      </c>
      <c r="AG68" s="9">
        <f>'Total Annual Expected Cost'!$I68/'Discounting Projection'!AG66</f>
        <v>29271454.62</v>
      </c>
      <c r="AH68" s="9">
        <f>'Total Annual Expected Cost'!$I68/'Discounting Projection'!AH66</f>
        <v>14958876.71</v>
      </c>
      <c r="AI68" s="9">
        <f>'Total Annual Expected Cost'!$I68/'Discounting Projection'!AI66</f>
        <v>13222106.88</v>
      </c>
      <c r="AJ68" s="9">
        <f>'Total Annual Expected Cost'!$I68/'Discounting Projection'!AJ66</f>
        <v>26818959.4</v>
      </c>
      <c r="AK68" s="9">
        <f>'Total Annual Expected Cost'!$I68/'Discounting Projection'!AK66</f>
        <v>18020637.71</v>
      </c>
      <c r="AL68" s="9">
        <f>'Total Annual Expected Cost'!$I68/'Discounting Projection'!AL66</f>
        <v>16733355.67</v>
      </c>
      <c r="AM68" s="9">
        <f>'Total Annual Expected Cost'!$I68/'Discounting Projection'!AM66</f>
        <v>23457859.32</v>
      </c>
      <c r="AN68" s="9">
        <f>'Total Annual Expected Cost'!$I68/'Discounting Projection'!AN66</f>
        <v>20780652.71</v>
      </c>
      <c r="AO68" s="9">
        <f>'Total Annual Expected Cost'!$I68/'Discounting Projection'!AO66</f>
        <v>37913904.08</v>
      </c>
      <c r="AP68" s="9">
        <f>'Total Annual Expected Cost'!$I68/'Discounting Projection'!AP66</f>
        <v>7923028.961</v>
      </c>
      <c r="AQ68" s="9">
        <f>'Total Annual Expected Cost'!$I68/'Discounting Projection'!AQ66</f>
        <v>10471173.26</v>
      </c>
      <c r="AR68" s="9">
        <f>'Total Annual Expected Cost'!$I68/'Discounting Projection'!AR66</f>
        <v>16073925.75</v>
      </c>
      <c r="AS68" s="9">
        <f>'Total Annual Expected Cost'!$I68/'Discounting Projection'!AS66</f>
        <v>8473394.698</v>
      </c>
      <c r="AT68" s="9">
        <f>'Total Annual Expected Cost'!$I68/'Discounting Projection'!AT66</f>
        <v>8774995.52</v>
      </c>
      <c r="AU68" s="9">
        <f>'Total Annual Expected Cost'!$I68/'Discounting Projection'!AU66</f>
        <v>22800874.48</v>
      </c>
      <c r="AV68" s="9">
        <f>'Total Annual Expected Cost'!$I68/'Discounting Projection'!AV66</f>
        <v>15567204.37</v>
      </c>
      <c r="AW68" s="9">
        <f>'Total Annual Expected Cost'!$I68/'Discounting Projection'!AW66</f>
        <v>23965203.26</v>
      </c>
      <c r="AX68" s="9">
        <f>'Total Annual Expected Cost'!$I68/'Discounting Projection'!AX66</f>
        <v>13777409.36</v>
      </c>
      <c r="AY68" s="9">
        <f>'Total Annual Expected Cost'!$I68/'Discounting Projection'!AY66</f>
        <v>15979117.65</v>
      </c>
      <c r="AZ68" s="9">
        <f>'Total Annual Expected Cost'!$I68/'Discounting Projection'!AZ66</f>
        <v>13827018.58</v>
      </c>
      <c r="BA68" s="9">
        <f>'Total Annual Expected Cost'!$I68/'Discounting Projection'!BA66</f>
        <v>11676219.3</v>
      </c>
      <c r="BB68" s="9">
        <f>'Total Annual Expected Cost'!$I68/'Discounting Projection'!BB66</f>
        <v>17249401.15</v>
      </c>
      <c r="BC68" s="9">
        <f>'Total Annual Expected Cost'!$I68/'Discounting Projection'!BC66</f>
        <v>9749575.223</v>
      </c>
      <c r="BD68" s="9">
        <f>'Total Annual Expected Cost'!$I68/'Discounting Projection'!BD66</f>
        <v>8011530.197</v>
      </c>
      <c r="BE68" s="9">
        <f>'Total Annual Expected Cost'!$I68/'Discounting Projection'!BE66</f>
        <v>11689377.55</v>
      </c>
      <c r="BF68" s="9">
        <f>'Total Annual Expected Cost'!$I68/'Discounting Projection'!BF66</f>
        <v>18268174.41</v>
      </c>
      <c r="BG68" s="9">
        <f>'Total Annual Expected Cost'!$I68/'Discounting Projection'!BG66</f>
        <v>9979971.752</v>
      </c>
      <c r="BH68" s="9">
        <f>'Total Annual Expected Cost'!$I68/'Discounting Projection'!BH66</f>
        <v>9584980.351</v>
      </c>
      <c r="BI68" s="9">
        <f>'Total Annual Expected Cost'!$I68/'Discounting Projection'!BI66</f>
        <v>15455905.64</v>
      </c>
      <c r="BJ68" s="9">
        <f>'Total Annual Expected Cost'!$I68/'Discounting Projection'!BJ66</f>
        <v>12003042.02</v>
      </c>
      <c r="BK68" s="9">
        <f>'Total Annual Expected Cost'!$I68/'Discounting Projection'!BK66</f>
        <v>17148364.53</v>
      </c>
      <c r="BL68" s="9">
        <f>'Total Annual Expected Cost'!$I68/'Discounting Projection'!BL66</f>
        <v>12841730.27</v>
      </c>
      <c r="BM68" s="9">
        <f>'Total Annual Expected Cost'!$I68/'Discounting Projection'!BM66</f>
        <v>20166392.79</v>
      </c>
      <c r="BN68" s="9">
        <f>'Total Annual Expected Cost'!$I68/'Discounting Projection'!BN66</f>
        <v>16201958.3</v>
      </c>
      <c r="BO68" s="9">
        <f>'Total Annual Expected Cost'!$I68/'Discounting Projection'!BO66</f>
        <v>17621621.85</v>
      </c>
      <c r="BP68" s="9">
        <f>'Total Annual Expected Cost'!$I68/'Discounting Projection'!BP66</f>
        <v>14786863.16</v>
      </c>
      <c r="BQ68" s="9">
        <f>'Total Annual Expected Cost'!$I68/'Discounting Projection'!BQ66</f>
        <v>10421758.16</v>
      </c>
      <c r="BR68" s="9">
        <f>'Total Annual Expected Cost'!$I68/'Discounting Projection'!BR66</f>
        <v>11603472.21</v>
      </c>
      <c r="BS68" s="9">
        <f>'Total Annual Expected Cost'!$I68/'Discounting Projection'!BS66</f>
        <v>18397058.56</v>
      </c>
      <c r="BT68" s="9">
        <f>'Total Annual Expected Cost'!$I68/'Discounting Projection'!BT66</f>
        <v>30156371.9</v>
      </c>
      <c r="BU68" s="9">
        <f>'Total Annual Expected Cost'!$I68/'Discounting Projection'!BU66</f>
        <v>12122196.91</v>
      </c>
      <c r="BV68" s="9">
        <f>'Total Annual Expected Cost'!$I68/'Discounting Projection'!BV66</f>
        <v>14797534.14</v>
      </c>
      <c r="BW68" s="9">
        <f>'Total Annual Expected Cost'!$I68/'Discounting Projection'!BW66</f>
        <v>21175850.63</v>
      </c>
      <c r="BX68" s="9">
        <f>'Total Annual Expected Cost'!$I68/'Discounting Projection'!BX66</f>
        <v>14295820.33</v>
      </c>
      <c r="BY68" s="9">
        <f>'Total Annual Expected Cost'!$I68/'Discounting Projection'!BY66</f>
        <v>25099805.68</v>
      </c>
      <c r="BZ68" s="9">
        <f>'Total Annual Expected Cost'!$I68/'Discounting Projection'!BZ66</f>
        <v>19808688.72</v>
      </c>
      <c r="CA68" s="9">
        <f>'Total Annual Expected Cost'!$I68/'Discounting Projection'!CA66</f>
        <v>14348594.88</v>
      </c>
      <c r="CB68" s="9">
        <f>'Total Annual Expected Cost'!$I68/'Discounting Projection'!CB66</f>
        <v>17733453.2</v>
      </c>
      <c r="CC68" s="9">
        <f>'Total Annual Expected Cost'!$I68/'Discounting Projection'!CC66</f>
        <v>8034469.565</v>
      </c>
      <c r="CD68" s="9">
        <f>'Total Annual Expected Cost'!$I68/'Discounting Projection'!CD66</f>
        <v>17870670.37</v>
      </c>
      <c r="CE68" s="9">
        <f>'Total Annual Expected Cost'!$I68/'Discounting Projection'!CE66</f>
        <v>12320982.4</v>
      </c>
      <c r="CF68" s="9">
        <f>'Total Annual Expected Cost'!$I68/'Discounting Projection'!CF66</f>
        <v>17144766</v>
      </c>
      <c r="CG68" s="9">
        <f>'Total Annual Expected Cost'!$I68/'Discounting Projection'!CG66</f>
        <v>15141884.12</v>
      </c>
      <c r="CH68" s="9">
        <f>'Total Annual Expected Cost'!$I68/'Discounting Projection'!CH66</f>
        <v>16942050.42</v>
      </c>
      <c r="CI68" s="9">
        <f>'Total Annual Expected Cost'!$I68/'Discounting Projection'!CI66</f>
        <v>17795742.81</v>
      </c>
      <c r="CJ68" s="9">
        <f>'Total Annual Expected Cost'!$I68/'Discounting Projection'!CJ66</f>
        <v>13254276.19</v>
      </c>
      <c r="CK68" s="9">
        <f>'Total Annual Expected Cost'!$I68/'Discounting Projection'!CK66</f>
        <v>9459725.248</v>
      </c>
      <c r="CL68" s="9">
        <f>'Total Annual Expected Cost'!$I68/'Discounting Projection'!CL66</f>
        <v>19645003.47</v>
      </c>
      <c r="CM68" s="9">
        <f>'Total Annual Expected Cost'!$I68/'Discounting Projection'!CM66</f>
        <v>18237361</v>
      </c>
      <c r="CN68" s="9">
        <f>'Total Annual Expected Cost'!$I68/'Discounting Projection'!CN66</f>
        <v>15208228.42</v>
      </c>
      <c r="CO68" s="9">
        <f>'Total Annual Expected Cost'!$I68/'Discounting Projection'!CO66</f>
        <v>15871673.29</v>
      </c>
      <c r="CP68" s="9">
        <f>'Total Annual Expected Cost'!$I68/'Discounting Projection'!CP66</f>
        <v>12831569.93</v>
      </c>
      <c r="CQ68" s="9">
        <f>'Total Annual Expected Cost'!$I68/'Discounting Projection'!CQ66</f>
        <v>18886377.24</v>
      </c>
      <c r="CR68" s="9">
        <f>'Total Annual Expected Cost'!$I68/'Discounting Projection'!CR66</f>
        <v>9721036.714</v>
      </c>
      <c r="CS68" s="9">
        <f>'Total Annual Expected Cost'!$I68/'Discounting Projection'!CS66</f>
        <v>11999695.4</v>
      </c>
      <c r="CT68" s="9">
        <f>'Total Annual Expected Cost'!$I68/'Discounting Projection'!CT66</f>
        <v>11330766.1</v>
      </c>
      <c r="CU68" s="9">
        <f>'Total Annual Expected Cost'!$I68/'Discounting Projection'!CU66</f>
        <v>17287155.11</v>
      </c>
      <c r="CV68" s="9">
        <f>'Total Annual Expected Cost'!$I68/'Discounting Projection'!CV66</f>
        <v>9653601.048</v>
      </c>
      <c r="CW68" s="9">
        <f>'Total Annual Expected Cost'!$I68/'Discounting Projection'!CW66</f>
        <v>20807057.16</v>
      </c>
    </row>
    <row r="69" ht="15.75" customHeight="1">
      <c r="A69" s="8">
        <v>2088.0</v>
      </c>
      <c r="B69" s="9">
        <f>'Total Annual Expected Cost'!$I69/'Discounting Projection'!B67</f>
        <v>13160108.83</v>
      </c>
      <c r="C69" s="9">
        <f>'Total Annual Expected Cost'!$I69/'Discounting Projection'!C67</f>
        <v>8236112.223</v>
      </c>
      <c r="D69" s="9">
        <f>'Total Annual Expected Cost'!$I69/'Discounting Projection'!D67</f>
        <v>14658303.74</v>
      </c>
      <c r="E69" s="9">
        <f>'Total Annual Expected Cost'!$I69/'Discounting Projection'!E67</f>
        <v>18792518.51</v>
      </c>
      <c r="F69" s="9">
        <f>'Total Annual Expected Cost'!$I69/'Discounting Projection'!F67</f>
        <v>17103363.32</v>
      </c>
      <c r="G69" s="9">
        <f>'Total Annual Expected Cost'!$I69/'Discounting Projection'!G67</f>
        <v>11015141.75</v>
      </c>
      <c r="H69" s="9">
        <f>'Total Annual Expected Cost'!$I69/'Discounting Projection'!H67</f>
        <v>12106627.98</v>
      </c>
      <c r="I69" s="9">
        <f>'Total Annual Expected Cost'!$I69/'Discounting Projection'!I67</f>
        <v>11299914.09</v>
      </c>
      <c r="J69" s="9">
        <f>'Total Annual Expected Cost'!$I69/'Discounting Projection'!J67</f>
        <v>12776670.16</v>
      </c>
      <c r="K69" s="9">
        <f>'Total Annual Expected Cost'!$I69/'Discounting Projection'!K67</f>
        <v>7447001.553</v>
      </c>
      <c r="L69" s="9">
        <f>'Total Annual Expected Cost'!$I69/'Discounting Projection'!L67</f>
        <v>18955156.62</v>
      </c>
      <c r="M69" s="9">
        <f>'Total Annual Expected Cost'!$I69/'Discounting Projection'!M67</f>
        <v>8723325.454</v>
      </c>
      <c r="N69" s="9">
        <f>'Total Annual Expected Cost'!$I69/'Discounting Projection'!N67</f>
        <v>17395152.16</v>
      </c>
      <c r="O69" s="9">
        <f>'Total Annual Expected Cost'!$I69/'Discounting Projection'!O67</f>
        <v>14738915.37</v>
      </c>
      <c r="P69" s="9">
        <f>'Total Annual Expected Cost'!$I69/'Discounting Projection'!P67</f>
        <v>21378589.96</v>
      </c>
      <c r="Q69" s="9">
        <f>'Total Annual Expected Cost'!$I69/'Discounting Projection'!Q67</f>
        <v>7944357.817</v>
      </c>
      <c r="R69" s="9">
        <f>'Total Annual Expected Cost'!$I69/'Discounting Projection'!R67</f>
        <v>21865676.45</v>
      </c>
      <c r="S69" s="9">
        <f>'Total Annual Expected Cost'!$I69/'Discounting Projection'!S67</f>
        <v>28814640.7</v>
      </c>
      <c r="T69" s="9">
        <f>'Total Annual Expected Cost'!$I69/'Discounting Projection'!T67</f>
        <v>19798155.34</v>
      </c>
      <c r="U69" s="9">
        <f>'Total Annual Expected Cost'!$I69/'Discounting Projection'!U67</f>
        <v>15119910.04</v>
      </c>
      <c r="V69" s="9">
        <f>'Total Annual Expected Cost'!$I69/'Discounting Projection'!V67</f>
        <v>12211894.76</v>
      </c>
      <c r="W69" s="9">
        <f>'Total Annual Expected Cost'!$I69/'Discounting Projection'!W67</f>
        <v>11251184.45</v>
      </c>
      <c r="X69" s="9">
        <f>'Total Annual Expected Cost'!$I69/'Discounting Projection'!X67</f>
        <v>13941467.01</v>
      </c>
      <c r="Y69" s="9">
        <f>'Total Annual Expected Cost'!$I69/'Discounting Projection'!Y67</f>
        <v>13683862.77</v>
      </c>
      <c r="Z69" s="9">
        <f>'Total Annual Expected Cost'!$I69/'Discounting Projection'!Z67</f>
        <v>18631012.11</v>
      </c>
      <c r="AA69" s="9">
        <f>'Total Annual Expected Cost'!$I69/'Discounting Projection'!AA67</f>
        <v>17522199.45</v>
      </c>
      <c r="AB69" s="9">
        <f>'Total Annual Expected Cost'!$I69/'Discounting Projection'!AB67</f>
        <v>10400800.63</v>
      </c>
      <c r="AC69" s="9">
        <f>'Total Annual Expected Cost'!$I69/'Discounting Projection'!AC67</f>
        <v>18265166.06</v>
      </c>
      <c r="AD69" s="9">
        <f>'Total Annual Expected Cost'!$I69/'Discounting Projection'!AD67</f>
        <v>16570594.07</v>
      </c>
      <c r="AE69" s="9">
        <f>'Total Annual Expected Cost'!$I69/'Discounting Projection'!AE67</f>
        <v>13567661.65</v>
      </c>
      <c r="AF69" s="9">
        <f>'Total Annual Expected Cost'!$I69/'Discounting Projection'!AF67</f>
        <v>16071712.97</v>
      </c>
      <c r="AG69" s="9">
        <f>'Total Annual Expected Cost'!$I69/'Discounting Projection'!AG67</f>
        <v>29311837</v>
      </c>
      <c r="AH69" s="9">
        <f>'Total Annual Expected Cost'!$I69/'Discounting Projection'!AH67</f>
        <v>14427873.62</v>
      </c>
      <c r="AI69" s="9">
        <f>'Total Annual Expected Cost'!$I69/'Discounting Projection'!AI67</f>
        <v>13351664.81</v>
      </c>
      <c r="AJ69" s="9">
        <f>'Total Annual Expected Cost'!$I69/'Discounting Projection'!AJ67</f>
        <v>27102042.9</v>
      </c>
      <c r="AK69" s="9">
        <f>'Total Annual Expected Cost'!$I69/'Discounting Projection'!AK67</f>
        <v>18373755.92</v>
      </c>
      <c r="AL69" s="9">
        <f>'Total Annual Expected Cost'!$I69/'Discounting Projection'!AL67</f>
        <v>17369397.43</v>
      </c>
      <c r="AM69" s="9">
        <f>'Total Annual Expected Cost'!$I69/'Discounting Projection'!AM67</f>
        <v>24130747.11</v>
      </c>
      <c r="AN69" s="9">
        <f>'Total Annual Expected Cost'!$I69/'Discounting Projection'!AN67</f>
        <v>20749601.63</v>
      </c>
      <c r="AO69" s="9">
        <f>'Total Annual Expected Cost'!$I69/'Discounting Projection'!AO67</f>
        <v>38001901.25</v>
      </c>
      <c r="AP69" s="9">
        <f>'Total Annual Expected Cost'!$I69/'Discounting Projection'!AP67</f>
        <v>7467595.358</v>
      </c>
      <c r="AQ69" s="9">
        <f>'Total Annual Expected Cost'!$I69/'Discounting Projection'!AQ67</f>
        <v>10906598.54</v>
      </c>
      <c r="AR69" s="9">
        <f>'Total Annual Expected Cost'!$I69/'Discounting Projection'!AR67</f>
        <v>15808066.6</v>
      </c>
      <c r="AS69" s="9">
        <f>'Total Annual Expected Cost'!$I69/'Discounting Projection'!AS67</f>
        <v>6878876.327</v>
      </c>
      <c r="AT69" s="9">
        <f>'Total Annual Expected Cost'!$I69/'Discounting Projection'!AT67</f>
        <v>8538579.256</v>
      </c>
      <c r="AU69" s="9">
        <f>'Total Annual Expected Cost'!$I69/'Discounting Projection'!AU67</f>
        <v>18989889.74</v>
      </c>
      <c r="AV69" s="9">
        <f>'Total Annual Expected Cost'!$I69/'Discounting Projection'!AV67</f>
        <v>15718269.84</v>
      </c>
      <c r="AW69" s="9">
        <f>'Total Annual Expected Cost'!$I69/'Discounting Projection'!AW67</f>
        <v>25030310.96</v>
      </c>
      <c r="AX69" s="9">
        <f>'Total Annual Expected Cost'!$I69/'Discounting Projection'!AX67</f>
        <v>13989797.36</v>
      </c>
      <c r="AY69" s="9">
        <f>'Total Annual Expected Cost'!$I69/'Discounting Projection'!AY67</f>
        <v>16159027.89</v>
      </c>
      <c r="AZ69" s="9">
        <f>'Total Annual Expected Cost'!$I69/'Discounting Projection'!AZ67</f>
        <v>13690506.52</v>
      </c>
      <c r="BA69" s="9">
        <f>'Total Annual Expected Cost'!$I69/'Discounting Projection'!BA67</f>
        <v>10945098.6</v>
      </c>
      <c r="BB69" s="9">
        <f>'Total Annual Expected Cost'!$I69/'Discounting Projection'!BB67</f>
        <v>16959110.6</v>
      </c>
      <c r="BC69" s="9">
        <f>'Total Annual Expected Cost'!$I69/'Discounting Projection'!BC67</f>
        <v>9517093.557</v>
      </c>
      <c r="BD69" s="9">
        <f>'Total Annual Expected Cost'!$I69/'Discounting Projection'!BD67</f>
        <v>8117867.389</v>
      </c>
      <c r="BE69" s="9">
        <f>'Total Annual Expected Cost'!$I69/'Discounting Projection'!BE67</f>
        <v>11843711.67</v>
      </c>
      <c r="BF69" s="9">
        <f>'Total Annual Expected Cost'!$I69/'Discounting Projection'!BF67</f>
        <v>16859564.55</v>
      </c>
      <c r="BG69" s="9">
        <f>'Total Annual Expected Cost'!$I69/'Discounting Projection'!BG67</f>
        <v>9641143.583</v>
      </c>
      <c r="BH69" s="9">
        <f>'Total Annual Expected Cost'!$I69/'Discounting Projection'!BH67</f>
        <v>9982432.114</v>
      </c>
      <c r="BI69" s="9">
        <f>'Total Annual Expected Cost'!$I69/'Discounting Projection'!BI67</f>
        <v>15748591.33</v>
      </c>
      <c r="BJ69" s="9">
        <f>'Total Annual Expected Cost'!$I69/'Discounting Projection'!BJ67</f>
        <v>11824764.25</v>
      </c>
      <c r="BK69" s="9">
        <f>'Total Annual Expected Cost'!$I69/'Discounting Projection'!BK67</f>
        <v>16949727.53</v>
      </c>
      <c r="BL69" s="9">
        <f>'Total Annual Expected Cost'!$I69/'Discounting Projection'!BL67</f>
        <v>13177702.39</v>
      </c>
      <c r="BM69" s="9">
        <f>'Total Annual Expected Cost'!$I69/'Discounting Projection'!BM67</f>
        <v>19150559.88</v>
      </c>
      <c r="BN69" s="9">
        <f>'Total Annual Expected Cost'!$I69/'Discounting Projection'!BN67</f>
        <v>16206816.76</v>
      </c>
      <c r="BO69" s="9">
        <f>'Total Annual Expected Cost'!$I69/'Discounting Projection'!BO67</f>
        <v>17605172.42</v>
      </c>
      <c r="BP69" s="9">
        <f>'Total Annual Expected Cost'!$I69/'Discounting Projection'!BP67</f>
        <v>14379241.59</v>
      </c>
      <c r="BQ69" s="9">
        <f>'Total Annual Expected Cost'!$I69/'Discounting Projection'!BQ67</f>
        <v>10452861.77</v>
      </c>
      <c r="BR69" s="9">
        <f>'Total Annual Expected Cost'!$I69/'Discounting Projection'!BR67</f>
        <v>11620282.7</v>
      </c>
      <c r="BS69" s="9">
        <f>'Total Annual Expected Cost'!$I69/'Discounting Projection'!BS67</f>
        <v>19184327.92</v>
      </c>
      <c r="BT69" s="9">
        <f>'Total Annual Expected Cost'!$I69/'Discounting Projection'!BT67</f>
        <v>29340753.02</v>
      </c>
      <c r="BU69" s="9">
        <f>'Total Annual Expected Cost'!$I69/'Discounting Projection'!BU67</f>
        <v>11654872.54</v>
      </c>
      <c r="BV69" s="9">
        <f>'Total Annual Expected Cost'!$I69/'Discounting Projection'!BV67</f>
        <v>14136586.3</v>
      </c>
      <c r="BW69" s="9">
        <f>'Total Annual Expected Cost'!$I69/'Discounting Projection'!BW67</f>
        <v>19854326.58</v>
      </c>
      <c r="BX69" s="9">
        <f>'Total Annual Expected Cost'!$I69/'Discounting Projection'!BX67</f>
        <v>14243800.95</v>
      </c>
      <c r="BY69" s="9">
        <f>'Total Annual Expected Cost'!$I69/'Discounting Projection'!BY67</f>
        <v>24332942.03</v>
      </c>
      <c r="BZ69" s="9">
        <f>'Total Annual Expected Cost'!$I69/'Discounting Projection'!BZ67</f>
        <v>20676937.22</v>
      </c>
      <c r="CA69" s="9">
        <f>'Total Annual Expected Cost'!$I69/'Discounting Projection'!CA67</f>
        <v>14711207.82</v>
      </c>
      <c r="CB69" s="9">
        <f>'Total Annual Expected Cost'!$I69/'Discounting Projection'!CB67</f>
        <v>17178164.47</v>
      </c>
      <c r="CC69" s="9">
        <f>'Total Annual Expected Cost'!$I69/'Discounting Projection'!CC67</f>
        <v>8039215.334</v>
      </c>
      <c r="CD69" s="9">
        <f>'Total Annual Expected Cost'!$I69/'Discounting Projection'!CD67</f>
        <v>17385430.65</v>
      </c>
      <c r="CE69" s="9">
        <f>'Total Annual Expected Cost'!$I69/'Discounting Projection'!CE67</f>
        <v>12606339.95</v>
      </c>
      <c r="CF69" s="9">
        <f>'Total Annual Expected Cost'!$I69/'Discounting Projection'!CF67</f>
        <v>17535254.68</v>
      </c>
      <c r="CG69" s="9">
        <f>'Total Annual Expected Cost'!$I69/'Discounting Projection'!CG67</f>
        <v>15229948.24</v>
      </c>
      <c r="CH69" s="9">
        <f>'Total Annual Expected Cost'!$I69/'Discounting Projection'!CH67</f>
        <v>14526833.85</v>
      </c>
      <c r="CI69" s="9">
        <f>'Total Annual Expected Cost'!$I69/'Discounting Projection'!CI67</f>
        <v>17775631.37</v>
      </c>
      <c r="CJ69" s="9">
        <f>'Total Annual Expected Cost'!$I69/'Discounting Projection'!CJ67</f>
        <v>13724817.47</v>
      </c>
      <c r="CK69" s="9">
        <f>'Total Annual Expected Cost'!$I69/'Discounting Projection'!CK67</f>
        <v>9668164.055</v>
      </c>
      <c r="CL69" s="9">
        <f>'Total Annual Expected Cost'!$I69/'Discounting Projection'!CL67</f>
        <v>20488055.78</v>
      </c>
      <c r="CM69" s="9">
        <f>'Total Annual Expected Cost'!$I69/'Discounting Projection'!CM67</f>
        <v>17414156.84</v>
      </c>
      <c r="CN69" s="9">
        <f>'Total Annual Expected Cost'!$I69/'Discounting Projection'!CN67</f>
        <v>14974174.73</v>
      </c>
      <c r="CO69" s="9">
        <f>'Total Annual Expected Cost'!$I69/'Discounting Projection'!CO67</f>
        <v>15139452.32</v>
      </c>
      <c r="CP69" s="9">
        <f>'Total Annual Expected Cost'!$I69/'Discounting Projection'!CP67</f>
        <v>13103196.3</v>
      </c>
      <c r="CQ69" s="9">
        <f>'Total Annual Expected Cost'!$I69/'Discounting Projection'!CQ67</f>
        <v>19334264.68</v>
      </c>
      <c r="CR69" s="9">
        <f>'Total Annual Expected Cost'!$I69/'Discounting Projection'!CR67</f>
        <v>9706128.787</v>
      </c>
      <c r="CS69" s="9">
        <f>'Total Annual Expected Cost'!$I69/'Discounting Projection'!CS67</f>
        <v>12149349.3</v>
      </c>
      <c r="CT69" s="9">
        <f>'Total Annual Expected Cost'!$I69/'Discounting Projection'!CT67</f>
        <v>11366624.14</v>
      </c>
      <c r="CU69" s="9">
        <f>'Total Annual Expected Cost'!$I69/'Discounting Projection'!CU67</f>
        <v>14841045.35</v>
      </c>
      <c r="CV69" s="9">
        <f>'Total Annual Expected Cost'!$I69/'Discounting Projection'!CV67</f>
        <v>9600976.625</v>
      </c>
      <c r="CW69" s="9">
        <f>'Total Annual Expected Cost'!$I69/'Discounting Projection'!CW67</f>
        <v>21269111.49</v>
      </c>
    </row>
    <row r="70" ht="15.75" customHeight="1">
      <c r="A70" s="8">
        <v>2089.0</v>
      </c>
      <c r="B70" s="9">
        <f>'Total Annual Expected Cost'!$I70/'Discounting Projection'!B68</f>
        <v>11997504.42</v>
      </c>
      <c r="C70" s="9">
        <f>'Total Annual Expected Cost'!$I70/'Discounting Projection'!C68</f>
        <v>8097820.993</v>
      </c>
      <c r="D70" s="9">
        <f>'Total Annual Expected Cost'!$I70/'Discounting Projection'!D68</f>
        <v>15094641.14</v>
      </c>
      <c r="E70" s="9">
        <f>'Total Annual Expected Cost'!$I70/'Discounting Projection'!E68</f>
        <v>19497404.58</v>
      </c>
      <c r="F70" s="9">
        <f>'Total Annual Expected Cost'!$I70/'Discounting Projection'!F68</f>
        <v>17868427.12</v>
      </c>
      <c r="G70" s="9">
        <f>'Total Annual Expected Cost'!$I70/'Discounting Projection'!G68</f>
        <v>10933166.21</v>
      </c>
      <c r="H70" s="9">
        <f>'Total Annual Expected Cost'!$I70/'Discounting Projection'!H68</f>
        <v>12208133.62</v>
      </c>
      <c r="I70" s="9">
        <f>'Total Annual Expected Cost'!$I70/'Discounting Projection'!I68</f>
        <v>11661901.13</v>
      </c>
      <c r="J70" s="9">
        <f>'Total Annual Expected Cost'!$I70/'Discounting Projection'!J68</f>
        <v>12964927.8</v>
      </c>
      <c r="K70" s="9">
        <f>'Total Annual Expected Cost'!$I70/'Discounting Projection'!K68</f>
        <v>7311334.244</v>
      </c>
      <c r="L70" s="9">
        <f>'Total Annual Expected Cost'!$I70/'Discounting Projection'!L68</f>
        <v>18432431.9</v>
      </c>
      <c r="M70" s="9">
        <f>'Total Annual Expected Cost'!$I70/'Discounting Projection'!M68</f>
        <v>8976935.21</v>
      </c>
      <c r="N70" s="9">
        <f>'Total Annual Expected Cost'!$I70/'Discounting Projection'!N68</f>
        <v>17267097.37</v>
      </c>
      <c r="O70" s="9">
        <f>'Total Annual Expected Cost'!$I70/'Discounting Projection'!O68</f>
        <v>14598874.97</v>
      </c>
      <c r="P70" s="9">
        <f>'Total Annual Expected Cost'!$I70/'Discounting Projection'!P68</f>
        <v>20344767.96</v>
      </c>
      <c r="Q70" s="9">
        <f>'Total Annual Expected Cost'!$I70/'Discounting Projection'!Q68</f>
        <v>7221386.13</v>
      </c>
      <c r="R70" s="9">
        <f>'Total Annual Expected Cost'!$I70/'Discounting Projection'!R68</f>
        <v>21748694.9</v>
      </c>
      <c r="S70" s="9">
        <f>'Total Annual Expected Cost'!$I70/'Discounting Projection'!S68</f>
        <v>29408979.14</v>
      </c>
      <c r="T70" s="9">
        <f>'Total Annual Expected Cost'!$I70/'Discounting Projection'!T68</f>
        <v>19290848.54</v>
      </c>
      <c r="U70" s="9">
        <f>'Total Annual Expected Cost'!$I70/'Discounting Projection'!U68</f>
        <v>15049006.83</v>
      </c>
      <c r="V70" s="9">
        <f>'Total Annual Expected Cost'!$I70/'Discounting Projection'!V68</f>
        <v>12347812.63</v>
      </c>
      <c r="W70" s="9">
        <f>'Total Annual Expected Cost'!$I70/'Discounting Projection'!W68</f>
        <v>10703171.89</v>
      </c>
      <c r="X70" s="9">
        <f>'Total Annual Expected Cost'!$I70/'Discounting Projection'!X68</f>
        <v>13824229.91</v>
      </c>
      <c r="Y70" s="9">
        <f>'Total Annual Expected Cost'!$I70/'Discounting Projection'!Y68</f>
        <v>14015096.23</v>
      </c>
      <c r="Z70" s="9">
        <f>'Total Annual Expected Cost'!$I70/'Discounting Projection'!Z68</f>
        <v>18808447.1</v>
      </c>
      <c r="AA70" s="9">
        <f>'Total Annual Expected Cost'!$I70/'Discounting Projection'!AA68</f>
        <v>17001290.97</v>
      </c>
      <c r="AB70" s="9">
        <f>'Total Annual Expected Cost'!$I70/'Discounting Projection'!AB68</f>
        <v>9712677.617</v>
      </c>
      <c r="AC70" s="9">
        <f>'Total Annual Expected Cost'!$I70/'Discounting Projection'!AC68</f>
        <v>18241161.84</v>
      </c>
      <c r="AD70" s="9">
        <f>'Total Annual Expected Cost'!$I70/'Discounting Projection'!AD68</f>
        <v>16988902.52</v>
      </c>
      <c r="AE70" s="9">
        <f>'Total Annual Expected Cost'!$I70/'Discounting Projection'!AE68</f>
        <v>13381832.18</v>
      </c>
      <c r="AF70" s="9">
        <f>'Total Annual Expected Cost'!$I70/'Discounting Projection'!AF68</f>
        <v>16197536.97</v>
      </c>
      <c r="AG70" s="9">
        <f>'Total Annual Expected Cost'!$I70/'Discounting Projection'!AG68</f>
        <v>30040683.87</v>
      </c>
      <c r="AH70" s="9">
        <f>'Total Annual Expected Cost'!$I70/'Discounting Projection'!AH68</f>
        <v>14173700.08</v>
      </c>
      <c r="AI70" s="9">
        <f>'Total Annual Expected Cost'!$I70/'Discounting Projection'!AI68</f>
        <v>13471220.39</v>
      </c>
      <c r="AJ70" s="9">
        <f>'Total Annual Expected Cost'!$I70/'Discounting Projection'!AJ68</f>
        <v>28058294.98</v>
      </c>
      <c r="AK70" s="9">
        <f>'Total Annual Expected Cost'!$I70/'Discounting Projection'!AK68</f>
        <v>18616771.19</v>
      </c>
      <c r="AL70" s="9">
        <f>'Total Annual Expected Cost'!$I70/'Discounting Projection'!AL68</f>
        <v>16489723.9</v>
      </c>
      <c r="AM70" s="9">
        <f>'Total Annual Expected Cost'!$I70/'Discounting Projection'!AM68</f>
        <v>24690721.86</v>
      </c>
      <c r="AN70" s="9">
        <f>'Total Annual Expected Cost'!$I70/'Discounting Projection'!AN68</f>
        <v>21387336.11</v>
      </c>
      <c r="AO70" s="9">
        <f>'Total Annual Expected Cost'!$I70/'Discounting Projection'!AO68</f>
        <v>38909163.78</v>
      </c>
      <c r="AP70" s="9">
        <f>'Total Annual Expected Cost'!$I70/'Discounting Projection'!AP68</f>
        <v>7698913.033</v>
      </c>
      <c r="AQ70" s="9">
        <f>'Total Annual Expected Cost'!$I70/'Discounting Projection'!AQ68</f>
        <v>10875381.88</v>
      </c>
      <c r="AR70" s="9">
        <f>'Total Annual Expected Cost'!$I70/'Discounting Projection'!AR68</f>
        <v>16412869.03</v>
      </c>
      <c r="AS70" s="9">
        <f>'Total Annual Expected Cost'!$I70/'Discounting Projection'!AS68</f>
        <v>6965442.723</v>
      </c>
      <c r="AT70" s="9">
        <f>'Total Annual Expected Cost'!$I70/'Discounting Projection'!AT68</f>
        <v>8822479.998</v>
      </c>
      <c r="AU70" s="9">
        <f>'Total Annual Expected Cost'!$I70/'Discounting Projection'!AU68</f>
        <v>17296524.26</v>
      </c>
      <c r="AV70" s="9">
        <f>'Total Annual Expected Cost'!$I70/'Discounting Projection'!AV68</f>
        <v>15643202.37</v>
      </c>
      <c r="AW70" s="9">
        <f>'Total Annual Expected Cost'!$I70/'Discounting Projection'!AW68</f>
        <v>24902582.05</v>
      </c>
      <c r="AX70" s="9">
        <f>'Total Annual Expected Cost'!$I70/'Discounting Projection'!AX68</f>
        <v>13810461.25</v>
      </c>
      <c r="AY70" s="9">
        <f>'Total Annual Expected Cost'!$I70/'Discounting Projection'!AY68</f>
        <v>16284064.99</v>
      </c>
      <c r="AZ70" s="9">
        <f>'Total Annual Expected Cost'!$I70/'Discounting Projection'!AZ68</f>
        <v>13548557.76</v>
      </c>
      <c r="BA70" s="9">
        <f>'Total Annual Expected Cost'!$I70/'Discounting Projection'!BA68</f>
        <v>10452055.38</v>
      </c>
      <c r="BB70" s="9">
        <f>'Total Annual Expected Cost'!$I70/'Discounting Projection'!BB68</f>
        <v>16390665.14</v>
      </c>
      <c r="BC70" s="9">
        <f>'Total Annual Expected Cost'!$I70/'Discounting Projection'!BC68</f>
        <v>9855917.66</v>
      </c>
      <c r="BD70" s="9">
        <f>'Total Annual Expected Cost'!$I70/'Discounting Projection'!BD68</f>
        <v>8169585.349</v>
      </c>
      <c r="BE70" s="9">
        <f>'Total Annual Expected Cost'!$I70/'Discounting Projection'!BE68</f>
        <v>11861772.5</v>
      </c>
      <c r="BF70" s="9">
        <f>'Total Annual Expected Cost'!$I70/'Discounting Projection'!BF68</f>
        <v>15751297.53</v>
      </c>
      <c r="BG70" s="9">
        <f>'Total Annual Expected Cost'!$I70/'Discounting Projection'!BG68</f>
        <v>9763095.281</v>
      </c>
      <c r="BH70" s="9">
        <f>'Total Annual Expected Cost'!$I70/'Discounting Projection'!BH68</f>
        <v>9962892.632</v>
      </c>
      <c r="BI70" s="9">
        <f>'Total Annual Expected Cost'!$I70/'Discounting Projection'!BI68</f>
        <v>16352321.29</v>
      </c>
      <c r="BJ70" s="9">
        <f>'Total Annual Expected Cost'!$I70/'Discounting Projection'!BJ68</f>
        <v>11665884.85</v>
      </c>
      <c r="BK70" s="9">
        <f>'Total Annual Expected Cost'!$I70/'Discounting Projection'!BK68</f>
        <v>15777940.86</v>
      </c>
      <c r="BL70" s="9">
        <f>'Total Annual Expected Cost'!$I70/'Discounting Projection'!BL68</f>
        <v>13059301.83</v>
      </c>
      <c r="BM70" s="9">
        <f>'Total Annual Expected Cost'!$I70/'Discounting Projection'!BM68</f>
        <v>19460633.26</v>
      </c>
      <c r="BN70" s="9">
        <f>'Total Annual Expected Cost'!$I70/'Discounting Projection'!BN68</f>
        <v>15626719.53</v>
      </c>
      <c r="BO70" s="9">
        <f>'Total Annual Expected Cost'!$I70/'Discounting Projection'!BO68</f>
        <v>17310001.9</v>
      </c>
      <c r="BP70" s="9">
        <f>'Total Annual Expected Cost'!$I70/'Discounting Projection'!BP68</f>
        <v>14216925.92</v>
      </c>
      <c r="BQ70" s="9">
        <f>'Total Annual Expected Cost'!$I70/'Discounting Projection'!BQ68</f>
        <v>10619574.8</v>
      </c>
      <c r="BR70" s="9">
        <f>'Total Annual Expected Cost'!$I70/'Discounting Projection'!BR68</f>
        <v>11650293.84</v>
      </c>
      <c r="BS70" s="9">
        <f>'Total Annual Expected Cost'!$I70/'Discounting Projection'!BS68</f>
        <v>18628996.32</v>
      </c>
      <c r="BT70" s="9">
        <f>'Total Annual Expected Cost'!$I70/'Discounting Projection'!BT68</f>
        <v>28163086.31</v>
      </c>
      <c r="BU70" s="9">
        <f>'Total Annual Expected Cost'!$I70/'Discounting Projection'!BU68</f>
        <v>11815640.36</v>
      </c>
      <c r="BV70" s="9">
        <f>'Total Annual Expected Cost'!$I70/'Discounting Projection'!BV68</f>
        <v>14684365.28</v>
      </c>
      <c r="BW70" s="9">
        <f>'Total Annual Expected Cost'!$I70/'Discounting Projection'!BW68</f>
        <v>19671680.34</v>
      </c>
      <c r="BX70" s="9">
        <f>'Total Annual Expected Cost'!$I70/'Discounting Projection'!BX68</f>
        <v>14001015.4</v>
      </c>
      <c r="BY70" s="9">
        <f>'Total Annual Expected Cost'!$I70/'Discounting Projection'!BY68</f>
        <v>22455123.36</v>
      </c>
      <c r="BZ70" s="9">
        <f>'Total Annual Expected Cost'!$I70/'Discounting Projection'!BZ68</f>
        <v>21374157.33</v>
      </c>
      <c r="CA70" s="9">
        <f>'Total Annual Expected Cost'!$I70/'Discounting Projection'!CA68</f>
        <v>13949669.51</v>
      </c>
      <c r="CB70" s="9">
        <f>'Total Annual Expected Cost'!$I70/'Discounting Projection'!CB68</f>
        <v>16177925.66</v>
      </c>
      <c r="CC70" s="9">
        <f>'Total Annual Expected Cost'!$I70/'Discounting Projection'!CC68</f>
        <v>7612068.349</v>
      </c>
      <c r="CD70" s="9">
        <f>'Total Annual Expected Cost'!$I70/'Discounting Projection'!CD68</f>
        <v>17397614.65</v>
      </c>
      <c r="CE70" s="9">
        <f>'Total Annual Expected Cost'!$I70/'Discounting Projection'!CE68</f>
        <v>12653825.59</v>
      </c>
      <c r="CF70" s="9">
        <f>'Total Annual Expected Cost'!$I70/'Discounting Projection'!CF68</f>
        <v>17605607.43</v>
      </c>
      <c r="CG70" s="9">
        <f>'Total Annual Expected Cost'!$I70/'Discounting Projection'!CG68</f>
        <v>15651653.02</v>
      </c>
      <c r="CH70" s="9">
        <f>'Total Annual Expected Cost'!$I70/'Discounting Projection'!CH68</f>
        <v>14769301.77</v>
      </c>
      <c r="CI70" s="9">
        <f>'Total Annual Expected Cost'!$I70/'Discounting Projection'!CI68</f>
        <v>17671890.33</v>
      </c>
      <c r="CJ70" s="9">
        <f>'Total Annual Expected Cost'!$I70/'Discounting Projection'!CJ68</f>
        <v>13568510.6</v>
      </c>
      <c r="CK70" s="9">
        <f>'Total Annual Expected Cost'!$I70/'Discounting Projection'!CK68</f>
        <v>9948846.768</v>
      </c>
      <c r="CL70" s="9">
        <f>'Total Annual Expected Cost'!$I70/'Discounting Projection'!CL68</f>
        <v>19082109.22</v>
      </c>
      <c r="CM70" s="9">
        <f>'Total Annual Expected Cost'!$I70/'Discounting Projection'!CM68</f>
        <v>17305478.96</v>
      </c>
      <c r="CN70" s="9">
        <f>'Total Annual Expected Cost'!$I70/'Discounting Projection'!CN68</f>
        <v>14367842.76</v>
      </c>
      <c r="CO70" s="9">
        <f>'Total Annual Expected Cost'!$I70/'Discounting Projection'!CO68</f>
        <v>15343988.76</v>
      </c>
      <c r="CP70" s="9">
        <f>'Total Annual Expected Cost'!$I70/'Discounting Projection'!CP68</f>
        <v>12299338.15</v>
      </c>
      <c r="CQ70" s="9">
        <f>'Total Annual Expected Cost'!$I70/'Discounting Projection'!CQ68</f>
        <v>19938605.73</v>
      </c>
      <c r="CR70" s="9">
        <f>'Total Annual Expected Cost'!$I70/'Discounting Projection'!CR68</f>
        <v>9364050.709</v>
      </c>
      <c r="CS70" s="9">
        <f>'Total Annual Expected Cost'!$I70/'Discounting Projection'!CS68</f>
        <v>12109631.23</v>
      </c>
      <c r="CT70" s="9">
        <f>'Total Annual Expected Cost'!$I70/'Discounting Projection'!CT68</f>
        <v>11754213.86</v>
      </c>
      <c r="CU70" s="9">
        <f>'Total Annual Expected Cost'!$I70/'Discounting Projection'!CU68</f>
        <v>15242026.77</v>
      </c>
      <c r="CV70" s="9">
        <f>'Total Annual Expected Cost'!$I70/'Discounting Projection'!CV68</f>
        <v>9602847.468</v>
      </c>
      <c r="CW70" s="9">
        <f>'Total Annual Expected Cost'!$I70/'Discounting Projection'!CW68</f>
        <v>20641296.33</v>
      </c>
    </row>
    <row r="71" ht="15.75" customHeight="1">
      <c r="A71" s="8">
        <v>2090.0</v>
      </c>
      <c r="B71" s="9">
        <f>'Total Annual Expected Cost'!$I71/'Discounting Projection'!B69</f>
        <v>15933527.09</v>
      </c>
      <c r="C71" s="9">
        <f>'Total Annual Expected Cost'!$I71/'Discounting Projection'!C69</f>
        <v>10176359.63</v>
      </c>
      <c r="D71" s="9">
        <f>'Total Annual Expected Cost'!$I71/'Discounting Projection'!D69</f>
        <v>19092896.89</v>
      </c>
      <c r="E71" s="9">
        <f>'Total Annual Expected Cost'!$I71/'Discounting Projection'!E69</f>
        <v>25605727.51</v>
      </c>
      <c r="F71" s="9">
        <f>'Total Annual Expected Cost'!$I71/'Discounting Projection'!F69</f>
        <v>22692892.8</v>
      </c>
      <c r="G71" s="9">
        <f>'Total Annual Expected Cost'!$I71/'Discounting Projection'!G69</f>
        <v>14931584.98</v>
      </c>
      <c r="H71" s="9">
        <f>'Total Annual Expected Cost'!$I71/'Discounting Projection'!H69</f>
        <v>16282965.59</v>
      </c>
      <c r="I71" s="9">
        <f>'Total Annual Expected Cost'!$I71/'Discounting Projection'!I69</f>
        <v>15622519.36</v>
      </c>
      <c r="J71" s="9">
        <f>'Total Annual Expected Cost'!$I71/'Discounting Projection'!J69</f>
        <v>17591607.03</v>
      </c>
      <c r="K71" s="9">
        <f>'Total Annual Expected Cost'!$I71/'Discounting Projection'!K69</f>
        <v>9412518.869</v>
      </c>
      <c r="L71" s="9">
        <f>'Total Annual Expected Cost'!$I71/'Discounting Projection'!L69</f>
        <v>24377291.36</v>
      </c>
      <c r="M71" s="9">
        <f>'Total Annual Expected Cost'!$I71/'Discounting Projection'!M69</f>
        <v>11912673.78</v>
      </c>
      <c r="N71" s="9">
        <f>'Total Annual Expected Cost'!$I71/'Discounting Projection'!N69</f>
        <v>23243970.7</v>
      </c>
      <c r="O71" s="9">
        <f>'Total Annual Expected Cost'!$I71/'Discounting Projection'!O69</f>
        <v>19753951.95</v>
      </c>
      <c r="P71" s="9">
        <f>'Total Annual Expected Cost'!$I71/'Discounting Projection'!P69</f>
        <v>27772509.76</v>
      </c>
      <c r="Q71" s="9">
        <f>'Total Annual Expected Cost'!$I71/'Discounting Projection'!Q69</f>
        <v>9608076.943</v>
      </c>
      <c r="R71" s="9">
        <f>'Total Annual Expected Cost'!$I71/'Discounting Projection'!R69</f>
        <v>29435697.57</v>
      </c>
      <c r="S71" s="9">
        <f>'Total Annual Expected Cost'!$I71/'Discounting Projection'!S69</f>
        <v>40081049.32</v>
      </c>
      <c r="T71" s="9">
        <f>'Total Annual Expected Cost'!$I71/'Discounting Projection'!T69</f>
        <v>25636960.58</v>
      </c>
      <c r="U71" s="9">
        <f>'Total Annual Expected Cost'!$I71/'Discounting Projection'!U69</f>
        <v>18305293.76</v>
      </c>
      <c r="V71" s="9">
        <f>'Total Annual Expected Cost'!$I71/'Discounting Projection'!V69</f>
        <v>16600937.45</v>
      </c>
      <c r="W71" s="9">
        <f>'Total Annual Expected Cost'!$I71/'Discounting Projection'!W69</f>
        <v>14296320.2</v>
      </c>
      <c r="X71" s="9">
        <f>'Total Annual Expected Cost'!$I71/'Discounting Projection'!X69</f>
        <v>17276616.66</v>
      </c>
      <c r="Y71" s="9">
        <f>'Total Annual Expected Cost'!$I71/'Discounting Projection'!Y69</f>
        <v>18976859.7</v>
      </c>
      <c r="Z71" s="9">
        <f>'Total Annual Expected Cost'!$I71/'Discounting Projection'!Z69</f>
        <v>25697437.71</v>
      </c>
      <c r="AA71" s="9">
        <f>'Total Annual Expected Cost'!$I71/'Discounting Projection'!AA69</f>
        <v>23252491.94</v>
      </c>
      <c r="AB71" s="9">
        <f>'Total Annual Expected Cost'!$I71/'Discounting Projection'!AB69</f>
        <v>13095983.55</v>
      </c>
      <c r="AC71" s="9">
        <f>'Total Annual Expected Cost'!$I71/'Discounting Projection'!AC69</f>
        <v>24547743.08</v>
      </c>
      <c r="AD71" s="9">
        <f>'Total Annual Expected Cost'!$I71/'Discounting Projection'!AD69</f>
        <v>22549198.36</v>
      </c>
      <c r="AE71" s="9">
        <f>'Total Annual Expected Cost'!$I71/'Discounting Projection'!AE69</f>
        <v>17417367.11</v>
      </c>
      <c r="AF71" s="9">
        <f>'Total Annual Expected Cost'!$I71/'Discounting Projection'!AF69</f>
        <v>21609341.89</v>
      </c>
      <c r="AG71" s="9">
        <f>'Total Annual Expected Cost'!$I71/'Discounting Projection'!AG69</f>
        <v>38699747.53</v>
      </c>
      <c r="AH71" s="9">
        <f>'Total Annual Expected Cost'!$I71/'Discounting Projection'!AH69</f>
        <v>18868430.64</v>
      </c>
      <c r="AI71" s="9">
        <f>'Total Annual Expected Cost'!$I71/'Discounting Projection'!AI69</f>
        <v>17435782.22</v>
      </c>
      <c r="AJ71" s="9">
        <f>'Total Annual Expected Cost'!$I71/'Discounting Projection'!AJ69</f>
        <v>37032253.69</v>
      </c>
      <c r="AK71" s="9">
        <f>'Total Annual Expected Cost'!$I71/'Discounting Projection'!AK69</f>
        <v>24917103.29</v>
      </c>
      <c r="AL71" s="9">
        <f>'Total Annual Expected Cost'!$I71/'Discounting Projection'!AL69</f>
        <v>22131354.2</v>
      </c>
      <c r="AM71" s="9">
        <f>'Total Annual Expected Cost'!$I71/'Discounting Projection'!AM69</f>
        <v>33666869.65</v>
      </c>
      <c r="AN71" s="9">
        <f>'Total Annual Expected Cost'!$I71/'Discounting Projection'!AN69</f>
        <v>29291995.4</v>
      </c>
      <c r="AO71" s="9">
        <f>'Total Annual Expected Cost'!$I71/'Discounting Projection'!AO69</f>
        <v>53126906.93</v>
      </c>
      <c r="AP71" s="9">
        <f>'Total Annual Expected Cost'!$I71/'Discounting Projection'!AP69</f>
        <v>9949918.257</v>
      </c>
      <c r="AQ71" s="9">
        <f>'Total Annual Expected Cost'!$I71/'Discounting Projection'!AQ69</f>
        <v>12985470.46</v>
      </c>
      <c r="AR71" s="9">
        <f>'Total Annual Expected Cost'!$I71/'Discounting Projection'!AR69</f>
        <v>21046876.62</v>
      </c>
      <c r="AS71" s="9">
        <f>'Total Annual Expected Cost'!$I71/'Discounting Projection'!AS69</f>
        <v>9379739.184</v>
      </c>
      <c r="AT71" s="9">
        <f>'Total Annual Expected Cost'!$I71/'Discounting Projection'!AT69</f>
        <v>11714660.54</v>
      </c>
      <c r="AU71" s="9">
        <f>'Total Annual Expected Cost'!$I71/'Discounting Projection'!AU69</f>
        <v>22005339.03</v>
      </c>
      <c r="AV71" s="9">
        <f>'Total Annual Expected Cost'!$I71/'Discounting Projection'!AV69</f>
        <v>20573278.13</v>
      </c>
      <c r="AW71" s="9">
        <f>'Total Annual Expected Cost'!$I71/'Discounting Projection'!AW69</f>
        <v>33315241.18</v>
      </c>
      <c r="AX71" s="9">
        <f>'Total Annual Expected Cost'!$I71/'Discounting Projection'!AX69</f>
        <v>18135257.17</v>
      </c>
      <c r="AY71" s="9">
        <f>'Total Annual Expected Cost'!$I71/'Discounting Projection'!AY69</f>
        <v>22167108.1</v>
      </c>
      <c r="AZ71" s="9">
        <f>'Total Annual Expected Cost'!$I71/'Discounting Projection'!AZ69</f>
        <v>17730565.67</v>
      </c>
      <c r="BA71" s="9">
        <f>'Total Annual Expected Cost'!$I71/'Discounting Projection'!BA69</f>
        <v>14263050.82</v>
      </c>
      <c r="BB71" s="9">
        <f>'Total Annual Expected Cost'!$I71/'Discounting Projection'!BB69</f>
        <v>21831245.38</v>
      </c>
      <c r="BC71" s="9">
        <f>'Total Annual Expected Cost'!$I71/'Discounting Projection'!BC69</f>
        <v>12503895.4</v>
      </c>
      <c r="BD71" s="9">
        <f>'Total Annual Expected Cost'!$I71/'Discounting Projection'!BD69</f>
        <v>10911668.02</v>
      </c>
      <c r="BE71" s="9">
        <f>'Total Annual Expected Cost'!$I71/'Discounting Projection'!BE69</f>
        <v>15602743.43</v>
      </c>
      <c r="BF71" s="9">
        <f>'Total Annual Expected Cost'!$I71/'Discounting Projection'!BF69</f>
        <v>20752628.92</v>
      </c>
      <c r="BG71" s="9">
        <f>'Total Annual Expected Cost'!$I71/'Discounting Projection'!BG69</f>
        <v>13364880.78</v>
      </c>
      <c r="BH71" s="9">
        <f>'Total Annual Expected Cost'!$I71/'Discounting Projection'!BH69</f>
        <v>13094495.3</v>
      </c>
      <c r="BI71" s="9">
        <f>'Total Annual Expected Cost'!$I71/'Discounting Projection'!BI69</f>
        <v>20373139.59</v>
      </c>
      <c r="BJ71" s="9">
        <f>'Total Annual Expected Cost'!$I71/'Discounting Projection'!BJ69</f>
        <v>14982256.18</v>
      </c>
      <c r="BK71" s="9">
        <f>'Total Annual Expected Cost'!$I71/'Discounting Projection'!BK69</f>
        <v>21311901.12</v>
      </c>
      <c r="BL71" s="9">
        <f>'Total Annual Expected Cost'!$I71/'Discounting Projection'!BL69</f>
        <v>17831207.29</v>
      </c>
      <c r="BM71" s="9">
        <f>'Total Annual Expected Cost'!$I71/'Discounting Projection'!BM69</f>
        <v>25011937.91</v>
      </c>
      <c r="BN71" s="9">
        <f>'Total Annual Expected Cost'!$I71/'Discounting Projection'!BN69</f>
        <v>21207200.22</v>
      </c>
      <c r="BO71" s="9">
        <f>'Total Annual Expected Cost'!$I71/'Discounting Projection'!BO69</f>
        <v>21581134.46</v>
      </c>
      <c r="BP71" s="9">
        <f>'Total Annual Expected Cost'!$I71/'Discounting Projection'!BP69</f>
        <v>19242517.29</v>
      </c>
      <c r="BQ71" s="9">
        <f>'Total Annual Expected Cost'!$I71/'Discounting Projection'!BQ69</f>
        <v>13582125.01</v>
      </c>
      <c r="BR71" s="9">
        <f>'Total Annual Expected Cost'!$I71/'Discounting Projection'!BR69</f>
        <v>15953330.43</v>
      </c>
      <c r="BS71" s="9">
        <f>'Total Annual Expected Cost'!$I71/'Discounting Projection'!BS69</f>
        <v>21775666.15</v>
      </c>
      <c r="BT71" s="9">
        <f>'Total Annual Expected Cost'!$I71/'Discounting Projection'!BT69</f>
        <v>37810429.58</v>
      </c>
      <c r="BU71" s="9">
        <f>'Total Annual Expected Cost'!$I71/'Discounting Projection'!BU69</f>
        <v>13985239.48</v>
      </c>
      <c r="BV71" s="9">
        <f>'Total Annual Expected Cost'!$I71/'Discounting Projection'!BV69</f>
        <v>17178108.09</v>
      </c>
      <c r="BW71" s="9">
        <f>'Total Annual Expected Cost'!$I71/'Discounting Projection'!BW69</f>
        <v>25348044.25</v>
      </c>
      <c r="BX71" s="9">
        <f>'Total Annual Expected Cost'!$I71/'Discounting Projection'!BX69</f>
        <v>19110856.01</v>
      </c>
      <c r="BY71" s="9">
        <f>'Total Annual Expected Cost'!$I71/'Discounting Projection'!BY69</f>
        <v>28845378.07</v>
      </c>
      <c r="BZ71" s="9">
        <f>'Total Annual Expected Cost'!$I71/'Discounting Projection'!BZ69</f>
        <v>26740992.54</v>
      </c>
      <c r="CA71" s="9">
        <f>'Total Annual Expected Cost'!$I71/'Discounting Projection'!CA69</f>
        <v>18635345.92</v>
      </c>
      <c r="CB71" s="9">
        <f>'Total Annual Expected Cost'!$I71/'Discounting Projection'!CB69</f>
        <v>21283095.34</v>
      </c>
      <c r="CC71" s="9">
        <f>'Total Annual Expected Cost'!$I71/'Discounting Projection'!CC69</f>
        <v>10091252.02</v>
      </c>
      <c r="CD71" s="9">
        <f>'Total Annual Expected Cost'!$I71/'Discounting Projection'!CD69</f>
        <v>22436520.93</v>
      </c>
      <c r="CE71" s="9">
        <f>'Total Annual Expected Cost'!$I71/'Discounting Projection'!CE69</f>
        <v>16597663.41</v>
      </c>
      <c r="CF71" s="9">
        <f>'Total Annual Expected Cost'!$I71/'Discounting Projection'!CF69</f>
        <v>22400515.04</v>
      </c>
      <c r="CG71" s="9">
        <f>'Total Annual Expected Cost'!$I71/'Discounting Projection'!CG69</f>
        <v>19636904.17</v>
      </c>
      <c r="CH71" s="9">
        <f>'Total Annual Expected Cost'!$I71/'Discounting Projection'!CH69</f>
        <v>18778230.15</v>
      </c>
      <c r="CI71" s="9">
        <f>'Total Annual Expected Cost'!$I71/'Discounting Projection'!CI69</f>
        <v>23837581</v>
      </c>
      <c r="CJ71" s="9">
        <f>'Total Annual Expected Cost'!$I71/'Discounting Projection'!CJ69</f>
        <v>18101443.89</v>
      </c>
      <c r="CK71" s="9">
        <f>'Total Annual Expected Cost'!$I71/'Discounting Projection'!CK69</f>
        <v>13613433.02</v>
      </c>
      <c r="CL71" s="9">
        <f>'Total Annual Expected Cost'!$I71/'Discounting Projection'!CL69</f>
        <v>24459019.2</v>
      </c>
      <c r="CM71" s="9">
        <f>'Total Annual Expected Cost'!$I71/'Discounting Projection'!CM69</f>
        <v>22845267.99</v>
      </c>
      <c r="CN71" s="9">
        <f>'Total Annual Expected Cost'!$I71/'Discounting Projection'!CN69</f>
        <v>17918719.13</v>
      </c>
      <c r="CO71" s="9">
        <f>'Total Annual Expected Cost'!$I71/'Discounting Projection'!CO69</f>
        <v>20660559.05</v>
      </c>
      <c r="CP71" s="9">
        <f>'Total Annual Expected Cost'!$I71/'Discounting Projection'!CP69</f>
        <v>16398280.7</v>
      </c>
      <c r="CQ71" s="9">
        <f>'Total Annual Expected Cost'!$I71/'Discounting Projection'!CQ69</f>
        <v>25658805.17</v>
      </c>
      <c r="CR71" s="9">
        <f>'Total Annual Expected Cost'!$I71/'Discounting Projection'!CR69</f>
        <v>12491434.05</v>
      </c>
      <c r="CS71" s="9">
        <f>'Total Annual Expected Cost'!$I71/'Discounting Projection'!CS69</f>
        <v>14914040.78</v>
      </c>
      <c r="CT71" s="9">
        <f>'Total Annual Expected Cost'!$I71/'Discounting Projection'!CT69</f>
        <v>15122056.12</v>
      </c>
      <c r="CU71" s="9">
        <f>'Total Annual Expected Cost'!$I71/'Discounting Projection'!CU69</f>
        <v>19958836.97</v>
      </c>
      <c r="CV71" s="9">
        <f>'Total Annual Expected Cost'!$I71/'Discounting Projection'!CV69</f>
        <v>11826971.68</v>
      </c>
      <c r="CW71" s="9">
        <f>'Total Annual Expected Cost'!$I71/'Discounting Projection'!CW69</f>
        <v>25673709.25</v>
      </c>
    </row>
    <row r="72" ht="15.75" customHeight="1">
      <c r="A72" s="8">
        <v>2091.0</v>
      </c>
      <c r="B72" s="9">
        <f>'Total Annual Expected Cost'!$I72/'Discounting Projection'!B70</f>
        <v>16318358.68</v>
      </c>
      <c r="C72" s="9">
        <f>'Total Annual Expected Cost'!$I72/'Discounting Projection'!C70</f>
        <v>10553241.57</v>
      </c>
      <c r="D72" s="9">
        <f>'Total Annual Expected Cost'!$I72/'Discounting Projection'!D70</f>
        <v>16849555.92</v>
      </c>
      <c r="E72" s="9">
        <f>'Total Annual Expected Cost'!$I72/'Discounting Projection'!E70</f>
        <v>22888732.15</v>
      </c>
      <c r="F72" s="9">
        <f>'Total Annual Expected Cost'!$I72/'Discounting Projection'!F70</f>
        <v>21733945.23</v>
      </c>
      <c r="G72" s="9">
        <f>'Total Annual Expected Cost'!$I72/'Discounting Projection'!G70</f>
        <v>15501092.64</v>
      </c>
      <c r="H72" s="9">
        <f>'Total Annual Expected Cost'!$I72/'Discounting Projection'!H70</f>
        <v>13710983.65</v>
      </c>
      <c r="I72" s="9">
        <f>'Total Annual Expected Cost'!$I72/'Discounting Projection'!I70</f>
        <v>15249333.39</v>
      </c>
      <c r="J72" s="9">
        <f>'Total Annual Expected Cost'!$I72/'Discounting Projection'!J70</f>
        <v>18288247.21</v>
      </c>
      <c r="K72" s="9">
        <f>'Total Annual Expected Cost'!$I72/'Discounting Projection'!K70</f>
        <v>9320525.885</v>
      </c>
      <c r="L72" s="9">
        <f>'Total Annual Expected Cost'!$I72/'Discounting Projection'!L70</f>
        <v>23644192.36</v>
      </c>
      <c r="M72" s="9">
        <f>'Total Annual Expected Cost'!$I72/'Discounting Projection'!M70</f>
        <v>11729397.03</v>
      </c>
      <c r="N72" s="9">
        <f>'Total Annual Expected Cost'!$I72/'Discounting Projection'!N70</f>
        <v>23876978.72</v>
      </c>
      <c r="O72" s="9">
        <f>'Total Annual Expected Cost'!$I72/'Discounting Projection'!O70</f>
        <v>20524109.3</v>
      </c>
      <c r="P72" s="9">
        <f>'Total Annual Expected Cost'!$I72/'Discounting Projection'!P70</f>
        <v>27254947.25</v>
      </c>
      <c r="Q72" s="9">
        <f>'Total Annual Expected Cost'!$I72/'Discounting Projection'!Q70</f>
        <v>9809500.682</v>
      </c>
      <c r="R72" s="9">
        <f>'Total Annual Expected Cost'!$I72/'Discounting Projection'!R70</f>
        <v>28311250.03</v>
      </c>
      <c r="S72" s="9">
        <f>'Total Annual Expected Cost'!$I72/'Discounting Projection'!S70</f>
        <v>41771049.5</v>
      </c>
      <c r="T72" s="9">
        <f>'Total Annual Expected Cost'!$I72/'Discounting Projection'!T70</f>
        <v>25822731.62</v>
      </c>
      <c r="U72" s="9">
        <f>'Total Annual Expected Cost'!$I72/'Discounting Projection'!U70</f>
        <v>18637579.39</v>
      </c>
      <c r="V72" s="9">
        <f>'Total Annual Expected Cost'!$I72/'Discounting Projection'!V70</f>
        <v>16284389.06</v>
      </c>
      <c r="W72" s="9">
        <f>'Total Annual Expected Cost'!$I72/'Discounting Projection'!W70</f>
        <v>14478780.16</v>
      </c>
      <c r="X72" s="9">
        <f>'Total Annual Expected Cost'!$I72/'Discounting Projection'!X70</f>
        <v>15949293.16</v>
      </c>
      <c r="Y72" s="9">
        <f>'Total Annual Expected Cost'!$I72/'Discounting Projection'!Y70</f>
        <v>18465045.62</v>
      </c>
      <c r="Z72" s="9">
        <f>'Total Annual Expected Cost'!$I72/'Discounting Projection'!Z70</f>
        <v>24378314.7</v>
      </c>
      <c r="AA72" s="9">
        <f>'Total Annual Expected Cost'!$I72/'Discounting Projection'!AA70</f>
        <v>23874509.51</v>
      </c>
      <c r="AB72" s="9">
        <f>'Total Annual Expected Cost'!$I72/'Discounting Projection'!AB70</f>
        <v>13255605.75</v>
      </c>
      <c r="AC72" s="9">
        <f>'Total Annual Expected Cost'!$I72/'Discounting Projection'!AC70</f>
        <v>23618050.51</v>
      </c>
      <c r="AD72" s="9">
        <f>'Total Annual Expected Cost'!$I72/'Discounting Projection'!AD70</f>
        <v>22193018.99</v>
      </c>
      <c r="AE72" s="9">
        <f>'Total Annual Expected Cost'!$I72/'Discounting Projection'!AE70</f>
        <v>16502802.03</v>
      </c>
      <c r="AF72" s="9">
        <f>'Total Annual Expected Cost'!$I72/'Discounting Projection'!AF70</f>
        <v>22262376.35</v>
      </c>
      <c r="AG72" s="9">
        <f>'Total Annual Expected Cost'!$I72/'Discounting Projection'!AG70</f>
        <v>34491400.49</v>
      </c>
      <c r="AH72" s="9">
        <f>'Total Annual Expected Cost'!$I72/'Discounting Projection'!AH70</f>
        <v>18703748.59</v>
      </c>
      <c r="AI72" s="9">
        <f>'Total Annual Expected Cost'!$I72/'Discounting Projection'!AI70</f>
        <v>15288746.08</v>
      </c>
      <c r="AJ72" s="9">
        <f>'Total Annual Expected Cost'!$I72/'Discounting Projection'!AJ70</f>
        <v>33964812.72</v>
      </c>
      <c r="AK72" s="9">
        <f>'Total Annual Expected Cost'!$I72/'Discounting Projection'!AK70</f>
        <v>26001544.47</v>
      </c>
      <c r="AL72" s="9">
        <f>'Total Annual Expected Cost'!$I72/'Discounting Projection'!AL70</f>
        <v>22197109.29</v>
      </c>
      <c r="AM72" s="9">
        <f>'Total Annual Expected Cost'!$I72/'Discounting Projection'!AM70</f>
        <v>33936706.82</v>
      </c>
      <c r="AN72" s="9">
        <f>'Total Annual Expected Cost'!$I72/'Discounting Projection'!AN70</f>
        <v>28715065.86</v>
      </c>
      <c r="AO72" s="9">
        <f>'Total Annual Expected Cost'!$I72/'Discounting Projection'!AO70</f>
        <v>50318612.52</v>
      </c>
      <c r="AP72" s="9">
        <f>'Total Annual Expected Cost'!$I72/'Discounting Projection'!AP70</f>
        <v>10089701.52</v>
      </c>
      <c r="AQ72" s="9">
        <f>'Total Annual Expected Cost'!$I72/'Discounting Projection'!AQ70</f>
        <v>13257701.13</v>
      </c>
      <c r="AR72" s="9">
        <f>'Total Annual Expected Cost'!$I72/'Discounting Projection'!AR70</f>
        <v>21011728.86</v>
      </c>
      <c r="AS72" s="9">
        <f>'Total Annual Expected Cost'!$I72/'Discounting Projection'!AS70</f>
        <v>9038333.99</v>
      </c>
      <c r="AT72" s="9">
        <f>'Total Annual Expected Cost'!$I72/'Discounting Projection'!AT70</f>
        <v>11708468.49</v>
      </c>
      <c r="AU72" s="9">
        <f>'Total Annual Expected Cost'!$I72/'Discounting Projection'!AU70</f>
        <v>20725871.11</v>
      </c>
      <c r="AV72" s="9">
        <f>'Total Annual Expected Cost'!$I72/'Discounting Projection'!AV70</f>
        <v>19352024.31</v>
      </c>
      <c r="AW72" s="9">
        <f>'Total Annual Expected Cost'!$I72/'Discounting Projection'!AW70</f>
        <v>34025539.32</v>
      </c>
      <c r="AX72" s="9">
        <f>'Total Annual Expected Cost'!$I72/'Discounting Projection'!AX70</f>
        <v>18137932.46</v>
      </c>
      <c r="AY72" s="9">
        <f>'Total Annual Expected Cost'!$I72/'Discounting Projection'!AY70</f>
        <v>20858110.45</v>
      </c>
      <c r="AZ72" s="9">
        <f>'Total Annual Expected Cost'!$I72/'Discounting Projection'!AZ70</f>
        <v>17811227.87</v>
      </c>
      <c r="BA72" s="9">
        <f>'Total Annual Expected Cost'!$I72/'Discounting Projection'!BA70</f>
        <v>14877294.96</v>
      </c>
      <c r="BB72" s="9">
        <f>'Total Annual Expected Cost'!$I72/'Discounting Projection'!BB70</f>
        <v>22540525.26</v>
      </c>
      <c r="BC72" s="9">
        <f>'Total Annual Expected Cost'!$I72/'Discounting Projection'!BC70</f>
        <v>12901039.11</v>
      </c>
      <c r="BD72" s="9">
        <f>'Total Annual Expected Cost'!$I72/'Discounting Projection'!BD70</f>
        <v>11249448.96</v>
      </c>
      <c r="BE72" s="9">
        <f>'Total Annual Expected Cost'!$I72/'Discounting Projection'!BE70</f>
        <v>16250972.69</v>
      </c>
      <c r="BF72" s="9">
        <f>'Total Annual Expected Cost'!$I72/'Discounting Projection'!BF70</f>
        <v>20922773.89</v>
      </c>
      <c r="BG72" s="9">
        <f>'Total Annual Expected Cost'!$I72/'Discounting Projection'!BG70</f>
        <v>13023236.83</v>
      </c>
      <c r="BH72" s="9">
        <f>'Total Annual Expected Cost'!$I72/'Discounting Projection'!BH70</f>
        <v>13527654.28</v>
      </c>
      <c r="BI72" s="9">
        <f>'Total Annual Expected Cost'!$I72/'Discounting Projection'!BI70</f>
        <v>20316103.1</v>
      </c>
      <c r="BJ72" s="9">
        <f>'Total Annual Expected Cost'!$I72/'Discounting Projection'!BJ70</f>
        <v>14694175.17</v>
      </c>
      <c r="BK72" s="9">
        <f>'Total Annual Expected Cost'!$I72/'Discounting Projection'!BK70</f>
        <v>22205108.14</v>
      </c>
      <c r="BL72" s="9">
        <f>'Total Annual Expected Cost'!$I72/'Discounting Projection'!BL70</f>
        <v>17149337.3</v>
      </c>
      <c r="BM72" s="9">
        <f>'Total Annual Expected Cost'!$I72/'Discounting Projection'!BM70</f>
        <v>26060516.12</v>
      </c>
      <c r="BN72" s="9">
        <f>'Total Annual Expected Cost'!$I72/'Discounting Projection'!BN70</f>
        <v>21312720</v>
      </c>
      <c r="BO72" s="9">
        <f>'Total Annual Expected Cost'!$I72/'Discounting Projection'!BO70</f>
        <v>21287593.63</v>
      </c>
      <c r="BP72" s="9">
        <f>'Total Annual Expected Cost'!$I72/'Discounting Projection'!BP70</f>
        <v>18237561.04</v>
      </c>
      <c r="BQ72" s="9">
        <f>'Total Annual Expected Cost'!$I72/'Discounting Projection'!BQ70</f>
        <v>13916439.3</v>
      </c>
      <c r="BR72" s="9">
        <f>'Total Annual Expected Cost'!$I72/'Discounting Projection'!BR70</f>
        <v>15904094.35</v>
      </c>
      <c r="BS72" s="9">
        <f>'Total Annual Expected Cost'!$I72/'Discounting Projection'!BS70</f>
        <v>21956112.11</v>
      </c>
      <c r="BT72" s="9">
        <f>'Total Annual Expected Cost'!$I72/'Discounting Projection'!BT70</f>
        <v>38713156.62</v>
      </c>
      <c r="BU72" s="9">
        <f>'Total Annual Expected Cost'!$I72/'Discounting Projection'!BU70</f>
        <v>14450361.71</v>
      </c>
      <c r="BV72" s="9">
        <f>'Total Annual Expected Cost'!$I72/'Discounting Projection'!BV70</f>
        <v>15408843.45</v>
      </c>
      <c r="BW72" s="9">
        <f>'Total Annual Expected Cost'!$I72/'Discounting Projection'!BW70</f>
        <v>25411331.34</v>
      </c>
      <c r="BX72" s="9">
        <f>'Total Annual Expected Cost'!$I72/'Discounting Projection'!BX70</f>
        <v>19828415.12</v>
      </c>
      <c r="BY72" s="9">
        <f>'Total Annual Expected Cost'!$I72/'Discounting Projection'!BY70</f>
        <v>26628982.67</v>
      </c>
      <c r="BZ72" s="9">
        <f>'Total Annual Expected Cost'!$I72/'Discounting Projection'!BZ70</f>
        <v>27751458.66</v>
      </c>
      <c r="CA72" s="9">
        <f>'Total Annual Expected Cost'!$I72/'Discounting Projection'!CA70</f>
        <v>19154546.07</v>
      </c>
      <c r="CB72" s="9">
        <f>'Total Annual Expected Cost'!$I72/'Discounting Projection'!CB70</f>
        <v>20501836.55</v>
      </c>
      <c r="CC72" s="9">
        <f>'Total Annual Expected Cost'!$I72/'Discounting Projection'!CC70</f>
        <v>10381559.17</v>
      </c>
      <c r="CD72" s="9">
        <f>'Total Annual Expected Cost'!$I72/'Discounting Projection'!CD70</f>
        <v>22756832.62</v>
      </c>
      <c r="CE72" s="9">
        <f>'Total Annual Expected Cost'!$I72/'Discounting Projection'!CE70</f>
        <v>17131915.31</v>
      </c>
      <c r="CF72" s="9">
        <f>'Total Annual Expected Cost'!$I72/'Discounting Projection'!CF70</f>
        <v>23208829.3</v>
      </c>
      <c r="CG72" s="9">
        <f>'Total Annual Expected Cost'!$I72/'Discounting Projection'!CG70</f>
        <v>19557901.38</v>
      </c>
      <c r="CH72" s="9">
        <f>'Total Annual Expected Cost'!$I72/'Discounting Projection'!CH70</f>
        <v>18547656.56</v>
      </c>
      <c r="CI72" s="9">
        <f>'Total Annual Expected Cost'!$I72/'Discounting Projection'!CI70</f>
        <v>24505216.79</v>
      </c>
      <c r="CJ72" s="9">
        <f>'Total Annual Expected Cost'!$I72/'Discounting Projection'!CJ70</f>
        <v>17208321.92</v>
      </c>
      <c r="CK72" s="9">
        <f>'Total Annual Expected Cost'!$I72/'Discounting Projection'!CK70</f>
        <v>14146296.85</v>
      </c>
      <c r="CL72" s="9">
        <f>'Total Annual Expected Cost'!$I72/'Discounting Projection'!CL70</f>
        <v>22628609.91</v>
      </c>
      <c r="CM72" s="9">
        <f>'Total Annual Expected Cost'!$I72/'Discounting Projection'!CM70</f>
        <v>22982024.98</v>
      </c>
      <c r="CN72" s="9">
        <f>'Total Annual Expected Cost'!$I72/'Discounting Projection'!CN70</f>
        <v>18276400.03</v>
      </c>
      <c r="CO72" s="9">
        <f>'Total Annual Expected Cost'!$I72/'Discounting Projection'!CO70</f>
        <v>19295919.33</v>
      </c>
      <c r="CP72" s="9">
        <f>'Total Annual Expected Cost'!$I72/'Discounting Projection'!CP70</f>
        <v>16280712.94</v>
      </c>
      <c r="CQ72" s="9">
        <f>'Total Annual Expected Cost'!$I72/'Discounting Projection'!CQ70</f>
        <v>26178802.47</v>
      </c>
      <c r="CR72" s="9">
        <f>'Total Annual Expected Cost'!$I72/'Discounting Projection'!CR70</f>
        <v>12069857.08</v>
      </c>
      <c r="CS72" s="9">
        <f>'Total Annual Expected Cost'!$I72/'Discounting Projection'!CS70</f>
        <v>14740423.79</v>
      </c>
      <c r="CT72" s="9">
        <f>'Total Annual Expected Cost'!$I72/'Discounting Projection'!CT70</f>
        <v>15649297.76</v>
      </c>
      <c r="CU72" s="9">
        <f>'Total Annual Expected Cost'!$I72/'Discounting Projection'!CU70</f>
        <v>20346160.93</v>
      </c>
      <c r="CV72" s="9">
        <f>'Total Annual Expected Cost'!$I72/'Discounting Projection'!CV70</f>
        <v>12327511.17</v>
      </c>
      <c r="CW72" s="9">
        <f>'Total Annual Expected Cost'!$I72/'Discounting Projection'!CW70</f>
        <v>24104018.37</v>
      </c>
    </row>
    <row r="73" ht="15.75" customHeight="1">
      <c r="A73" s="8">
        <v>2092.0</v>
      </c>
      <c r="B73" s="9">
        <f>'Total Annual Expected Cost'!$I73/'Discounting Projection'!B71</f>
        <v>14681026.09</v>
      </c>
      <c r="C73" s="9">
        <f>'Total Annual Expected Cost'!$I73/'Discounting Projection'!C71</f>
        <v>10474958.65</v>
      </c>
      <c r="D73" s="9">
        <f>'Total Annual Expected Cost'!$I73/'Discounting Projection'!D71</f>
        <v>16235532.78</v>
      </c>
      <c r="E73" s="9">
        <f>'Total Annual Expected Cost'!$I73/'Discounting Projection'!E71</f>
        <v>23839395.28</v>
      </c>
      <c r="F73" s="9">
        <f>'Total Annual Expected Cost'!$I73/'Discounting Projection'!F71</f>
        <v>21299064.24</v>
      </c>
      <c r="G73" s="9">
        <f>'Total Annual Expected Cost'!$I73/'Discounting Projection'!G71</f>
        <v>15949042.97</v>
      </c>
      <c r="H73" s="9">
        <f>'Total Annual Expected Cost'!$I73/'Discounting Projection'!H71</f>
        <v>12984676.6</v>
      </c>
      <c r="I73" s="9">
        <f>'Total Annual Expected Cost'!$I73/'Discounting Projection'!I71</f>
        <v>15687197.71</v>
      </c>
      <c r="J73" s="9">
        <f>'Total Annual Expected Cost'!$I73/'Discounting Projection'!J71</f>
        <v>18380402.04</v>
      </c>
      <c r="K73" s="9">
        <f>'Total Annual Expected Cost'!$I73/'Discounting Projection'!K71</f>
        <v>9654005.199</v>
      </c>
      <c r="L73" s="9">
        <f>'Total Annual Expected Cost'!$I73/'Discounting Projection'!L71</f>
        <v>23799994.94</v>
      </c>
      <c r="M73" s="9">
        <f>'Total Annual Expected Cost'!$I73/'Discounting Projection'!M71</f>
        <v>11136791.51</v>
      </c>
      <c r="N73" s="9">
        <f>'Total Annual Expected Cost'!$I73/'Discounting Projection'!N71</f>
        <v>23325600.89</v>
      </c>
      <c r="O73" s="9">
        <f>'Total Annual Expected Cost'!$I73/'Discounting Projection'!O71</f>
        <v>20855988.03</v>
      </c>
      <c r="P73" s="9">
        <f>'Total Annual Expected Cost'!$I73/'Discounting Projection'!P71</f>
        <v>28323591.34</v>
      </c>
      <c r="Q73" s="9">
        <f>'Total Annual Expected Cost'!$I73/'Discounting Projection'!Q71</f>
        <v>10060896.63</v>
      </c>
      <c r="R73" s="9">
        <f>'Total Annual Expected Cost'!$I73/'Discounting Projection'!R71</f>
        <v>29219538.74</v>
      </c>
      <c r="S73" s="9">
        <f>'Total Annual Expected Cost'!$I73/'Discounting Projection'!S71</f>
        <v>43118114.92</v>
      </c>
      <c r="T73" s="9">
        <f>'Total Annual Expected Cost'!$I73/'Discounting Projection'!T71</f>
        <v>25805650.92</v>
      </c>
      <c r="U73" s="9">
        <f>'Total Annual Expected Cost'!$I73/'Discounting Projection'!U71</f>
        <v>18479898.31</v>
      </c>
      <c r="V73" s="9">
        <f>'Total Annual Expected Cost'!$I73/'Discounting Projection'!V71</f>
        <v>16030122.47</v>
      </c>
      <c r="W73" s="9">
        <f>'Total Annual Expected Cost'!$I73/'Discounting Projection'!W71</f>
        <v>12732348.94</v>
      </c>
      <c r="X73" s="9">
        <f>'Total Annual Expected Cost'!$I73/'Discounting Projection'!X71</f>
        <v>15035437.64</v>
      </c>
      <c r="Y73" s="9">
        <f>'Total Annual Expected Cost'!$I73/'Discounting Projection'!Y71</f>
        <v>18252748.48</v>
      </c>
      <c r="Z73" s="9">
        <f>'Total Annual Expected Cost'!$I73/'Discounting Projection'!Z71</f>
        <v>24508401.16</v>
      </c>
      <c r="AA73" s="9">
        <f>'Total Annual Expected Cost'!$I73/'Discounting Projection'!AA71</f>
        <v>23504958.35</v>
      </c>
      <c r="AB73" s="9">
        <f>'Total Annual Expected Cost'!$I73/'Discounting Projection'!AB71</f>
        <v>13302158.64</v>
      </c>
      <c r="AC73" s="9">
        <f>'Total Annual Expected Cost'!$I73/'Discounting Projection'!AC71</f>
        <v>24319773.06</v>
      </c>
      <c r="AD73" s="9">
        <f>'Total Annual Expected Cost'!$I73/'Discounting Projection'!AD71</f>
        <v>20222277.4</v>
      </c>
      <c r="AE73" s="9">
        <f>'Total Annual Expected Cost'!$I73/'Discounting Projection'!AE71</f>
        <v>17067994.49</v>
      </c>
      <c r="AF73" s="9">
        <f>'Total Annual Expected Cost'!$I73/'Discounting Projection'!AF71</f>
        <v>21319695.11</v>
      </c>
      <c r="AG73" s="9">
        <f>'Total Annual Expected Cost'!$I73/'Discounting Projection'!AG71</f>
        <v>35017068.59</v>
      </c>
      <c r="AH73" s="9">
        <f>'Total Annual Expected Cost'!$I73/'Discounting Projection'!AH71</f>
        <v>17764573.76</v>
      </c>
      <c r="AI73" s="9">
        <f>'Total Annual Expected Cost'!$I73/'Discounting Projection'!AI71</f>
        <v>15146393.57</v>
      </c>
      <c r="AJ73" s="9">
        <f>'Total Annual Expected Cost'!$I73/'Discounting Projection'!AJ71</f>
        <v>32963503.96</v>
      </c>
      <c r="AK73" s="9">
        <f>'Total Annual Expected Cost'!$I73/'Discounting Projection'!AK71</f>
        <v>25976586.19</v>
      </c>
      <c r="AL73" s="9">
        <f>'Total Annual Expected Cost'!$I73/'Discounting Projection'!AL71</f>
        <v>23006487</v>
      </c>
      <c r="AM73" s="9">
        <f>'Total Annual Expected Cost'!$I73/'Discounting Projection'!AM71</f>
        <v>33534997.88</v>
      </c>
      <c r="AN73" s="9">
        <f>'Total Annual Expected Cost'!$I73/'Discounting Projection'!AN71</f>
        <v>29217365.41</v>
      </c>
      <c r="AO73" s="9">
        <f>'Total Annual Expected Cost'!$I73/'Discounting Projection'!AO71</f>
        <v>51167110.77</v>
      </c>
      <c r="AP73" s="9">
        <f>'Total Annual Expected Cost'!$I73/'Discounting Projection'!AP71</f>
        <v>9705926.03</v>
      </c>
      <c r="AQ73" s="9">
        <f>'Total Annual Expected Cost'!$I73/'Discounting Projection'!AQ71</f>
        <v>12369181.98</v>
      </c>
      <c r="AR73" s="9">
        <f>'Total Annual Expected Cost'!$I73/'Discounting Projection'!AR71</f>
        <v>20203410.24</v>
      </c>
      <c r="AS73" s="9">
        <f>'Total Annual Expected Cost'!$I73/'Discounting Projection'!AS71</f>
        <v>8943971.274</v>
      </c>
      <c r="AT73" s="9">
        <f>'Total Annual Expected Cost'!$I73/'Discounting Projection'!AT71</f>
        <v>11764402.93</v>
      </c>
      <c r="AU73" s="9">
        <f>'Total Annual Expected Cost'!$I73/'Discounting Projection'!AU71</f>
        <v>20783584</v>
      </c>
      <c r="AV73" s="9">
        <f>'Total Annual Expected Cost'!$I73/'Discounting Projection'!AV71</f>
        <v>18658011.94</v>
      </c>
      <c r="AW73" s="9">
        <f>'Total Annual Expected Cost'!$I73/'Discounting Projection'!AW71</f>
        <v>34036452.06</v>
      </c>
      <c r="AX73" s="9">
        <f>'Total Annual Expected Cost'!$I73/'Discounting Projection'!AX71</f>
        <v>17677105.34</v>
      </c>
      <c r="AY73" s="9">
        <f>'Total Annual Expected Cost'!$I73/'Discounting Projection'!AY71</f>
        <v>20766847.68</v>
      </c>
      <c r="AZ73" s="9">
        <f>'Total Annual Expected Cost'!$I73/'Discounting Projection'!AZ71</f>
        <v>18470812.06</v>
      </c>
      <c r="BA73" s="9">
        <f>'Total Annual Expected Cost'!$I73/'Discounting Projection'!BA71</f>
        <v>15054933.73</v>
      </c>
      <c r="BB73" s="9">
        <f>'Total Annual Expected Cost'!$I73/'Discounting Projection'!BB71</f>
        <v>22473802.55</v>
      </c>
      <c r="BC73" s="9">
        <f>'Total Annual Expected Cost'!$I73/'Discounting Projection'!BC71</f>
        <v>12737195.38</v>
      </c>
      <c r="BD73" s="9">
        <f>'Total Annual Expected Cost'!$I73/'Discounting Projection'!BD71</f>
        <v>10988368.18</v>
      </c>
      <c r="BE73" s="9">
        <f>'Total Annual Expected Cost'!$I73/'Discounting Projection'!BE71</f>
        <v>15500683.24</v>
      </c>
      <c r="BF73" s="9">
        <f>'Total Annual Expected Cost'!$I73/'Discounting Projection'!BF71</f>
        <v>21696124.13</v>
      </c>
      <c r="BG73" s="9">
        <f>'Total Annual Expected Cost'!$I73/'Discounting Projection'!BG71</f>
        <v>13094229.37</v>
      </c>
      <c r="BH73" s="9">
        <f>'Total Annual Expected Cost'!$I73/'Discounting Projection'!BH71</f>
        <v>14127589.39</v>
      </c>
      <c r="BI73" s="9">
        <f>'Total Annual Expected Cost'!$I73/'Discounting Projection'!BI71</f>
        <v>19659860.41</v>
      </c>
      <c r="BJ73" s="9">
        <f>'Total Annual Expected Cost'!$I73/'Discounting Projection'!BJ71</f>
        <v>14226866.14</v>
      </c>
      <c r="BK73" s="9">
        <f>'Total Annual Expected Cost'!$I73/'Discounting Projection'!BK71</f>
        <v>23166937.55</v>
      </c>
      <c r="BL73" s="9">
        <f>'Total Annual Expected Cost'!$I73/'Discounting Projection'!BL71</f>
        <v>17137416.46</v>
      </c>
      <c r="BM73" s="9">
        <f>'Total Annual Expected Cost'!$I73/'Discounting Projection'!BM71</f>
        <v>26587231.21</v>
      </c>
      <c r="BN73" s="9">
        <f>'Total Annual Expected Cost'!$I73/'Discounting Projection'!BN71</f>
        <v>21712274.6</v>
      </c>
      <c r="BO73" s="9">
        <f>'Total Annual Expected Cost'!$I73/'Discounting Projection'!BO71</f>
        <v>21181732.46</v>
      </c>
      <c r="BP73" s="9">
        <f>'Total Annual Expected Cost'!$I73/'Discounting Projection'!BP71</f>
        <v>18961988.44</v>
      </c>
      <c r="BQ73" s="9">
        <f>'Total Annual Expected Cost'!$I73/'Discounting Projection'!BQ71</f>
        <v>13546664.86</v>
      </c>
      <c r="BR73" s="9">
        <f>'Total Annual Expected Cost'!$I73/'Discounting Projection'!BR71</f>
        <v>15768052.94</v>
      </c>
      <c r="BS73" s="9">
        <f>'Total Annual Expected Cost'!$I73/'Discounting Projection'!BS71</f>
        <v>21797615.49</v>
      </c>
      <c r="BT73" s="9">
        <f>'Total Annual Expected Cost'!$I73/'Discounting Projection'!BT71</f>
        <v>38113062.63</v>
      </c>
      <c r="BU73" s="9">
        <f>'Total Annual Expected Cost'!$I73/'Discounting Projection'!BU71</f>
        <v>14016653.66</v>
      </c>
      <c r="BV73" s="9">
        <f>'Total Annual Expected Cost'!$I73/'Discounting Projection'!BV71</f>
        <v>14725961.92</v>
      </c>
      <c r="BW73" s="9">
        <f>'Total Annual Expected Cost'!$I73/'Discounting Projection'!BW71</f>
        <v>24362755.35</v>
      </c>
      <c r="BX73" s="9">
        <f>'Total Annual Expected Cost'!$I73/'Discounting Projection'!BX71</f>
        <v>19550332.12</v>
      </c>
      <c r="BY73" s="9">
        <f>'Total Annual Expected Cost'!$I73/'Discounting Projection'!BY71</f>
        <v>27306452.09</v>
      </c>
      <c r="BZ73" s="9">
        <f>'Total Annual Expected Cost'!$I73/'Discounting Projection'!BZ71</f>
        <v>27889250.31</v>
      </c>
      <c r="CA73" s="9">
        <f>'Total Annual Expected Cost'!$I73/'Discounting Projection'!CA71</f>
        <v>19549719.51</v>
      </c>
      <c r="CB73" s="9">
        <f>'Total Annual Expected Cost'!$I73/'Discounting Projection'!CB71</f>
        <v>20385526.21</v>
      </c>
      <c r="CC73" s="9">
        <f>'Total Annual Expected Cost'!$I73/'Discounting Projection'!CC71</f>
        <v>10637205.17</v>
      </c>
      <c r="CD73" s="9">
        <f>'Total Annual Expected Cost'!$I73/'Discounting Projection'!CD71</f>
        <v>23478769.28</v>
      </c>
      <c r="CE73" s="9">
        <f>'Total Annual Expected Cost'!$I73/'Discounting Projection'!CE71</f>
        <v>17611482.71</v>
      </c>
      <c r="CF73" s="9">
        <f>'Total Annual Expected Cost'!$I73/'Discounting Projection'!CF71</f>
        <v>23762856.88</v>
      </c>
      <c r="CG73" s="9">
        <f>'Total Annual Expected Cost'!$I73/'Discounting Projection'!CG71</f>
        <v>20148459.65</v>
      </c>
      <c r="CH73" s="9">
        <f>'Total Annual Expected Cost'!$I73/'Discounting Projection'!CH71</f>
        <v>17829535.44</v>
      </c>
      <c r="CI73" s="9">
        <f>'Total Annual Expected Cost'!$I73/'Discounting Projection'!CI71</f>
        <v>25491824.01</v>
      </c>
      <c r="CJ73" s="9">
        <f>'Total Annual Expected Cost'!$I73/'Discounting Projection'!CJ71</f>
        <v>16833455.59</v>
      </c>
      <c r="CK73" s="9">
        <f>'Total Annual Expected Cost'!$I73/'Discounting Projection'!CK71</f>
        <v>13970674.11</v>
      </c>
      <c r="CL73" s="9">
        <f>'Total Annual Expected Cost'!$I73/'Discounting Projection'!CL71</f>
        <v>22289029.19</v>
      </c>
      <c r="CM73" s="9">
        <f>'Total Annual Expected Cost'!$I73/'Discounting Projection'!CM71</f>
        <v>22787848.68</v>
      </c>
      <c r="CN73" s="9">
        <f>'Total Annual Expected Cost'!$I73/'Discounting Projection'!CN71</f>
        <v>18654406.42</v>
      </c>
      <c r="CO73" s="9">
        <f>'Total Annual Expected Cost'!$I73/'Discounting Projection'!CO71</f>
        <v>19304218.04</v>
      </c>
      <c r="CP73" s="9">
        <f>'Total Annual Expected Cost'!$I73/'Discounting Projection'!CP71</f>
        <v>16861710.74</v>
      </c>
      <c r="CQ73" s="9">
        <f>'Total Annual Expected Cost'!$I73/'Discounting Projection'!CQ71</f>
        <v>25063458.96</v>
      </c>
      <c r="CR73" s="9">
        <f>'Total Annual Expected Cost'!$I73/'Discounting Projection'!CR71</f>
        <v>12074251.29</v>
      </c>
      <c r="CS73" s="9">
        <f>'Total Annual Expected Cost'!$I73/'Discounting Projection'!CS71</f>
        <v>13796754.25</v>
      </c>
      <c r="CT73" s="9">
        <f>'Total Annual Expected Cost'!$I73/'Discounting Projection'!CT71</f>
        <v>15022418.4</v>
      </c>
      <c r="CU73" s="9">
        <f>'Total Annual Expected Cost'!$I73/'Discounting Projection'!CU71</f>
        <v>17870554.99</v>
      </c>
      <c r="CV73" s="9">
        <f>'Total Annual Expected Cost'!$I73/'Discounting Projection'!CV71</f>
        <v>12651525.19</v>
      </c>
      <c r="CW73" s="9">
        <f>'Total Annual Expected Cost'!$I73/'Discounting Projection'!CW71</f>
        <v>24731023.4</v>
      </c>
    </row>
    <row r="74" ht="15.75" customHeight="1">
      <c r="A74" s="8">
        <v>2093.0</v>
      </c>
      <c r="B74" s="9">
        <f>'Total Annual Expected Cost'!$I74/'Discounting Projection'!B72</f>
        <v>14674104.44</v>
      </c>
      <c r="C74" s="9">
        <f>'Total Annual Expected Cost'!$I74/'Discounting Projection'!C72</f>
        <v>10528851.33</v>
      </c>
      <c r="D74" s="9">
        <f>'Total Annual Expected Cost'!$I74/'Discounting Projection'!D72</f>
        <v>16923063.33</v>
      </c>
      <c r="E74" s="9">
        <f>'Total Annual Expected Cost'!$I74/'Discounting Projection'!E72</f>
        <v>23849700.65</v>
      </c>
      <c r="F74" s="9">
        <f>'Total Annual Expected Cost'!$I74/'Discounting Projection'!F72</f>
        <v>19125489.54</v>
      </c>
      <c r="G74" s="9">
        <f>'Total Annual Expected Cost'!$I74/'Discounting Projection'!G72</f>
        <v>16250225.38</v>
      </c>
      <c r="H74" s="9">
        <f>'Total Annual Expected Cost'!$I74/'Discounting Projection'!H72</f>
        <v>13443332.98</v>
      </c>
      <c r="I74" s="9">
        <f>'Total Annual Expected Cost'!$I74/'Discounting Projection'!I72</f>
        <v>15114692.08</v>
      </c>
      <c r="J74" s="9">
        <f>'Total Annual Expected Cost'!$I74/'Discounting Projection'!J72</f>
        <v>18208099.86</v>
      </c>
      <c r="K74" s="9">
        <f>'Total Annual Expected Cost'!$I74/'Discounting Projection'!K72</f>
        <v>9670842.051</v>
      </c>
      <c r="L74" s="9">
        <f>'Total Annual Expected Cost'!$I74/'Discounting Projection'!L72</f>
        <v>24363746.39</v>
      </c>
      <c r="M74" s="9">
        <f>'Total Annual Expected Cost'!$I74/'Discounting Projection'!M72</f>
        <v>11265028.71</v>
      </c>
      <c r="N74" s="9">
        <f>'Total Annual Expected Cost'!$I74/'Discounting Projection'!N72</f>
        <v>23828166.58</v>
      </c>
      <c r="O74" s="9">
        <f>'Total Annual Expected Cost'!$I74/'Discounting Projection'!O72</f>
        <v>18468818.63</v>
      </c>
      <c r="P74" s="9">
        <f>'Total Annual Expected Cost'!$I74/'Discounting Projection'!P72</f>
        <v>28472918.24</v>
      </c>
      <c r="Q74" s="9">
        <f>'Total Annual Expected Cost'!$I74/'Discounting Projection'!Q72</f>
        <v>10215888.58</v>
      </c>
      <c r="R74" s="9">
        <f>'Total Annual Expected Cost'!$I74/'Discounting Projection'!R72</f>
        <v>30241577.65</v>
      </c>
      <c r="S74" s="9">
        <f>'Total Annual Expected Cost'!$I74/'Discounting Projection'!S72</f>
        <v>38637025.44</v>
      </c>
      <c r="T74" s="9">
        <f>'Total Annual Expected Cost'!$I74/'Discounting Projection'!T72</f>
        <v>21039003.58</v>
      </c>
      <c r="U74" s="9">
        <f>'Total Annual Expected Cost'!$I74/'Discounting Projection'!U72</f>
        <v>16590028.93</v>
      </c>
      <c r="V74" s="9">
        <f>'Total Annual Expected Cost'!$I74/'Discounting Projection'!V72</f>
        <v>16059503.37</v>
      </c>
      <c r="W74" s="9">
        <f>'Total Annual Expected Cost'!$I74/'Discounting Projection'!W72</f>
        <v>11906199.29</v>
      </c>
      <c r="X74" s="9">
        <f>'Total Annual Expected Cost'!$I74/'Discounting Projection'!X72</f>
        <v>15193296.82</v>
      </c>
      <c r="Y74" s="9">
        <f>'Total Annual Expected Cost'!$I74/'Discounting Projection'!Y72</f>
        <v>17271119.79</v>
      </c>
      <c r="Z74" s="9">
        <f>'Total Annual Expected Cost'!$I74/'Discounting Projection'!Z72</f>
        <v>25427853.78</v>
      </c>
      <c r="AA74" s="9">
        <f>'Total Annual Expected Cost'!$I74/'Discounting Projection'!AA72</f>
        <v>23573594.41</v>
      </c>
      <c r="AB74" s="9">
        <f>'Total Annual Expected Cost'!$I74/'Discounting Projection'!AB72</f>
        <v>13454647.41</v>
      </c>
      <c r="AC74" s="9">
        <f>'Total Annual Expected Cost'!$I74/'Discounting Projection'!AC72</f>
        <v>23170878.07</v>
      </c>
      <c r="AD74" s="9">
        <f>'Total Annual Expected Cost'!$I74/'Discounting Projection'!AD72</f>
        <v>19729259.46</v>
      </c>
      <c r="AE74" s="9">
        <f>'Total Annual Expected Cost'!$I74/'Discounting Projection'!AE72</f>
        <v>16857156.88</v>
      </c>
      <c r="AF74" s="9">
        <f>'Total Annual Expected Cost'!$I74/'Discounting Projection'!AF72</f>
        <v>19142026.21</v>
      </c>
      <c r="AG74" s="9">
        <f>'Total Annual Expected Cost'!$I74/'Discounting Projection'!AG72</f>
        <v>31740338.61</v>
      </c>
      <c r="AH74" s="9">
        <f>'Total Annual Expected Cost'!$I74/'Discounting Projection'!AH72</f>
        <v>17650459.05</v>
      </c>
      <c r="AI74" s="9">
        <f>'Total Annual Expected Cost'!$I74/'Discounting Projection'!AI72</f>
        <v>15087671.44</v>
      </c>
      <c r="AJ74" s="9">
        <f>'Total Annual Expected Cost'!$I74/'Discounting Projection'!AJ72</f>
        <v>33193402.4</v>
      </c>
      <c r="AK74" s="9">
        <f>'Total Annual Expected Cost'!$I74/'Discounting Projection'!AK72</f>
        <v>25860070.92</v>
      </c>
      <c r="AL74" s="9">
        <f>'Total Annual Expected Cost'!$I74/'Discounting Projection'!AL72</f>
        <v>24013346.14</v>
      </c>
      <c r="AM74" s="9">
        <f>'Total Annual Expected Cost'!$I74/'Discounting Projection'!AM72</f>
        <v>32854792.26</v>
      </c>
      <c r="AN74" s="9">
        <f>'Total Annual Expected Cost'!$I74/'Discounting Projection'!AN72</f>
        <v>29849256.25</v>
      </c>
      <c r="AO74" s="9">
        <f>'Total Annual Expected Cost'!$I74/'Discounting Projection'!AO72</f>
        <v>52628795.07</v>
      </c>
      <c r="AP74" s="9">
        <f>'Total Annual Expected Cost'!$I74/'Discounting Projection'!AP72</f>
        <v>9539486.006</v>
      </c>
      <c r="AQ74" s="9">
        <f>'Total Annual Expected Cost'!$I74/'Discounting Projection'!AQ72</f>
        <v>12018546.1</v>
      </c>
      <c r="AR74" s="9">
        <f>'Total Annual Expected Cost'!$I74/'Discounting Projection'!AR72</f>
        <v>20714914.15</v>
      </c>
      <c r="AS74" s="9">
        <f>'Total Annual Expected Cost'!$I74/'Discounting Projection'!AS72</f>
        <v>8804238.22</v>
      </c>
      <c r="AT74" s="9">
        <f>'Total Annual Expected Cost'!$I74/'Discounting Projection'!AT72</f>
        <v>11860826.89</v>
      </c>
      <c r="AU74" s="9">
        <f>'Total Annual Expected Cost'!$I74/'Discounting Projection'!AU72</f>
        <v>20434886.75</v>
      </c>
      <c r="AV74" s="9">
        <f>'Total Annual Expected Cost'!$I74/'Discounting Projection'!AV72</f>
        <v>18995050.78</v>
      </c>
      <c r="AW74" s="9">
        <f>'Total Annual Expected Cost'!$I74/'Discounting Projection'!AW72</f>
        <v>35354431.63</v>
      </c>
      <c r="AX74" s="9">
        <f>'Total Annual Expected Cost'!$I74/'Discounting Projection'!AX72</f>
        <v>17841460.54</v>
      </c>
      <c r="AY74" s="9">
        <f>'Total Annual Expected Cost'!$I74/'Discounting Projection'!AY72</f>
        <v>20492433.66</v>
      </c>
      <c r="AZ74" s="9">
        <f>'Total Annual Expected Cost'!$I74/'Discounting Projection'!AZ72</f>
        <v>17826085.59</v>
      </c>
      <c r="BA74" s="9">
        <f>'Total Annual Expected Cost'!$I74/'Discounting Projection'!BA72</f>
        <v>14717438.94</v>
      </c>
      <c r="BB74" s="9">
        <f>'Total Annual Expected Cost'!$I74/'Discounting Projection'!BB72</f>
        <v>23456224.96</v>
      </c>
      <c r="BC74" s="9">
        <f>'Total Annual Expected Cost'!$I74/'Discounting Projection'!BC72</f>
        <v>13177628.98</v>
      </c>
      <c r="BD74" s="9">
        <f>'Total Annual Expected Cost'!$I74/'Discounting Projection'!BD72</f>
        <v>11309523.04</v>
      </c>
      <c r="BE74" s="9">
        <f>'Total Annual Expected Cost'!$I74/'Discounting Projection'!BE72</f>
        <v>15950328.34</v>
      </c>
      <c r="BF74" s="9">
        <f>'Total Annual Expected Cost'!$I74/'Discounting Projection'!BF72</f>
        <v>20612653.92</v>
      </c>
      <c r="BG74" s="9">
        <f>'Total Annual Expected Cost'!$I74/'Discounting Projection'!BG72</f>
        <v>12679814.17</v>
      </c>
      <c r="BH74" s="9">
        <f>'Total Annual Expected Cost'!$I74/'Discounting Projection'!BH72</f>
        <v>14496916.96</v>
      </c>
      <c r="BI74" s="9">
        <f>'Total Annual Expected Cost'!$I74/'Discounting Projection'!BI72</f>
        <v>20071077.63</v>
      </c>
      <c r="BJ74" s="9">
        <f>'Total Annual Expected Cost'!$I74/'Discounting Projection'!BJ72</f>
        <v>13586098.76</v>
      </c>
      <c r="BK74" s="9">
        <f>'Total Annual Expected Cost'!$I74/'Discounting Projection'!BK72</f>
        <v>23022777.98</v>
      </c>
      <c r="BL74" s="9">
        <f>'Total Annual Expected Cost'!$I74/'Discounting Projection'!BL72</f>
        <v>16045440.04</v>
      </c>
      <c r="BM74" s="9">
        <f>'Total Annual Expected Cost'!$I74/'Discounting Projection'!BM72</f>
        <v>27571014.72</v>
      </c>
      <c r="BN74" s="9">
        <f>'Total Annual Expected Cost'!$I74/'Discounting Projection'!BN72</f>
        <v>22508573.92</v>
      </c>
      <c r="BO74" s="9">
        <f>'Total Annual Expected Cost'!$I74/'Discounting Projection'!BO72</f>
        <v>20700956.66</v>
      </c>
      <c r="BP74" s="9">
        <f>'Total Annual Expected Cost'!$I74/'Discounting Projection'!BP72</f>
        <v>18918693.24</v>
      </c>
      <c r="BQ74" s="9">
        <f>'Total Annual Expected Cost'!$I74/'Discounting Projection'!BQ72</f>
        <v>12693604.98</v>
      </c>
      <c r="BR74" s="9">
        <f>'Total Annual Expected Cost'!$I74/'Discounting Projection'!BR72</f>
        <v>14343253</v>
      </c>
      <c r="BS74" s="9">
        <f>'Total Annual Expected Cost'!$I74/'Discounting Projection'!BS72</f>
        <v>21533520.79</v>
      </c>
      <c r="BT74" s="9">
        <f>'Total Annual Expected Cost'!$I74/'Discounting Projection'!BT72</f>
        <v>37814172.16</v>
      </c>
      <c r="BU74" s="9">
        <f>'Total Annual Expected Cost'!$I74/'Discounting Projection'!BU72</f>
        <v>14239322.97</v>
      </c>
      <c r="BV74" s="9">
        <f>'Total Annual Expected Cost'!$I74/'Discounting Projection'!BV72</f>
        <v>15207767.47</v>
      </c>
      <c r="BW74" s="9">
        <f>'Total Annual Expected Cost'!$I74/'Discounting Projection'!BW72</f>
        <v>25417544.12</v>
      </c>
      <c r="BX74" s="9">
        <f>'Total Annual Expected Cost'!$I74/'Discounting Projection'!BX72</f>
        <v>18723569.35</v>
      </c>
      <c r="BY74" s="9">
        <f>'Total Annual Expected Cost'!$I74/'Discounting Projection'!BY72</f>
        <v>28095210.39</v>
      </c>
      <c r="BZ74" s="9">
        <f>'Total Annual Expected Cost'!$I74/'Discounting Projection'!BZ72</f>
        <v>28056130.42</v>
      </c>
      <c r="CA74" s="9">
        <f>'Total Annual Expected Cost'!$I74/'Discounting Projection'!CA72</f>
        <v>18736476.06</v>
      </c>
      <c r="CB74" s="9">
        <f>'Total Annual Expected Cost'!$I74/'Discounting Projection'!CB72</f>
        <v>20829852.97</v>
      </c>
      <c r="CC74" s="9">
        <f>'Total Annual Expected Cost'!$I74/'Discounting Projection'!CC72</f>
        <v>10649704.21</v>
      </c>
      <c r="CD74" s="9">
        <f>'Total Annual Expected Cost'!$I74/'Discounting Projection'!CD72</f>
        <v>24386858.67</v>
      </c>
      <c r="CE74" s="9">
        <f>'Total Annual Expected Cost'!$I74/'Discounting Projection'!CE72</f>
        <v>18017055.36</v>
      </c>
      <c r="CF74" s="9">
        <f>'Total Annual Expected Cost'!$I74/'Discounting Projection'!CF72</f>
        <v>24502224.81</v>
      </c>
      <c r="CG74" s="9">
        <f>'Total Annual Expected Cost'!$I74/'Discounting Projection'!CG72</f>
        <v>19896936.25</v>
      </c>
      <c r="CH74" s="9">
        <f>'Total Annual Expected Cost'!$I74/'Discounting Projection'!CH72</f>
        <v>18095946.13</v>
      </c>
      <c r="CI74" s="9">
        <f>'Total Annual Expected Cost'!$I74/'Discounting Projection'!CI72</f>
        <v>24852508.32</v>
      </c>
      <c r="CJ74" s="9">
        <f>'Total Annual Expected Cost'!$I74/'Discounting Projection'!CJ72</f>
        <v>14885309.16</v>
      </c>
      <c r="CK74" s="9">
        <f>'Total Annual Expected Cost'!$I74/'Discounting Projection'!CK72</f>
        <v>14420311.9</v>
      </c>
      <c r="CL74" s="9">
        <f>'Total Annual Expected Cost'!$I74/'Discounting Projection'!CL72</f>
        <v>20642995.17</v>
      </c>
      <c r="CM74" s="9">
        <f>'Total Annual Expected Cost'!$I74/'Discounting Projection'!CM72</f>
        <v>20814080.07</v>
      </c>
      <c r="CN74" s="9">
        <f>'Total Annual Expected Cost'!$I74/'Discounting Projection'!CN72</f>
        <v>18581596.56</v>
      </c>
      <c r="CO74" s="9">
        <f>'Total Annual Expected Cost'!$I74/'Discounting Projection'!CO72</f>
        <v>18467445.95</v>
      </c>
      <c r="CP74" s="9">
        <f>'Total Annual Expected Cost'!$I74/'Discounting Projection'!CP72</f>
        <v>16463594.14</v>
      </c>
      <c r="CQ74" s="9">
        <f>'Total Annual Expected Cost'!$I74/'Discounting Projection'!CQ72</f>
        <v>23608464.07</v>
      </c>
      <c r="CR74" s="9">
        <f>'Total Annual Expected Cost'!$I74/'Discounting Projection'!CR72</f>
        <v>11548378.75</v>
      </c>
      <c r="CS74" s="9">
        <f>'Total Annual Expected Cost'!$I74/'Discounting Projection'!CS72</f>
        <v>13296575.18</v>
      </c>
      <c r="CT74" s="9">
        <f>'Total Annual Expected Cost'!$I74/'Discounting Projection'!CT72</f>
        <v>14418013.2</v>
      </c>
      <c r="CU74" s="9">
        <f>'Total Annual Expected Cost'!$I74/'Discounting Projection'!CU72</f>
        <v>17446426.3</v>
      </c>
      <c r="CV74" s="9">
        <f>'Total Annual Expected Cost'!$I74/'Discounting Projection'!CV72</f>
        <v>13096937.51</v>
      </c>
      <c r="CW74" s="9">
        <f>'Total Annual Expected Cost'!$I74/'Discounting Projection'!CW72</f>
        <v>25102251.61</v>
      </c>
    </row>
    <row r="75" ht="15.75" customHeight="1">
      <c r="A75" s="8">
        <v>2094.0</v>
      </c>
      <c r="B75" s="9">
        <f>'Total Annual Expected Cost'!$I75/'Discounting Projection'!B73</f>
        <v>14937100.39</v>
      </c>
      <c r="C75" s="9">
        <f>'Total Annual Expected Cost'!$I75/'Discounting Projection'!C73</f>
        <v>9382157.756</v>
      </c>
      <c r="D75" s="9">
        <f>'Total Annual Expected Cost'!$I75/'Discounting Projection'!D73</f>
        <v>15933612.65</v>
      </c>
      <c r="E75" s="9">
        <f>'Total Annual Expected Cost'!$I75/'Discounting Projection'!E73</f>
        <v>23641774.57</v>
      </c>
      <c r="F75" s="9">
        <f>'Total Annual Expected Cost'!$I75/'Discounting Projection'!F73</f>
        <v>19500057.39</v>
      </c>
      <c r="G75" s="9">
        <f>'Total Annual Expected Cost'!$I75/'Discounting Projection'!G73</f>
        <v>15641729.58</v>
      </c>
      <c r="H75" s="9">
        <f>'Total Annual Expected Cost'!$I75/'Discounting Projection'!H73</f>
        <v>13316383.09</v>
      </c>
      <c r="I75" s="9">
        <f>'Total Annual Expected Cost'!$I75/'Discounting Projection'!I73</f>
        <v>14595241.32</v>
      </c>
      <c r="J75" s="9">
        <f>'Total Annual Expected Cost'!$I75/'Discounting Projection'!J73</f>
        <v>18871191.97</v>
      </c>
      <c r="K75" s="9">
        <f>'Total Annual Expected Cost'!$I75/'Discounting Projection'!K73</f>
        <v>9183728.928</v>
      </c>
      <c r="L75" s="9">
        <f>'Total Annual Expected Cost'!$I75/'Discounting Projection'!L73</f>
        <v>25167934.57</v>
      </c>
      <c r="M75" s="9">
        <f>'Total Annual Expected Cost'!$I75/'Discounting Projection'!M73</f>
        <v>11279933.85</v>
      </c>
      <c r="N75" s="9">
        <f>'Total Annual Expected Cost'!$I75/'Discounting Projection'!N73</f>
        <v>24365821.38</v>
      </c>
      <c r="O75" s="9">
        <f>'Total Annual Expected Cost'!$I75/'Discounting Projection'!O73</f>
        <v>18831633.46</v>
      </c>
      <c r="P75" s="9">
        <f>'Total Annual Expected Cost'!$I75/'Discounting Projection'!P73</f>
        <v>29374804.3</v>
      </c>
      <c r="Q75" s="9">
        <f>'Total Annual Expected Cost'!$I75/'Discounting Projection'!Q73</f>
        <v>9208530.579</v>
      </c>
      <c r="R75" s="9">
        <f>'Total Annual Expected Cost'!$I75/'Discounting Projection'!R73</f>
        <v>29967068.88</v>
      </c>
      <c r="S75" s="9">
        <f>'Total Annual Expected Cost'!$I75/'Discounting Projection'!S73</f>
        <v>38879330.09</v>
      </c>
      <c r="T75" s="9">
        <f>'Total Annual Expected Cost'!$I75/'Discounting Projection'!T73</f>
        <v>20886939.92</v>
      </c>
      <c r="U75" s="9">
        <f>'Total Annual Expected Cost'!$I75/'Discounting Projection'!U73</f>
        <v>16200542</v>
      </c>
      <c r="V75" s="9">
        <f>'Total Annual Expected Cost'!$I75/'Discounting Projection'!V73</f>
        <v>16512914.15</v>
      </c>
      <c r="W75" s="9">
        <f>'Total Annual Expected Cost'!$I75/'Discounting Projection'!W73</f>
        <v>10930896.91</v>
      </c>
      <c r="X75" s="9">
        <f>'Total Annual Expected Cost'!$I75/'Discounting Projection'!X73</f>
        <v>14998118.58</v>
      </c>
      <c r="Y75" s="9">
        <f>'Total Annual Expected Cost'!$I75/'Discounting Projection'!Y73</f>
        <v>17355450.33</v>
      </c>
      <c r="Z75" s="9">
        <f>'Total Annual Expected Cost'!$I75/'Discounting Projection'!Z73</f>
        <v>25886932.2</v>
      </c>
      <c r="AA75" s="9">
        <f>'Total Annual Expected Cost'!$I75/'Discounting Projection'!AA73</f>
        <v>23128273.8</v>
      </c>
      <c r="AB75" s="9">
        <f>'Total Annual Expected Cost'!$I75/'Discounting Projection'!AB73</f>
        <v>13126268.49</v>
      </c>
      <c r="AC75" s="9">
        <f>'Total Annual Expected Cost'!$I75/'Discounting Projection'!AC73</f>
        <v>23785540.8</v>
      </c>
      <c r="AD75" s="9">
        <f>'Total Annual Expected Cost'!$I75/'Discounting Projection'!AD73</f>
        <v>19689121.03</v>
      </c>
      <c r="AE75" s="9">
        <f>'Total Annual Expected Cost'!$I75/'Discounting Projection'!AE73</f>
        <v>16375115.48</v>
      </c>
      <c r="AF75" s="9">
        <f>'Total Annual Expected Cost'!$I75/'Discounting Projection'!AF73</f>
        <v>19100737.38</v>
      </c>
      <c r="AG75" s="9">
        <f>'Total Annual Expected Cost'!$I75/'Discounting Projection'!AG73</f>
        <v>32616624.78</v>
      </c>
      <c r="AH75" s="9">
        <f>'Total Annual Expected Cost'!$I75/'Discounting Projection'!AH73</f>
        <v>17359392.81</v>
      </c>
      <c r="AI75" s="9">
        <f>'Total Annual Expected Cost'!$I75/'Discounting Projection'!AI73</f>
        <v>15062509.9</v>
      </c>
      <c r="AJ75" s="9">
        <f>'Total Annual Expected Cost'!$I75/'Discounting Projection'!AJ73</f>
        <v>28889736.11</v>
      </c>
      <c r="AK75" s="9">
        <f>'Total Annual Expected Cost'!$I75/'Discounting Projection'!AK73</f>
        <v>24180067.83</v>
      </c>
      <c r="AL75" s="9">
        <f>'Total Annual Expected Cost'!$I75/'Discounting Projection'!AL73</f>
        <v>23306395.26</v>
      </c>
      <c r="AM75" s="9">
        <f>'Total Annual Expected Cost'!$I75/'Discounting Projection'!AM73</f>
        <v>32423535.37</v>
      </c>
      <c r="AN75" s="9">
        <f>'Total Annual Expected Cost'!$I75/'Discounting Projection'!AN73</f>
        <v>30415416.73</v>
      </c>
      <c r="AO75" s="9">
        <f>'Total Annual Expected Cost'!$I75/'Discounting Projection'!AO73</f>
        <v>54384339.6</v>
      </c>
      <c r="AP75" s="9">
        <f>'Total Annual Expected Cost'!$I75/'Discounting Projection'!AP73</f>
        <v>9858902.262</v>
      </c>
      <c r="AQ75" s="9">
        <f>'Total Annual Expected Cost'!$I75/'Discounting Projection'!AQ73</f>
        <v>11118735.57</v>
      </c>
      <c r="AR75" s="9">
        <f>'Total Annual Expected Cost'!$I75/'Discounting Projection'!AR73</f>
        <v>19682828.34</v>
      </c>
      <c r="AS75" s="9">
        <f>'Total Annual Expected Cost'!$I75/'Discounting Projection'!AS73</f>
        <v>8476602.331</v>
      </c>
      <c r="AT75" s="9">
        <f>'Total Annual Expected Cost'!$I75/'Discounting Projection'!AT73</f>
        <v>12075512.07</v>
      </c>
      <c r="AU75" s="9">
        <f>'Total Annual Expected Cost'!$I75/'Discounting Projection'!AU73</f>
        <v>20336334.53</v>
      </c>
      <c r="AV75" s="9">
        <f>'Total Annual Expected Cost'!$I75/'Discounting Projection'!AV73</f>
        <v>19230186.28</v>
      </c>
      <c r="AW75" s="9">
        <f>'Total Annual Expected Cost'!$I75/'Discounting Projection'!AW73</f>
        <v>36291004.61</v>
      </c>
      <c r="AX75" s="9">
        <f>'Total Annual Expected Cost'!$I75/'Discounting Projection'!AX73</f>
        <v>18424095.3</v>
      </c>
      <c r="AY75" s="9">
        <f>'Total Annual Expected Cost'!$I75/'Discounting Projection'!AY73</f>
        <v>19448853.18</v>
      </c>
      <c r="AZ75" s="9">
        <f>'Total Annual Expected Cost'!$I75/'Discounting Projection'!AZ73</f>
        <v>17265180.51</v>
      </c>
      <c r="BA75" s="9">
        <f>'Total Annual Expected Cost'!$I75/'Discounting Projection'!BA73</f>
        <v>14118661.57</v>
      </c>
      <c r="BB75" s="9">
        <f>'Total Annual Expected Cost'!$I75/'Discounting Projection'!BB73</f>
        <v>23136803.05</v>
      </c>
      <c r="BC75" s="9">
        <f>'Total Annual Expected Cost'!$I75/'Discounting Projection'!BC73</f>
        <v>13219681.83</v>
      </c>
      <c r="BD75" s="9">
        <f>'Total Annual Expected Cost'!$I75/'Discounting Projection'!BD73</f>
        <v>11591115.1</v>
      </c>
      <c r="BE75" s="9">
        <f>'Total Annual Expected Cost'!$I75/'Discounting Projection'!BE73</f>
        <v>16120948.32</v>
      </c>
      <c r="BF75" s="9">
        <f>'Total Annual Expected Cost'!$I75/'Discounting Projection'!BF73</f>
        <v>21255647.99</v>
      </c>
      <c r="BG75" s="9">
        <f>'Total Annual Expected Cost'!$I75/'Discounting Projection'!BG73</f>
        <v>12953456.98</v>
      </c>
      <c r="BH75" s="9">
        <f>'Total Annual Expected Cost'!$I75/'Discounting Projection'!BH73</f>
        <v>14918781.6</v>
      </c>
      <c r="BI75" s="9">
        <f>'Total Annual Expected Cost'!$I75/'Discounting Projection'!BI73</f>
        <v>18706628.64</v>
      </c>
      <c r="BJ75" s="9">
        <f>'Total Annual Expected Cost'!$I75/'Discounting Projection'!BJ73</f>
        <v>13943850.51</v>
      </c>
      <c r="BK75" s="9">
        <f>'Total Annual Expected Cost'!$I75/'Discounting Projection'!BK73</f>
        <v>23368215.55</v>
      </c>
      <c r="BL75" s="9">
        <f>'Total Annual Expected Cost'!$I75/'Discounting Projection'!BL73</f>
        <v>16352285.55</v>
      </c>
      <c r="BM75" s="9">
        <f>'Total Annual Expected Cost'!$I75/'Discounting Projection'!BM73</f>
        <v>27170157.37</v>
      </c>
      <c r="BN75" s="9">
        <f>'Total Annual Expected Cost'!$I75/'Discounting Projection'!BN73</f>
        <v>22239183.83</v>
      </c>
      <c r="BO75" s="9">
        <f>'Total Annual Expected Cost'!$I75/'Discounting Projection'!BO73</f>
        <v>21450258.23</v>
      </c>
      <c r="BP75" s="9">
        <f>'Total Annual Expected Cost'!$I75/'Discounting Projection'!BP73</f>
        <v>18895152.15</v>
      </c>
      <c r="BQ75" s="9">
        <f>'Total Annual Expected Cost'!$I75/'Discounting Projection'!BQ73</f>
        <v>13181226.02</v>
      </c>
      <c r="BR75" s="9">
        <f>'Total Annual Expected Cost'!$I75/'Discounting Projection'!BR73</f>
        <v>14412574.65</v>
      </c>
      <c r="BS75" s="9">
        <f>'Total Annual Expected Cost'!$I75/'Discounting Projection'!BS73</f>
        <v>22267164.18</v>
      </c>
      <c r="BT75" s="9">
        <f>'Total Annual Expected Cost'!$I75/'Discounting Projection'!BT73</f>
        <v>39340277.25</v>
      </c>
      <c r="BU75" s="9">
        <f>'Total Annual Expected Cost'!$I75/'Discounting Projection'!BU73</f>
        <v>13318018.92</v>
      </c>
      <c r="BV75" s="9">
        <f>'Total Annual Expected Cost'!$I75/'Discounting Projection'!BV73</f>
        <v>15860586.54</v>
      </c>
      <c r="BW75" s="9">
        <f>'Total Annual Expected Cost'!$I75/'Discounting Projection'!BW73</f>
        <v>25918654.27</v>
      </c>
      <c r="BX75" s="9">
        <f>'Total Annual Expected Cost'!$I75/'Discounting Projection'!BX73</f>
        <v>19103342.67</v>
      </c>
      <c r="BY75" s="9">
        <f>'Total Annual Expected Cost'!$I75/'Discounting Projection'!BY73</f>
        <v>28862016.16</v>
      </c>
      <c r="BZ75" s="9">
        <f>'Total Annual Expected Cost'!$I75/'Discounting Projection'!BZ73</f>
        <v>26689986.54</v>
      </c>
      <c r="CA75" s="9">
        <f>'Total Annual Expected Cost'!$I75/'Discounting Projection'!CA73</f>
        <v>18248678.61</v>
      </c>
      <c r="CB75" s="9">
        <f>'Total Annual Expected Cost'!$I75/'Discounting Projection'!CB73</f>
        <v>19430260.2</v>
      </c>
      <c r="CC75" s="9">
        <f>'Total Annual Expected Cost'!$I75/'Discounting Projection'!CC73</f>
        <v>10980102.29</v>
      </c>
      <c r="CD75" s="9">
        <f>'Total Annual Expected Cost'!$I75/'Discounting Projection'!CD73</f>
        <v>23566611.97</v>
      </c>
      <c r="CE75" s="9">
        <f>'Total Annual Expected Cost'!$I75/'Discounting Projection'!CE73</f>
        <v>17286395.57</v>
      </c>
      <c r="CF75" s="9">
        <f>'Total Annual Expected Cost'!$I75/'Discounting Projection'!CF73</f>
        <v>23073127.59</v>
      </c>
      <c r="CG75" s="9">
        <f>'Total Annual Expected Cost'!$I75/'Discounting Projection'!CG73</f>
        <v>20317050.26</v>
      </c>
      <c r="CH75" s="9">
        <f>'Total Annual Expected Cost'!$I75/'Discounting Projection'!CH73</f>
        <v>17248258.3</v>
      </c>
      <c r="CI75" s="9">
        <f>'Total Annual Expected Cost'!$I75/'Discounting Projection'!CI73</f>
        <v>25591169.65</v>
      </c>
      <c r="CJ75" s="9">
        <f>'Total Annual Expected Cost'!$I75/'Discounting Projection'!CJ73</f>
        <v>15061019.27</v>
      </c>
      <c r="CK75" s="9">
        <f>'Total Annual Expected Cost'!$I75/'Discounting Projection'!CK73</f>
        <v>14684347.63</v>
      </c>
      <c r="CL75" s="9">
        <f>'Total Annual Expected Cost'!$I75/'Discounting Projection'!CL73</f>
        <v>20914165.86</v>
      </c>
      <c r="CM75" s="9">
        <f>'Total Annual Expected Cost'!$I75/'Discounting Projection'!CM73</f>
        <v>20537004.28</v>
      </c>
      <c r="CN75" s="9">
        <f>'Total Annual Expected Cost'!$I75/'Discounting Projection'!CN73</f>
        <v>17835515.73</v>
      </c>
      <c r="CO75" s="9">
        <f>'Total Annual Expected Cost'!$I75/'Discounting Projection'!CO73</f>
        <v>18894889.05</v>
      </c>
      <c r="CP75" s="9">
        <f>'Total Annual Expected Cost'!$I75/'Discounting Projection'!CP73</f>
        <v>15519687.56</v>
      </c>
      <c r="CQ75" s="9">
        <f>'Total Annual Expected Cost'!$I75/'Discounting Projection'!CQ73</f>
        <v>23938896.51</v>
      </c>
      <c r="CR75" s="9">
        <f>'Total Annual Expected Cost'!$I75/'Discounting Projection'!CR73</f>
        <v>10915539.18</v>
      </c>
      <c r="CS75" s="9">
        <f>'Total Annual Expected Cost'!$I75/'Discounting Projection'!CS73</f>
        <v>13504945.22</v>
      </c>
      <c r="CT75" s="9">
        <f>'Total Annual Expected Cost'!$I75/'Discounting Projection'!CT73</f>
        <v>14772786.3</v>
      </c>
      <c r="CU75" s="9">
        <f>'Total Annual Expected Cost'!$I75/'Discounting Projection'!CU73</f>
        <v>17092333.9</v>
      </c>
      <c r="CV75" s="9">
        <f>'Total Annual Expected Cost'!$I75/'Discounting Projection'!CV73</f>
        <v>13104955.29</v>
      </c>
      <c r="CW75" s="9">
        <f>'Total Annual Expected Cost'!$I75/'Discounting Projection'!CW73</f>
        <v>26043739.24</v>
      </c>
    </row>
    <row r="76" ht="15.75" customHeight="1">
      <c r="A76" s="8">
        <v>2095.0</v>
      </c>
      <c r="B76" s="9">
        <f>'Total Annual Expected Cost'!$I76/'Discounting Projection'!B74</f>
        <v>15046383.11</v>
      </c>
      <c r="C76" s="9">
        <f>'Total Annual Expected Cost'!$I76/'Discounting Projection'!C74</f>
        <v>9652033.677</v>
      </c>
      <c r="D76" s="9">
        <f>'Total Annual Expected Cost'!$I76/'Discounting Projection'!D74</f>
        <v>15343729.48</v>
      </c>
      <c r="E76" s="9">
        <f>'Total Annual Expected Cost'!$I76/'Discounting Projection'!E74</f>
        <v>23819910.23</v>
      </c>
      <c r="F76" s="9">
        <f>'Total Annual Expected Cost'!$I76/'Discounting Projection'!F74</f>
        <v>19966238.68</v>
      </c>
      <c r="G76" s="9">
        <f>'Total Annual Expected Cost'!$I76/'Discounting Projection'!G74</f>
        <v>15755208.24</v>
      </c>
      <c r="H76" s="9">
        <f>'Total Annual Expected Cost'!$I76/'Discounting Projection'!H74</f>
        <v>13575056.3</v>
      </c>
      <c r="I76" s="9">
        <f>'Total Annual Expected Cost'!$I76/'Discounting Projection'!I74</f>
        <v>15081260.24</v>
      </c>
      <c r="J76" s="9">
        <f>'Total Annual Expected Cost'!$I76/'Discounting Projection'!J74</f>
        <v>19247348.55</v>
      </c>
      <c r="K76" s="9">
        <f>'Total Annual Expected Cost'!$I76/'Discounting Projection'!K74</f>
        <v>9435412.615</v>
      </c>
      <c r="L76" s="9">
        <f>'Total Annual Expected Cost'!$I76/'Discounting Projection'!L74</f>
        <v>25635669.07</v>
      </c>
      <c r="M76" s="9">
        <f>'Total Annual Expected Cost'!$I76/'Discounting Projection'!M74</f>
        <v>11659983.52</v>
      </c>
      <c r="N76" s="9">
        <f>'Total Annual Expected Cost'!$I76/'Discounting Projection'!N74</f>
        <v>25038438.96</v>
      </c>
      <c r="O76" s="9">
        <f>'Total Annual Expected Cost'!$I76/'Discounting Projection'!O74</f>
        <v>19453640.68</v>
      </c>
      <c r="P76" s="9">
        <f>'Total Annual Expected Cost'!$I76/'Discounting Projection'!P74</f>
        <v>29212202.81</v>
      </c>
      <c r="Q76" s="9">
        <f>'Total Annual Expected Cost'!$I76/'Discounting Projection'!Q74</f>
        <v>9444718.315</v>
      </c>
      <c r="R76" s="9">
        <f>'Total Annual Expected Cost'!$I76/'Discounting Projection'!R74</f>
        <v>28797581.95</v>
      </c>
      <c r="S76" s="9">
        <f>'Total Annual Expected Cost'!$I76/'Discounting Projection'!S74</f>
        <v>40077324.87</v>
      </c>
      <c r="T76" s="9">
        <f>'Total Annual Expected Cost'!$I76/'Discounting Projection'!T74</f>
        <v>21671531.57</v>
      </c>
      <c r="U76" s="9">
        <f>'Total Annual Expected Cost'!$I76/'Discounting Projection'!U74</f>
        <v>16275777.9</v>
      </c>
      <c r="V76" s="9">
        <f>'Total Annual Expected Cost'!$I76/'Discounting Projection'!V74</f>
        <v>16876408.34</v>
      </c>
      <c r="W76" s="9">
        <f>'Total Annual Expected Cost'!$I76/'Discounting Projection'!W74</f>
        <v>10999176.89</v>
      </c>
      <c r="X76" s="9">
        <f>'Total Annual Expected Cost'!$I76/'Discounting Projection'!X74</f>
        <v>15589462.27</v>
      </c>
      <c r="Y76" s="9">
        <f>'Total Annual Expected Cost'!$I76/'Discounting Projection'!Y74</f>
        <v>17878817.7</v>
      </c>
      <c r="Z76" s="9">
        <f>'Total Annual Expected Cost'!$I76/'Discounting Projection'!Z74</f>
        <v>24382165.16</v>
      </c>
      <c r="AA76" s="9">
        <f>'Total Annual Expected Cost'!$I76/'Discounting Projection'!AA74</f>
        <v>23304896.5</v>
      </c>
      <c r="AB76" s="9">
        <f>'Total Annual Expected Cost'!$I76/'Discounting Projection'!AB74</f>
        <v>11588888.49</v>
      </c>
      <c r="AC76" s="9">
        <f>'Total Annual Expected Cost'!$I76/'Discounting Projection'!AC74</f>
        <v>22667883.23</v>
      </c>
      <c r="AD76" s="9">
        <f>'Total Annual Expected Cost'!$I76/'Discounting Projection'!AD74</f>
        <v>20020144.65</v>
      </c>
      <c r="AE76" s="9">
        <f>'Total Annual Expected Cost'!$I76/'Discounting Projection'!AE74</f>
        <v>15837975.97</v>
      </c>
      <c r="AF76" s="9">
        <f>'Total Annual Expected Cost'!$I76/'Discounting Projection'!AF74</f>
        <v>18869415.12</v>
      </c>
      <c r="AG76" s="9">
        <f>'Total Annual Expected Cost'!$I76/'Discounting Projection'!AG74</f>
        <v>33135712.77</v>
      </c>
      <c r="AH76" s="9">
        <f>'Total Annual Expected Cost'!$I76/'Discounting Projection'!AH74</f>
        <v>17524642.59</v>
      </c>
      <c r="AI76" s="9">
        <f>'Total Annual Expected Cost'!$I76/'Discounting Projection'!AI74</f>
        <v>15205316.08</v>
      </c>
      <c r="AJ76" s="9">
        <f>'Total Annual Expected Cost'!$I76/'Discounting Projection'!AJ74</f>
        <v>26705683.8</v>
      </c>
      <c r="AK76" s="9">
        <f>'Total Annual Expected Cost'!$I76/'Discounting Projection'!AK74</f>
        <v>23798534.17</v>
      </c>
      <c r="AL76" s="9">
        <f>'Total Annual Expected Cost'!$I76/'Discounting Projection'!AL74</f>
        <v>23818103.31</v>
      </c>
      <c r="AM76" s="9">
        <f>'Total Annual Expected Cost'!$I76/'Discounting Projection'!AM74</f>
        <v>32465482.57</v>
      </c>
      <c r="AN76" s="9">
        <f>'Total Annual Expected Cost'!$I76/'Discounting Projection'!AN74</f>
        <v>31306183.52</v>
      </c>
      <c r="AO76" s="9">
        <f>'Total Annual Expected Cost'!$I76/'Discounting Projection'!AO74</f>
        <v>56207711.21</v>
      </c>
      <c r="AP76" s="9">
        <f>'Total Annual Expected Cost'!$I76/'Discounting Projection'!AP74</f>
        <v>10093468.14</v>
      </c>
      <c r="AQ76" s="9">
        <f>'Total Annual Expected Cost'!$I76/'Discounting Projection'!AQ74</f>
        <v>11165290.41</v>
      </c>
      <c r="AR76" s="9">
        <f>'Total Annual Expected Cost'!$I76/'Discounting Projection'!AR74</f>
        <v>18965581.28</v>
      </c>
      <c r="AS76" s="9">
        <f>'Total Annual Expected Cost'!$I76/'Discounting Projection'!AS74</f>
        <v>8660055.808</v>
      </c>
      <c r="AT76" s="9">
        <f>'Total Annual Expected Cost'!$I76/'Discounting Projection'!AT74</f>
        <v>11104038.93</v>
      </c>
      <c r="AU76" s="9">
        <f>'Total Annual Expected Cost'!$I76/'Discounting Projection'!AU74</f>
        <v>18037068.83</v>
      </c>
      <c r="AV76" s="9">
        <f>'Total Annual Expected Cost'!$I76/'Discounting Projection'!AV74</f>
        <v>19136104.28</v>
      </c>
      <c r="AW76" s="9">
        <f>'Total Annual Expected Cost'!$I76/'Discounting Projection'!AW74</f>
        <v>34194654.82</v>
      </c>
      <c r="AX76" s="9">
        <f>'Total Annual Expected Cost'!$I76/'Discounting Projection'!AX74</f>
        <v>18830150.44</v>
      </c>
      <c r="AY76" s="9">
        <f>'Total Annual Expected Cost'!$I76/'Discounting Projection'!AY74</f>
        <v>17349520.99</v>
      </c>
      <c r="AZ76" s="9">
        <f>'Total Annual Expected Cost'!$I76/'Discounting Projection'!AZ74</f>
        <v>17377250.17</v>
      </c>
      <c r="BA76" s="9">
        <f>'Total Annual Expected Cost'!$I76/'Discounting Projection'!BA74</f>
        <v>14678779.19</v>
      </c>
      <c r="BB76" s="9">
        <f>'Total Annual Expected Cost'!$I76/'Discounting Projection'!BB74</f>
        <v>23620047.69</v>
      </c>
      <c r="BC76" s="9">
        <f>'Total Annual Expected Cost'!$I76/'Discounting Projection'!BC74</f>
        <v>13055995.3</v>
      </c>
      <c r="BD76" s="9">
        <f>'Total Annual Expected Cost'!$I76/'Discounting Projection'!BD74</f>
        <v>11376740.57</v>
      </c>
      <c r="BE76" s="9">
        <f>'Total Annual Expected Cost'!$I76/'Discounting Projection'!BE74</f>
        <v>16785663.78</v>
      </c>
      <c r="BF76" s="9">
        <f>'Total Annual Expected Cost'!$I76/'Discounting Projection'!BF74</f>
        <v>21559612.11</v>
      </c>
      <c r="BG76" s="9">
        <f>'Total Annual Expected Cost'!$I76/'Discounting Projection'!BG74</f>
        <v>13150990</v>
      </c>
      <c r="BH76" s="9">
        <f>'Total Annual Expected Cost'!$I76/'Discounting Projection'!BH74</f>
        <v>14483820.82</v>
      </c>
      <c r="BI76" s="9">
        <f>'Total Annual Expected Cost'!$I76/'Discounting Projection'!BI74</f>
        <v>18909705.54</v>
      </c>
      <c r="BJ76" s="9">
        <f>'Total Annual Expected Cost'!$I76/'Discounting Projection'!BJ74</f>
        <v>14423445.08</v>
      </c>
      <c r="BK76" s="9">
        <f>'Total Annual Expected Cost'!$I76/'Discounting Projection'!BK74</f>
        <v>22522626.01</v>
      </c>
      <c r="BL76" s="9">
        <f>'Total Annual Expected Cost'!$I76/'Discounting Projection'!BL74</f>
        <v>16514455.69</v>
      </c>
      <c r="BM76" s="9">
        <f>'Total Annual Expected Cost'!$I76/'Discounting Projection'!BM74</f>
        <v>25305800.61</v>
      </c>
      <c r="BN76" s="9">
        <f>'Total Annual Expected Cost'!$I76/'Discounting Projection'!BN74</f>
        <v>22470648.54</v>
      </c>
      <c r="BO76" s="9">
        <f>'Total Annual Expected Cost'!$I76/'Discounting Projection'!BO74</f>
        <v>20047749.12</v>
      </c>
      <c r="BP76" s="9">
        <f>'Total Annual Expected Cost'!$I76/'Discounting Projection'!BP74</f>
        <v>18696111.1</v>
      </c>
      <c r="BQ76" s="9">
        <f>'Total Annual Expected Cost'!$I76/'Discounting Projection'!BQ74</f>
        <v>12944667.54</v>
      </c>
      <c r="BR76" s="9">
        <f>'Total Annual Expected Cost'!$I76/'Discounting Projection'!BR74</f>
        <v>14641516.47</v>
      </c>
      <c r="BS76" s="9">
        <f>'Total Annual Expected Cost'!$I76/'Discounting Projection'!BS74</f>
        <v>21105602.11</v>
      </c>
      <c r="BT76" s="9">
        <f>'Total Annual Expected Cost'!$I76/'Discounting Projection'!BT74</f>
        <v>38914232.12</v>
      </c>
      <c r="BU76" s="9">
        <f>'Total Annual Expected Cost'!$I76/'Discounting Projection'!BU74</f>
        <v>12304861.11</v>
      </c>
      <c r="BV76" s="9">
        <f>'Total Annual Expected Cost'!$I76/'Discounting Projection'!BV74</f>
        <v>16189799.21</v>
      </c>
      <c r="BW76" s="9">
        <f>'Total Annual Expected Cost'!$I76/'Discounting Projection'!BW74</f>
        <v>26858146.81</v>
      </c>
      <c r="BX76" s="9">
        <f>'Total Annual Expected Cost'!$I76/'Discounting Projection'!BX74</f>
        <v>17971961.29</v>
      </c>
      <c r="BY76" s="9">
        <f>'Total Annual Expected Cost'!$I76/'Discounting Projection'!BY74</f>
        <v>29465426.35</v>
      </c>
      <c r="BZ76" s="9">
        <f>'Total Annual Expected Cost'!$I76/'Discounting Projection'!BZ74</f>
        <v>25547369.2</v>
      </c>
      <c r="CA76" s="9">
        <f>'Total Annual Expected Cost'!$I76/'Discounting Projection'!CA74</f>
        <v>18688768.1</v>
      </c>
      <c r="CB76" s="9">
        <f>'Total Annual Expected Cost'!$I76/'Discounting Projection'!CB74</f>
        <v>19963691.65</v>
      </c>
      <c r="CC76" s="9">
        <f>'Total Annual Expected Cost'!$I76/'Discounting Projection'!CC74</f>
        <v>11027969.66</v>
      </c>
      <c r="CD76" s="9">
        <f>'Total Annual Expected Cost'!$I76/'Discounting Projection'!CD74</f>
        <v>22394620.26</v>
      </c>
      <c r="CE76" s="9">
        <f>'Total Annual Expected Cost'!$I76/'Discounting Projection'!CE74</f>
        <v>17702089.13</v>
      </c>
      <c r="CF76" s="9">
        <f>'Total Annual Expected Cost'!$I76/'Discounting Projection'!CF74</f>
        <v>23130056.44</v>
      </c>
      <c r="CG76" s="9">
        <f>'Total Annual Expected Cost'!$I76/'Discounting Projection'!CG74</f>
        <v>20202181.46</v>
      </c>
      <c r="CH76" s="9">
        <f>'Total Annual Expected Cost'!$I76/'Discounting Projection'!CH74</f>
        <v>17304696.01</v>
      </c>
      <c r="CI76" s="9">
        <f>'Total Annual Expected Cost'!$I76/'Discounting Projection'!CI74</f>
        <v>26149936.47</v>
      </c>
      <c r="CJ76" s="9">
        <f>'Total Annual Expected Cost'!$I76/'Discounting Projection'!CJ74</f>
        <v>15718231.41</v>
      </c>
      <c r="CK76" s="9">
        <f>'Total Annual Expected Cost'!$I76/'Discounting Projection'!CK74</f>
        <v>13900304.58</v>
      </c>
      <c r="CL76" s="9">
        <f>'Total Annual Expected Cost'!$I76/'Discounting Projection'!CL74</f>
        <v>21767272.43</v>
      </c>
      <c r="CM76" s="9">
        <f>'Total Annual Expected Cost'!$I76/'Discounting Projection'!CM74</f>
        <v>19990078.71</v>
      </c>
      <c r="CN76" s="9">
        <f>'Total Annual Expected Cost'!$I76/'Discounting Projection'!CN74</f>
        <v>18227063.72</v>
      </c>
      <c r="CO76" s="9">
        <f>'Total Annual Expected Cost'!$I76/'Discounting Projection'!CO74</f>
        <v>17486260.87</v>
      </c>
      <c r="CP76" s="9">
        <f>'Total Annual Expected Cost'!$I76/'Discounting Projection'!CP74</f>
        <v>15994043.42</v>
      </c>
      <c r="CQ76" s="9">
        <f>'Total Annual Expected Cost'!$I76/'Discounting Projection'!CQ74</f>
        <v>24316355.48</v>
      </c>
      <c r="CR76" s="9">
        <f>'Total Annual Expected Cost'!$I76/'Discounting Projection'!CR74</f>
        <v>9977449.349</v>
      </c>
      <c r="CS76" s="9">
        <f>'Total Annual Expected Cost'!$I76/'Discounting Projection'!CS74</f>
        <v>13450795.57</v>
      </c>
      <c r="CT76" s="9">
        <f>'Total Annual Expected Cost'!$I76/'Discounting Projection'!CT74</f>
        <v>14489535.02</v>
      </c>
      <c r="CU76" s="9">
        <f>'Total Annual Expected Cost'!$I76/'Discounting Projection'!CU74</f>
        <v>15405924.92</v>
      </c>
      <c r="CV76" s="9">
        <f>'Total Annual Expected Cost'!$I76/'Discounting Projection'!CV74</f>
        <v>13566792.91</v>
      </c>
      <c r="CW76" s="9">
        <f>'Total Annual Expected Cost'!$I76/'Discounting Projection'!CW74</f>
        <v>25243731.13</v>
      </c>
    </row>
    <row r="77" ht="15.75" customHeight="1">
      <c r="A77" s="8">
        <v>2096.0</v>
      </c>
      <c r="B77" s="9">
        <f>'Total Annual Expected Cost'!$I77/'Discounting Projection'!B75</f>
        <v>15017574.99</v>
      </c>
      <c r="C77" s="9">
        <f>'Total Annual Expected Cost'!$I77/'Discounting Projection'!C75</f>
        <v>8888855.909</v>
      </c>
      <c r="D77" s="9">
        <f>'Total Annual Expected Cost'!$I77/'Discounting Projection'!D75</f>
        <v>15508500.08</v>
      </c>
      <c r="E77" s="9">
        <f>'Total Annual Expected Cost'!$I77/'Discounting Projection'!E75</f>
        <v>22630355.04</v>
      </c>
      <c r="F77" s="9">
        <f>'Total Annual Expected Cost'!$I77/'Discounting Projection'!F75</f>
        <v>18947186.76</v>
      </c>
      <c r="G77" s="9">
        <f>'Total Annual Expected Cost'!$I77/'Discounting Projection'!G75</f>
        <v>15850199.14</v>
      </c>
      <c r="H77" s="9">
        <f>'Total Annual Expected Cost'!$I77/'Discounting Projection'!H75</f>
        <v>13973555.36</v>
      </c>
      <c r="I77" s="9">
        <f>'Total Annual Expected Cost'!$I77/'Discounting Projection'!I75</f>
        <v>15586466.41</v>
      </c>
      <c r="J77" s="9">
        <f>'Total Annual Expected Cost'!$I77/'Discounting Projection'!J75</f>
        <v>18023985.94</v>
      </c>
      <c r="K77" s="9">
        <f>'Total Annual Expected Cost'!$I77/'Discounting Projection'!K75</f>
        <v>9258060.301</v>
      </c>
      <c r="L77" s="9">
        <f>'Total Annual Expected Cost'!$I77/'Discounting Projection'!L75</f>
        <v>26550097.21</v>
      </c>
      <c r="M77" s="9">
        <f>'Total Annual Expected Cost'!$I77/'Discounting Projection'!M75</f>
        <v>11846809.24</v>
      </c>
      <c r="N77" s="9">
        <f>'Total Annual Expected Cost'!$I77/'Discounting Projection'!N75</f>
        <v>25896646.57</v>
      </c>
      <c r="O77" s="9">
        <f>'Total Annual Expected Cost'!$I77/'Discounting Projection'!O75</f>
        <v>19141886.83</v>
      </c>
      <c r="P77" s="9">
        <f>'Total Annual Expected Cost'!$I77/'Discounting Projection'!P75</f>
        <v>28418431.56</v>
      </c>
      <c r="Q77" s="9">
        <f>'Total Annual Expected Cost'!$I77/'Discounting Projection'!Q75</f>
        <v>9315561.288</v>
      </c>
      <c r="R77" s="9">
        <f>'Total Annual Expected Cost'!$I77/'Discounting Projection'!R75</f>
        <v>29657129.55</v>
      </c>
      <c r="S77" s="9">
        <f>'Total Annual Expected Cost'!$I77/'Discounting Projection'!S75</f>
        <v>39516128.71</v>
      </c>
      <c r="T77" s="9">
        <f>'Total Annual Expected Cost'!$I77/'Discounting Projection'!T75</f>
        <v>20072117.97</v>
      </c>
      <c r="U77" s="9">
        <f>'Total Annual Expected Cost'!$I77/'Discounting Projection'!U75</f>
        <v>16404608.74</v>
      </c>
      <c r="V77" s="9">
        <f>'Total Annual Expected Cost'!$I77/'Discounting Projection'!V75</f>
        <v>17602788.03</v>
      </c>
      <c r="W77" s="9">
        <f>'Total Annual Expected Cost'!$I77/'Discounting Projection'!W75</f>
        <v>11346147.9</v>
      </c>
      <c r="X77" s="9">
        <f>'Total Annual Expected Cost'!$I77/'Discounting Projection'!X75</f>
        <v>15139765.99</v>
      </c>
      <c r="Y77" s="9">
        <f>'Total Annual Expected Cost'!$I77/'Discounting Projection'!Y75</f>
        <v>18170594.69</v>
      </c>
      <c r="Z77" s="9">
        <f>'Total Annual Expected Cost'!$I77/'Discounting Projection'!Z75</f>
        <v>23089462.48</v>
      </c>
      <c r="AA77" s="9">
        <f>'Total Annual Expected Cost'!$I77/'Discounting Projection'!AA75</f>
        <v>21758316.27</v>
      </c>
      <c r="AB77" s="9">
        <f>'Total Annual Expected Cost'!$I77/'Discounting Projection'!AB75</f>
        <v>11589054.96</v>
      </c>
      <c r="AC77" s="9">
        <f>'Total Annual Expected Cost'!$I77/'Discounting Projection'!AC75</f>
        <v>23217178.52</v>
      </c>
      <c r="AD77" s="9">
        <f>'Total Annual Expected Cost'!$I77/'Discounting Projection'!AD75</f>
        <v>20589003.15</v>
      </c>
      <c r="AE77" s="9">
        <f>'Total Annual Expected Cost'!$I77/'Discounting Projection'!AE75</f>
        <v>14189110.39</v>
      </c>
      <c r="AF77" s="9">
        <f>'Total Annual Expected Cost'!$I77/'Discounting Projection'!AF75</f>
        <v>18214841.75</v>
      </c>
      <c r="AG77" s="9">
        <f>'Total Annual Expected Cost'!$I77/'Discounting Projection'!AG75</f>
        <v>33831334.35</v>
      </c>
      <c r="AH77" s="9">
        <f>'Total Annual Expected Cost'!$I77/'Discounting Projection'!AH75</f>
        <v>17298927.4</v>
      </c>
      <c r="AI77" s="9">
        <f>'Total Annual Expected Cost'!$I77/'Discounting Projection'!AI75</f>
        <v>15075560.59</v>
      </c>
      <c r="AJ77" s="9">
        <f>'Total Annual Expected Cost'!$I77/'Discounting Projection'!AJ75</f>
        <v>26969500.09</v>
      </c>
      <c r="AK77" s="9">
        <f>'Total Annual Expected Cost'!$I77/'Discounting Projection'!AK75</f>
        <v>22760758.84</v>
      </c>
      <c r="AL77" s="9">
        <f>'Total Annual Expected Cost'!$I77/'Discounting Projection'!AL75</f>
        <v>24492313.04</v>
      </c>
      <c r="AM77" s="9">
        <f>'Total Annual Expected Cost'!$I77/'Discounting Projection'!AM75</f>
        <v>33161603.83</v>
      </c>
      <c r="AN77" s="9">
        <f>'Total Annual Expected Cost'!$I77/'Discounting Projection'!AN75</f>
        <v>31532125.66</v>
      </c>
      <c r="AO77" s="9">
        <f>'Total Annual Expected Cost'!$I77/'Discounting Projection'!AO75</f>
        <v>55961139.92</v>
      </c>
      <c r="AP77" s="9">
        <f>'Total Annual Expected Cost'!$I77/'Discounting Projection'!AP75</f>
        <v>10520947</v>
      </c>
      <c r="AQ77" s="9">
        <f>'Total Annual Expected Cost'!$I77/'Discounting Projection'!AQ75</f>
        <v>10832972.32</v>
      </c>
      <c r="AR77" s="9">
        <f>'Total Annual Expected Cost'!$I77/'Discounting Projection'!AR75</f>
        <v>19471925.17</v>
      </c>
      <c r="AS77" s="9">
        <f>'Total Annual Expected Cost'!$I77/'Discounting Projection'!AS75</f>
        <v>8807029.613</v>
      </c>
      <c r="AT77" s="9">
        <f>'Total Annual Expected Cost'!$I77/'Discounting Projection'!AT75</f>
        <v>10991987.59</v>
      </c>
      <c r="AU77" s="9">
        <f>'Total Annual Expected Cost'!$I77/'Discounting Projection'!AU75</f>
        <v>18699814.09</v>
      </c>
      <c r="AV77" s="9">
        <f>'Total Annual Expected Cost'!$I77/'Discounting Projection'!AV75</f>
        <v>19527592.09</v>
      </c>
      <c r="AW77" s="9">
        <f>'Total Annual Expected Cost'!$I77/'Discounting Projection'!AW75</f>
        <v>34928090.19</v>
      </c>
      <c r="AX77" s="9">
        <f>'Total Annual Expected Cost'!$I77/'Discounting Projection'!AX75</f>
        <v>18585567.41</v>
      </c>
      <c r="AY77" s="9">
        <f>'Total Annual Expected Cost'!$I77/'Discounting Projection'!AY75</f>
        <v>17376948</v>
      </c>
      <c r="AZ77" s="9">
        <f>'Total Annual Expected Cost'!$I77/'Discounting Projection'!AZ75</f>
        <v>17415310.4</v>
      </c>
      <c r="BA77" s="9">
        <f>'Total Annual Expected Cost'!$I77/'Discounting Projection'!BA75</f>
        <v>14195706.65</v>
      </c>
      <c r="BB77" s="9">
        <f>'Total Annual Expected Cost'!$I77/'Discounting Projection'!BB75</f>
        <v>24560172.31</v>
      </c>
      <c r="BC77" s="9">
        <f>'Total Annual Expected Cost'!$I77/'Discounting Projection'!BC75</f>
        <v>13055275.77</v>
      </c>
      <c r="BD77" s="9">
        <f>'Total Annual Expected Cost'!$I77/'Discounting Projection'!BD75</f>
        <v>10668457.92</v>
      </c>
      <c r="BE77" s="9">
        <f>'Total Annual Expected Cost'!$I77/'Discounting Projection'!BE75</f>
        <v>16820215.52</v>
      </c>
      <c r="BF77" s="9">
        <f>'Total Annual Expected Cost'!$I77/'Discounting Projection'!BF75</f>
        <v>22414942.72</v>
      </c>
      <c r="BG77" s="9">
        <f>'Total Annual Expected Cost'!$I77/'Discounting Projection'!BG75</f>
        <v>12388263.09</v>
      </c>
      <c r="BH77" s="9">
        <f>'Total Annual Expected Cost'!$I77/'Discounting Projection'!BH75</f>
        <v>13790739.87</v>
      </c>
      <c r="BI77" s="9">
        <f>'Total Annual Expected Cost'!$I77/'Discounting Projection'!BI75</f>
        <v>19277589.48</v>
      </c>
      <c r="BJ77" s="9">
        <f>'Total Annual Expected Cost'!$I77/'Discounting Projection'!BJ75</f>
        <v>14946702.11</v>
      </c>
      <c r="BK77" s="9">
        <f>'Total Annual Expected Cost'!$I77/'Discounting Projection'!BK75</f>
        <v>22195141.89</v>
      </c>
      <c r="BL77" s="9">
        <f>'Total Annual Expected Cost'!$I77/'Discounting Projection'!BL75</f>
        <v>15496213.08</v>
      </c>
      <c r="BM77" s="9">
        <f>'Total Annual Expected Cost'!$I77/'Discounting Projection'!BM75</f>
        <v>25748994.03</v>
      </c>
      <c r="BN77" s="9">
        <f>'Total Annual Expected Cost'!$I77/'Discounting Projection'!BN75</f>
        <v>21379292.9</v>
      </c>
      <c r="BO77" s="9">
        <f>'Total Annual Expected Cost'!$I77/'Discounting Projection'!BO75</f>
        <v>20869615.22</v>
      </c>
      <c r="BP77" s="9">
        <f>'Total Annual Expected Cost'!$I77/'Discounting Projection'!BP75</f>
        <v>17668667.12</v>
      </c>
      <c r="BQ77" s="9">
        <f>'Total Annual Expected Cost'!$I77/'Discounting Projection'!BQ75</f>
        <v>11925738.78</v>
      </c>
      <c r="BR77" s="9">
        <f>'Total Annual Expected Cost'!$I77/'Discounting Projection'!BR75</f>
        <v>14903895.23</v>
      </c>
      <c r="BS77" s="9">
        <f>'Total Annual Expected Cost'!$I77/'Discounting Projection'!BS75</f>
        <v>20978341.99</v>
      </c>
      <c r="BT77" s="9">
        <f>'Total Annual Expected Cost'!$I77/'Discounting Projection'!BT75</f>
        <v>37000327.08</v>
      </c>
      <c r="BU77" s="9">
        <f>'Total Annual Expected Cost'!$I77/'Discounting Projection'!BU75</f>
        <v>11793465.87</v>
      </c>
      <c r="BV77" s="9">
        <f>'Total Annual Expected Cost'!$I77/'Discounting Projection'!BV75</f>
        <v>15963212.68</v>
      </c>
      <c r="BW77" s="9">
        <f>'Total Annual Expected Cost'!$I77/'Discounting Projection'!BW75</f>
        <v>28033649.17</v>
      </c>
      <c r="BX77" s="9">
        <f>'Total Annual Expected Cost'!$I77/'Discounting Projection'!BX75</f>
        <v>18512057.03</v>
      </c>
      <c r="BY77" s="9">
        <f>'Total Annual Expected Cost'!$I77/'Discounting Projection'!BY75</f>
        <v>28191038.06</v>
      </c>
      <c r="BZ77" s="9">
        <f>'Total Annual Expected Cost'!$I77/'Discounting Projection'!BZ75</f>
        <v>26016205.72</v>
      </c>
      <c r="CA77" s="9">
        <f>'Total Annual Expected Cost'!$I77/'Discounting Projection'!CA75</f>
        <v>18926117.53</v>
      </c>
      <c r="CB77" s="9">
        <f>'Total Annual Expected Cost'!$I77/'Discounting Projection'!CB75</f>
        <v>20241558.33</v>
      </c>
      <c r="CC77" s="9">
        <f>'Total Annual Expected Cost'!$I77/'Discounting Projection'!CC75</f>
        <v>11407664.84</v>
      </c>
      <c r="CD77" s="9">
        <f>'Total Annual Expected Cost'!$I77/'Discounting Projection'!CD75</f>
        <v>19728958.39</v>
      </c>
      <c r="CE77" s="9">
        <f>'Total Annual Expected Cost'!$I77/'Discounting Projection'!CE75</f>
        <v>16585910.61</v>
      </c>
      <c r="CF77" s="9">
        <f>'Total Annual Expected Cost'!$I77/'Discounting Projection'!CF75</f>
        <v>23610543.15</v>
      </c>
      <c r="CG77" s="9">
        <f>'Total Annual Expected Cost'!$I77/'Discounting Projection'!CG75</f>
        <v>21034213.83</v>
      </c>
      <c r="CH77" s="9">
        <f>'Total Annual Expected Cost'!$I77/'Discounting Projection'!CH75</f>
        <v>17032272.73</v>
      </c>
      <c r="CI77" s="9">
        <f>'Total Annual Expected Cost'!$I77/'Discounting Projection'!CI75</f>
        <v>26990585.77</v>
      </c>
      <c r="CJ77" s="9">
        <f>'Total Annual Expected Cost'!$I77/'Discounting Projection'!CJ75</f>
        <v>14030580.16</v>
      </c>
      <c r="CK77" s="9">
        <f>'Total Annual Expected Cost'!$I77/'Discounting Projection'!CK75</f>
        <v>14217275.41</v>
      </c>
      <c r="CL77" s="9">
        <f>'Total Annual Expected Cost'!$I77/'Discounting Projection'!CL75</f>
        <v>21803528.87</v>
      </c>
      <c r="CM77" s="9">
        <f>'Total Annual Expected Cost'!$I77/'Discounting Projection'!CM75</f>
        <v>19215109.41</v>
      </c>
      <c r="CN77" s="9">
        <f>'Total Annual Expected Cost'!$I77/'Discounting Projection'!CN75</f>
        <v>17515020.22</v>
      </c>
      <c r="CO77" s="9">
        <f>'Total Annual Expected Cost'!$I77/'Discounting Projection'!CO75</f>
        <v>17249693.34</v>
      </c>
      <c r="CP77" s="9">
        <f>'Total Annual Expected Cost'!$I77/'Discounting Projection'!CP75</f>
        <v>14675036.01</v>
      </c>
      <c r="CQ77" s="9">
        <f>'Total Annual Expected Cost'!$I77/'Discounting Projection'!CQ75</f>
        <v>22408724.9</v>
      </c>
      <c r="CR77" s="9">
        <f>'Total Annual Expected Cost'!$I77/'Discounting Projection'!CR75</f>
        <v>10140429.29</v>
      </c>
      <c r="CS77" s="9">
        <f>'Total Annual Expected Cost'!$I77/'Discounting Projection'!CS75</f>
        <v>13660858.39</v>
      </c>
      <c r="CT77" s="9">
        <f>'Total Annual Expected Cost'!$I77/'Discounting Projection'!CT75</f>
        <v>14112339.52</v>
      </c>
      <c r="CU77" s="9">
        <f>'Total Annual Expected Cost'!$I77/'Discounting Projection'!CU75</f>
        <v>14826744.78</v>
      </c>
      <c r="CV77" s="9">
        <f>'Total Annual Expected Cost'!$I77/'Discounting Projection'!CV75</f>
        <v>13754489.96</v>
      </c>
      <c r="CW77" s="9">
        <f>'Total Annual Expected Cost'!$I77/'Discounting Projection'!CW75</f>
        <v>24595529.02</v>
      </c>
    </row>
    <row r="78" ht="15.75" customHeight="1">
      <c r="A78" s="8">
        <v>2097.0</v>
      </c>
      <c r="B78" s="9">
        <f>'Total Annual Expected Cost'!$I78/'Discounting Projection'!B76</f>
        <v>14692093.74</v>
      </c>
      <c r="C78" s="9">
        <f>'Total Annual Expected Cost'!$I78/'Discounting Projection'!C76</f>
        <v>9102827.767</v>
      </c>
      <c r="D78" s="9">
        <f>'Total Annual Expected Cost'!$I78/'Discounting Projection'!D76</f>
        <v>16060388.09</v>
      </c>
      <c r="E78" s="9">
        <f>'Total Annual Expected Cost'!$I78/'Discounting Projection'!E76</f>
        <v>23633586.01</v>
      </c>
      <c r="F78" s="9">
        <f>'Total Annual Expected Cost'!$I78/'Discounting Projection'!F76</f>
        <v>19349942.63</v>
      </c>
      <c r="G78" s="9">
        <f>'Total Annual Expected Cost'!$I78/'Discounting Projection'!G76</f>
        <v>15458060.26</v>
      </c>
      <c r="H78" s="9">
        <f>'Total Annual Expected Cost'!$I78/'Discounting Projection'!H76</f>
        <v>13473569.64</v>
      </c>
      <c r="I78" s="9">
        <f>'Total Annual Expected Cost'!$I78/'Discounting Projection'!I76</f>
        <v>15668568.48</v>
      </c>
      <c r="J78" s="9">
        <f>'Total Annual Expected Cost'!$I78/'Discounting Projection'!J76</f>
        <v>18429075.98</v>
      </c>
      <c r="K78" s="9">
        <f>'Total Annual Expected Cost'!$I78/'Discounting Projection'!K76</f>
        <v>9435971.87</v>
      </c>
      <c r="L78" s="9">
        <f>'Total Annual Expected Cost'!$I78/'Discounting Projection'!L76</f>
        <v>27162998.73</v>
      </c>
      <c r="M78" s="9">
        <f>'Total Annual Expected Cost'!$I78/'Discounting Projection'!M76</f>
        <v>12024540.31</v>
      </c>
      <c r="N78" s="9">
        <f>'Total Annual Expected Cost'!$I78/'Discounting Projection'!N76</f>
        <v>26193970.26</v>
      </c>
      <c r="O78" s="9">
        <f>'Total Annual Expected Cost'!$I78/'Discounting Projection'!O76</f>
        <v>18651680.02</v>
      </c>
      <c r="P78" s="9">
        <f>'Total Annual Expected Cost'!$I78/'Discounting Projection'!P76</f>
        <v>28942192.58</v>
      </c>
      <c r="Q78" s="9">
        <f>'Total Annual Expected Cost'!$I78/'Discounting Projection'!Q76</f>
        <v>9240221.741</v>
      </c>
      <c r="R78" s="9">
        <f>'Total Annual Expected Cost'!$I78/'Discounting Projection'!R76</f>
        <v>29237792.61</v>
      </c>
      <c r="S78" s="9">
        <f>'Total Annual Expected Cost'!$I78/'Discounting Projection'!S76</f>
        <v>40981876.16</v>
      </c>
      <c r="T78" s="9">
        <f>'Total Annual Expected Cost'!$I78/'Discounting Projection'!T76</f>
        <v>20832093</v>
      </c>
      <c r="U78" s="9">
        <f>'Total Annual Expected Cost'!$I78/'Discounting Projection'!U76</f>
        <v>16629892.63</v>
      </c>
      <c r="V78" s="9">
        <f>'Total Annual Expected Cost'!$I78/'Discounting Projection'!V76</f>
        <v>17996591.43</v>
      </c>
      <c r="W78" s="9">
        <f>'Total Annual Expected Cost'!$I78/'Discounting Projection'!W76</f>
        <v>11213389.25</v>
      </c>
      <c r="X78" s="9">
        <f>'Total Annual Expected Cost'!$I78/'Discounting Projection'!X76</f>
        <v>14250008.07</v>
      </c>
      <c r="Y78" s="9">
        <f>'Total Annual Expected Cost'!$I78/'Discounting Projection'!Y76</f>
        <v>18860760.55</v>
      </c>
      <c r="Z78" s="9">
        <f>'Total Annual Expected Cost'!$I78/'Discounting Projection'!Z76</f>
        <v>22605145.71</v>
      </c>
      <c r="AA78" s="9">
        <f>'Total Annual Expected Cost'!$I78/'Discounting Projection'!AA76</f>
        <v>20385616.48</v>
      </c>
      <c r="AB78" s="9">
        <f>'Total Annual Expected Cost'!$I78/'Discounting Projection'!AB76</f>
        <v>11721796.79</v>
      </c>
      <c r="AC78" s="9">
        <f>'Total Annual Expected Cost'!$I78/'Discounting Projection'!AC76</f>
        <v>23497245.03</v>
      </c>
      <c r="AD78" s="9">
        <f>'Total Annual Expected Cost'!$I78/'Discounting Projection'!AD76</f>
        <v>20150181.29</v>
      </c>
      <c r="AE78" s="9">
        <f>'Total Annual Expected Cost'!$I78/'Discounting Projection'!AE76</f>
        <v>13836607.69</v>
      </c>
      <c r="AF78" s="9">
        <f>'Total Annual Expected Cost'!$I78/'Discounting Projection'!AF76</f>
        <v>18410069.39</v>
      </c>
      <c r="AG78" s="9">
        <f>'Total Annual Expected Cost'!$I78/'Discounting Projection'!AG76</f>
        <v>34708537.85</v>
      </c>
      <c r="AH78" s="9">
        <f>'Total Annual Expected Cost'!$I78/'Discounting Projection'!AH76</f>
        <v>17706071.05</v>
      </c>
      <c r="AI78" s="9">
        <f>'Total Annual Expected Cost'!$I78/'Discounting Projection'!AI76</f>
        <v>15586736.07</v>
      </c>
      <c r="AJ78" s="9">
        <f>'Total Annual Expected Cost'!$I78/'Discounting Projection'!AJ76</f>
        <v>28112108.8</v>
      </c>
      <c r="AK78" s="9">
        <f>'Total Annual Expected Cost'!$I78/'Discounting Projection'!AK76</f>
        <v>22187276.31</v>
      </c>
      <c r="AL78" s="9">
        <f>'Total Annual Expected Cost'!$I78/'Discounting Projection'!AL76</f>
        <v>24407291.36</v>
      </c>
      <c r="AM78" s="9">
        <f>'Total Annual Expected Cost'!$I78/'Discounting Projection'!AM76</f>
        <v>33605422.32</v>
      </c>
      <c r="AN78" s="9">
        <f>'Total Annual Expected Cost'!$I78/'Discounting Projection'!AN76</f>
        <v>31149704.19</v>
      </c>
      <c r="AO78" s="9">
        <f>'Total Annual Expected Cost'!$I78/'Discounting Projection'!AO76</f>
        <v>56793188.27</v>
      </c>
      <c r="AP78" s="9">
        <f>'Total Annual Expected Cost'!$I78/'Discounting Projection'!AP76</f>
        <v>10892938.22</v>
      </c>
      <c r="AQ78" s="9">
        <f>'Total Annual Expected Cost'!$I78/'Discounting Projection'!AQ76</f>
        <v>11302022.35</v>
      </c>
      <c r="AR78" s="9">
        <f>'Total Annual Expected Cost'!$I78/'Discounting Projection'!AR76</f>
        <v>18732770.01</v>
      </c>
      <c r="AS78" s="9">
        <f>'Total Annual Expected Cost'!$I78/'Discounting Projection'!AS76</f>
        <v>8581558.237</v>
      </c>
      <c r="AT78" s="9">
        <f>'Total Annual Expected Cost'!$I78/'Discounting Projection'!AT76</f>
        <v>10868400.45</v>
      </c>
      <c r="AU78" s="9">
        <f>'Total Annual Expected Cost'!$I78/'Discounting Projection'!AU76</f>
        <v>17768402.77</v>
      </c>
      <c r="AV78" s="9">
        <f>'Total Annual Expected Cost'!$I78/'Discounting Projection'!AV76</f>
        <v>19701765.6</v>
      </c>
      <c r="AW78" s="9">
        <f>'Total Annual Expected Cost'!$I78/'Discounting Projection'!AW76</f>
        <v>33656005.02</v>
      </c>
      <c r="AX78" s="9">
        <f>'Total Annual Expected Cost'!$I78/'Discounting Projection'!AX76</f>
        <v>19251821.74</v>
      </c>
      <c r="AY78" s="9">
        <f>'Total Annual Expected Cost'!$I78/'Discounting Projection'!AY76</f>
        <v>16057484.83</v>
      </c>
      <c r="AZ78" s="9">
        <f>'Total Annual Expected Cost'!$I78/'Discounting Projection'!AZ76</f>
        <v>17335404.41</v>
      </c>
      <c r="BA78" s="9">
        <f>'Total Annual Expected Cost'!$I78/'Discounting Projection'!BA76</f>
        <v>13869808.21</v>
      </c>
      <c r="BB78" s="9">
        <f>'Total Annual Expected Cost'!$I78/'Discounting Projection'!BB76</f>
        <v>23892232.88</v>
      </c>
      <c r="BC78" s="9">
        <f>'Total Annual Expected Cost'!$I78/'Discounting Projection'!BC76</f>
        <v>13012089.55</v>
      </c>
      <c r="BD78" s="9">
        <f>'Total Annual Expected Cost'!$I78/'Discounting Projection'!BD76</f>
        <v>10587696.9</v>
      </c>
      <c r="BE78" s="9">
        <f>'Total Annual Expected Cost'!$I78/'Discounting Projection'!BE76</f>
        <v>15856758.69</v>
      </c>
      <c r="BF78" s="9">
        <f>'Total Annual Expected Cost'!$I78/'Discounting Projection'!BF76</f>
        <v>23306618.53</v>
      </c>
      <c r="BG78" s="9">
        <f>'Total Annual Expected Cost'!$I78/'Discounting Projection'!BG76</f>
        <v>12706738</v>
      </c>
      <c r="BH78" s="9">
        <f>'Total Annual Expected Cost'!$I78/'Discounting Projection'!BH76</f>
        <v>14270816.09</v>
      </c>
      <c r="BI78" s="9">
        <f>'Total Annual Expected Cost'!$I78/'Discounting Projection'!BI76</f>
        <v>16815310</v>
      </c>
      <c r="BJ78" s="9">
        <f>'Total Annual Expected Cost'!$I78/'Discounting Projection'!BJ76</f>
        <v>14544920.23</v>
      </c>
      <c r="BK78" s="9">
        <f>'Total Annual Expected Cost'!$I78/'Discounting Projection'!BK76</f>
        <v>21604397.66</v>
      </c>
      <c r="BL78" s="9">
        <f>'Total Annual Expected Cost'!$I78/'Discounting Projection'!BL76</f>
        <v>14137471.26</v>
      </c>
      <c r="BM78" s="9">
        <f>'Total Annual Expected Cost'!$I78/'Discounting Projection'!BM76</f>
        <v>23703722.9</v>
      </c>
      <c r="BN78" s="9">
        <f>'Total Annual Expected Cost'!$I78/'Discounting Projection'!BN76</f>
        <v>20618143.6</v>
      </c>
      <c r="BO78" s="9">
        <f>'Total Annual Expected Cost'!$I78/'Discounting Projection'!BO76</f>
        <v>21500693.35</v>
      </c>
      <c r="BP78" s="9">
        <f>'Total Annual Expected Cost'!$I78/'Discounting Projection'!BP76</f>
        <v>18046127.69</v>
      </c>
      <c r="BQ78" s="9">
        <f>'Total Annual Expected Cost'!$I78/'Discounting Projection'!BQ76</f>
        <v>11168980.66</v>
      </c>
      <c r="BR78" s="9">
        <f>'Total Annual Expected Cost'!$I78/'Discounting Projection'!BR76</f>
        <v>15007696.11</v>
      </c>
      <c r="BS78" s="9">
        <f>'Total Annual Expected Cost'!$I78/'Discounting Projection'!BS76</f>
        <v>20332686.91</v>
      </c>
      <c r="BT78" s="9">
        <f>'Total Annual Expected Cost'!$I78/'Discounting Projection'!BT76</f>
        <v>37474245.75</v>
      </c>
      <c r="BU78" s="9">
        <f>'Total Annual Expected Cost'!$I78/'Discounting Projection'!BU76</f>
        <v>12016758.1</v>
      </c>
      <c r="BV78" s="9">
        <f>'Total Annual Expected Cost'!$I78/'Discounting Projection'!BV76</f>
        <v>16455996.9</v>
      </c>
      <c r="BW78" s="9">
        <f>'Total Annual Expected Cost'!$I78/'Discounting Projection'!BW76</f>
        <v>29020423.13</v>
      </c>
      <c r="BX78" s="9">
        <f>'Total Annual Expected Cost'!$I78/'Discounting Projection'!BX76</f>
        <v>17528956.19</v>
      </c>
      <c r="BY78" s="9">
        <f>'Total Annual Expected Cost'!$I78/'Discounting Projection'!BY76</f>
        <v>27272436.8</v>
      </c>
      <c r="BZ78" s="9">
        <f>'Total Annual Expected Cost'!$I78/'Discounting Projection'!BZ76</f>
        <v>25597749.24</v>
      </c>
      <c r="CA78" s="9">
        <f>'Total Annual Expected Cost'!$I78/'Discounting Projection'!CA76</f>
        <v>17403206.71</v>
      </c>
      <c r="CB78" s="9">
        <f>'Total Annual Expected Cost'!$I78/'Discounting Projection'!CB76</f>
        <v>19978174.32</v>
      </c>
      <c r="CC78" s="9">
        <f>'Total Annual Expected Cost'!$I78/'Discounting Projection'!CC76</f>
        <v>11657318.71</v>
      </c>
      <c r="CD78" s="9">
        <f>'Total Annual Expected Cost'!$I78/'Discounting Projection'!CD76</f>
        <v>18204888.83</v>
      </c>
      <c r="CE78" s="9">
        <f>'Total Annual Expected Cost'!$I78/'Discounting Projection'!CE76</f>
        <v>16812202.81</v>
      </c>
      <c r="CF78" s="9">
        <f>'Total Annual Expected Cost'!$I78/'Discounting Projection'!CF76</f>
        <v>22934854.44</v>
      </c>
      <c r="CG78" s="9">
        <f>'Total Annual Expected Cost'!$I78/'Discounting Projection'!CG76</f>
        <v>19634386.91</v>
      </c>
      <c r="CH78" s="9">
        <f>'Total Annual Expected Cost'!$I78/'Discounting Projection'!CH76</f>
        <v>17445642.93</v>
      </c>
      <c r="CI78" s="9">
        <f>'Total Annual Expected Cost'!$I78/'Discounting Projection'!CI76</f>
        <v>26683969.87</v>
      </c>
      <c r="CJ78" s="9">
        <f>'Total Annual Expected Cost'!$I78/'Discounting Projection'!CJ76</f>
        <v>13935541.76</v>
      </c>
      <c r="CK78" s="9">
        <f>'Total Annual Expected Cost'!$I78/'Discounting Projection'!CK76</f>
        <v>14639340.2</v>
      </c>
      <c r="CL78" s="9">
        <f>'Total Annual Expected Cost'!$I78/'Discounting Projection'!CL76</f>
        <v>18850180.81</v>
      </c>
      <c r="CM78" s="9">
        <f>'Total Annual Expected Cost'!$I78/'Discounting Projection'!CM76</f>
        <v>19623435.19</v>
      </c>
      <c r="CN78" s="9">
        <f>'Total Annual Expected Cost'!$I78/'Discounting Projection'!CN76</f>
        <v>17094860.23</v>
      </c>
      <c r="CO78" s="9">
        <f>'Total Annual Expected Cost'!$I78/'Discounting Projection'!CO76</f>
        <v>16962958.62</v>
      </c>
      <c r="CP78" s="9">
        <f>'Total Annual Expected Cost'!$I78/'Discounting Projection'!CP76</f>
        <v>13220648.53</v>
      </c>
      <c r="CQ78" s="9">
        <f>'Total Annual Expected Cost'!$I78/'Discounting Projection'!CQ76</f>
        <v>23199091.52</v>
      </c>
      <c r="CR78" s="9">
        <f>'Total Annual Expected Cost'!$I78/'Discounting Projection'!CR76</f>
        <v>10565540.56</v>
      </c>
      <c r="CS78" s="9">
        <f>'Total Annual Expected Cost'!$I78/'Discounting Projection'!CS76</f>
        <v>13879266.7</v>
      </c>
      <c r="CT78" s="9">
        <f>'Total Annual Expected Cost'!$I78/'Discounting Projection'!CT76</f>
        <v>14557616.92</v>
      </c>
      <c r="CU78" s="9">
        <f>'Total Annual Expected Cost'!$I78/'Discounting Projection'!CU76</f>
        <v>15287589.48</v>
      </c>
      <c r="CV78" s="9">
        <f>'Total Annual Expected Cost'!$I78/'Discounting Projection'!CV76</f>
        <v>13620040.26</v>
      </c>
      <c r="CW78" s="9">
        <f>'Total Annual Expected Cost'!$I78/'Discounting Projection'!CW76</f>
        <v>24981537.32</v>
      </c>
    </row>
    <row r="79" ht="15.75" customHeight="1">
      <c r="A79" s="8">
        <v>2098.0</v>
      </c>
      <c r="B79" s="9">
        <f>'Total Annual Expected Cost'!$I79/'Discounting Projection'!B77</f>
        <v>14350377.79</v>
      </c>
      <c r="C79" s="9">
        <f>'Total Annual Expected Cost'!$I79/'Discounting Projection'!C77</f>
        <v>8842666.165</v>
      </c>
      <c r="D79" s="9">
        <f>'Total Annual Expected Cost'!$I79/'Discounting Projection'!D77</f>
        <v>15501401.46</v>
      </c>
      <c r="E79" s="9">
        <f>'Total Annual Expected Cost'!$I79/'Discounting Projection'!E77</f>
        <v>22183573.66</v>
      </c>
      <c r="F79" s="9">
        <f>'Total Annual Expected Cost'!$I79/'Discounting Projection'!F77</f>
        <v>18500065.46</v>
      </c>
      <c r="G79" s="9">
        <f>'Total Annual Expected Cost'!$I79/'Discounting Projection'!G77</f>
        <v>13658400.08</v>
      </c>
      <c r="H79" s="9">
        <f>'Total Annual Expected Cost'!$I79/'Discounting Projection'!H77</f>
        <v>13563826.78</v>
      </c>
      <c r="I79" s="9">
        <f>'Total Annual Expected Cost'!$I79/'Discounting Projection'!I77</f>
        <v>14629798.54</v>
      </c>
      <c r="J79" s="9">
        <f>'Total Annual Expected Cost'!$I79/'Discounting Projection'!J77</f>
        <v>17660328.31</v>
      </c>
      <c r="K79" s="9">
        <f>'Total Annual Expected Cost'!$I79/'Discounting Projection'!K77</f>
        <v>9667721.98</v>
      </c>
      <c r="L79" s="9">
        <f>'Total Annual Expected Cost'!$I79/'Discounting Projection'!L77</f>
        <v>25847804.94</v>
      </c>
      <c r="M79" s="9">
        <f>'Total Annual Expected Cost'!$I79/'Discounting Projection'!M77</f>
        <v>12440169.09</v>
      </c>
      <c r="N79" s="9">
        <f>'Total Annual Expected Cost'!$I79/'Discounting Projection'!N77</f>
        <v>27263257.62</v>
      </c>
      <c r="O79" s="9">
        <f>'Total Annual Expected Cost'!$I79/'Discounting Projection'!O77</f>
        <v>18878537.53</v>
      </c>
      <c r="P79" s="9">
        <f>'Total Annual Expected Cost'!$I79/'Discounting Projection'!P77</f>
        <v>28927893.17</v>
      </c>
      <c r="Q79" s="9">
        <f>'Total Annual Expected Cost'!$I79/'Discounting Projection'!Q77</f>
        <v>9241514.984</v>
      </c>
      <c r="R79" s="9">
        <f>'Total Annual Expected Cost'!$I79/'Discounting Projection'!R77</f>
        <v>30316126.77</v>
      </c>
      <c r="S79" s="9">
        <f>'Total Annual Expected Cost'!$I79/'Discounting Projection'!S77</f>
        <v>40562523.73</v>
      </c>
      <c r="T79" s="9">
        <f>'Total Annual Expected Cost'!$I79/'Discounting Projection'!T77</f>
        <v>21470408.83</v>
      </c>
      <c r="U79" s="9">
        <f>'Total Annual Expected Cost'!$I79/'Discounting Projection'!U77</f>
        <v>16765000.93</v>
      </c>
      <c r="V79" s="9">
        <f>'Total Annual Expected Cost'!$I79/'Discounting Projection'!V77</f>
        <v>17316260.24</v>
      </c>
      <c r="W79" s="9">
        <f>'Total Annual Expected Cost'!$I79/'Discounting Projection'!W77</f>
        <v>11384324.99</v>
      </c>
      <c r="X79" s="9">
        <f>'Total Annual Expected Cost'!$I79/'Discounting Projection'!X77</f>
        <v>13855514.29</v>
      </c>
      <c r="Y79" s="9">
        <f>'Total Annual Expected Cost'!$I79/'Discounting Projection'!Y77</f>
        <v>19069417.45</v>
      </c>
      <c r="Z79" s="9">
        <f>'Total Annual Expected Cost'!$I79/'Discounting Projection'!Z77</f>
        <v>22988936.31</v>
      </c>
      <c r="AA79" s="9">
        <f>'Total Annual Expected Cost'!$I79/'Discounting Projection'!AA77</f>
        <v>20864351.62</v>
      </c>
      <c r="AB79" s="9">
        <f>'Total Annual Expected Cost'!$I79/'Discounting Projection'!AB77</f>
        <v>11708850.94</v>
      </c>
      <c r="AC79" s="9">
        <f>'Total Annual Expected Cost'!$I79/'Discounting Projection'!AC77</f>
        <v>24121785.33</v>
      </c>
      <c r="AD79" s="9">
        <f>'Total Annual Expected Cost'!$I79/'Discounting Projection'!AD77</f>
        <v>18058838.32</v>
      </c>
      <c r="AE79" s="9">
        <f>'Total Annual Expected Cost'!$I79/'Discounting Projection'!AE77</f>
        <v>14177911.65</v>
      </c>
      <c r="AF79" s="9">
        <f>'Total Annual Expected Cost'!$I79/'Discounting Projection'!AF77</f>
        <v>16722647.75</v>
      </c>
      <c r="AG79" s="9">
        <f>'Total Annual Expected Cost'!$I79/'Discounting Projection'!AG77</f>
        <v>32579348.21</v>
      </c>
      <c r="AH79" s="9">
        <f>'Total Annual Expected Cost'!$I79/'Discounting Projection'!AH77</f>
        <v>17897274.89</v>
      </c>
      <c r="AI79" s="9">
        <f>'Total Annual Expected Cost'!$I79/'Discounting Projection'!AI77</f>
        <v>15654803.38</v>
      </c>
      <c r="AJ79" s="9">
        <f>'Total Annual Expected Cost'!$I79/'Discounting Projection'!AJ77</f>
        <v>27019271.35</v>
      </c>
      <c r="AK79" s="9">
        <f>'Total Annual Expected Cost'!$I79/'Discounting Projection'!AK77</f>
        <v>21425625.37</v>
      </c>
      <c r="AL79" s="9">
        <f>'Total Annual Expected Cost'!$I79/'Discounting Projection'!AL77</f>
        <v>24631581.68</v>
      </c>
      <c r="AM79" s="9">
        <f>'Total Annual Expected Cost'!$I79/'Discounting Projection'!AM77</f>
        <v>34017380.49</v>
      </c>
      <c r="AN79" s="9">
        <f>'Total Annual Expected Cost'!$I79/'Discounting Projection'!AN77</f>
        <v>32442721.46</v>
      </c>
      <c r="AO79" s="9">
        <f>'Total Annual Expected Cost'!$I79/'Discounting Projection'!AO77</f>
        <v>57411603.33</v>
      </c>
      <c r="AP79" s="9">
        <f>'Total Annual Expected Cost'!$I79/'Discounting Projection'!AP77</f>
        <v>11235884.18</v>
      </c>
      <c r="AQ79" s="9">
        <f>'Total Annual Expected Cost'!$I79/'Discounting Projection'!AQ77</f>
        <v>11163117.67</v>
      </c>
      <c r="AR79" s="9">
        <f>'Total Annual Expected Cost'!$I79/'Discounting Projection'!AR77</f>
        <v>17805976.99</v>
      </c>
      <c r="AS79" s="9">
        <f>'Total Annual Expected Cost'!$I79/'Discounting Projection'!AS77</f>
        <v>8576808.364</v>
      </c>
      <c r="AT79" s="9">
        <f>'Total Annual Expected Cost'!$I79/'Discounting Projection'!AT77</f>
        <v>10047044.12</v>
      </c>
      <c r="AU79" s="9">
        <f>'Total Annual Expected Cost'!$I79/'Discounting Projection'!AU77</f>
        <v>18336159.39</v>
      </c>
      <c r="AV79" s="9">
        <f>'Total Annual Expected Cost'!$I79/'Discounting Projection'!AV77</f>
        <v>19049383.8</v>
      </c>
      <c r="AW79" s="9">
        <f>'Total Annual Expected Cost'!$I79/'Discounting Projection'!AW77</f>
        <v>34550514.83</v>
      </c>
      <c r="AX79" s="9">
        <f>'Total Annual Expected Cost'!$I79/'Discounting Projection'!AX77</f>
        <v>19429902.72</v>
      </c>
      <c r="AY79" s="9">
        <f>'Total Annual Expected Cost'!$I79/'Discounting Projection'!AY77</f>
        <v>16660421.38</v>
      </c>
      <c r="AZ79" s="9">
        <f>'Total Annual Expected Cost'!$I79/'Discounting Projection'!AZ77</f>
        <v>17327600.58</v>
      </c>
      <c r="BA79" s="9">
        <f>'Total Annual Expected Cost'!$I79/'Discounting Projection'!BA77</f>
        <v>13491659.15</v>
      </c>
      <c r="BB79" s="9">
        <f>'Total Annual Expected Cost'!$I79/'Discounting Projection'!BB77</f>
        <v>24114183.74</v>
      </c>
      <c r="BC79" s="9">
        <f>'Total Annual Expected Cost'!$I79/'Discounting Projection'!BC77</f>
        <v>12397414.2</v>
      </c>
      <c r="BD79" s="9">
        <f>'Total Annual Expected Cost'!$I79/'Discounting Projection'!BD77</f>
        <v>11002838.28</v>
      </c>
      <c r="BE79" s="9">
        <f>'Total Annual Expected Cost'!$I79/'Discounting Projection'!BE77</f>
        <v>15565293.24</v>
      </c>
      <c r="BF79" s="9">
        <f>'Total Annual Expected Cost'!$I79/'Discounting Projection'!BF77</f>
        <v>24241940.97</v>
      </c>
      <c r="BG79" s="9">
        <f>'Total Annual Expected Cost'!$I79/'Discounting Projection'!BG77</f>
        <v>13107333.38</v>
      </c>
      <c r="BH79" s="9">
        <f>'Total Annual Expected Cost'!$I79/'Discounting Projection'!BH77</f>
        <v>14104250.64</v>
      </c>
      <c r="BI79" s="9">
        <f>'Total Annual Expected Cost'!$I79/'Discounting Projection'!BI77</f>
        <v>16184249.34</v>
      </c>
      <c r="BJ79" s="9">
        <f>'Total Annual Expected Cost'!$I79/'Discounting Projection'!BJ77</f>
        <v>14295815.74</v>
      </c>
      <c r="BK79" s="9">
        <f>'Total Annual Expected Cost'!$I79/'Discounting Projection'!BK77</f>
        <v>20521152.49</v>
      </c>
      <c r="BL79" s="9">
        <f>'Total Annual Expected Cost'!$I79/'Discounting Projection'!BL77</f>
        <v>13832479.11</v>
      </c>
      <c r="BM79" s="9">
        <f>'Total Annual Expected Cost'!$I79/'Discounting Projection'!BM77</f>
        <v>24411755.22</v>
      </c>
      <c r="BN79" s="9">
        <f>'Total Annual Expected Cost'!$I79/'Discounting Projection'!BN77</f>
        <v>19458731.66</v>
      </c>
      <c r="BO79" s="9">
        <f>'Total Annual Expected Cost'!$I79/'Discounting Projection'!BO77</f>
        <v>22107394.76</v>
      </c>
      <c r="BP79" s="9">
        <f>'Total Annual Expected Cost'!$I79/'Discounting Projection'!BP77</f>
        <v>18811600.52</v>
      </c>
      <c r="BQ79" s="9">
        <f>'Total Annual Expected Cost'!$I79/'Discounting Projection'!BQ77</f>
        <v>11614973.7</v>
      </c>
      <c r="BR79" s="9">
        <f>'Total Annual Expected Cost'!$I79/'Discounting Projection'!BR77</f>
        <v>14941721.51</v>
      </c>
      <c r="BS79" s="9">
        <f>'Total Annual Expected Cost'!$I79/'Discounting Projection'!BS77</f>
        <v>20320299.36</v>
      </c>
      <c r="BT79" s="9">
        <f>'Total Annual Expected Cost'!$I79/'Discounting Projection'!BT77</f>
        <v>37265941.03</v>
      </c>
      <c r="BU79" s="9">
        <f>'Total Annual Expected Cost'!$I79/'Discounting Projection'!BU77</f>
        <v>10373366.43</v>
      </c>
      <c r="BV79" s="9">
        <f>'Total Annual Expected Cost'!$I79/'Discounting Projection'!BV77</f>
        <v>15904561.26</v>
      </c>
      <c r="BW79" s="9">
        <f>'Total Annual Expected Cost'!$I79/'Discounting Projection'!BW77</f>
        <v>28946226.81</v>
      </c>
      <c r="BX79" s="9">
        <f>'Total Annual Expected Cost'!$I79/'Discounting Projection'!BX77</f>
        <v>17438506.23</v>
      </c>
      <c r="BY79" s="9">
        <f>'Total Annual Expected Cost'!$I79/'Discounting Projection'!BY77</f>
        <v>26188105.11</v>
      </c>
      <c r="BZ79" s="9">
        <f>'Total Annual Expected Cost'!$I79/'Discounting Projection'!BZ77</f>
        <v>23899097.32</v>
      </c>
      <c r="CA79" s="9">
        <f>'Total Annual Expected Cost'!$I79/'Discounting Projection'!CA77</f>
        <v>17927149.09</v>
      </c>
      <c r="CB79" s="9">
        <f>'Total Annual Expected Cost'!$I79/'Discounting Projection'!CB77</f>
        <v>20015301.54</v>
      </c>
      <c r="CC79" s="9">
        <f>'Total Annual Expected Cost'!$I79/'Discounting Projection'!CC77</f>
        <v>11629698.7</v>
      </c>
      <c r="CD79" s="9">
        <f>'Total Annual Expected Cost'!$I79/'Discounting Projection'!CD77</f>
        <v>18092660.62</v>
      </c>
      <c r="CE79" s="9">
        <f>'Total Annual Expected Cost'!$I79/'Discounting Projection'!CE77</f>
        <v>16745610.01</v>
      </c>
      <c r="CF79" s="9">
        <f>'Total Annual Expected Cost'!$I79/'Discounting Projection'!CF77</f>
        <v>23767799.6</v>
      </c>
      <c r="CG79" s="9">
        <f>'Total Annual Expected Cost'!$I79/'Discounting Projection'!CG77</f>
        <v>19741281.51</v>
      </c>
      <c r="CH79" s="9">
        <f>'Total Annual Expected Cost'!$I79/'Discounting Projection'!CH77</f>
        <v>17286753.65</v>
      </c>
      <c r="CI79" s="9">
        <f>'Total Annual Expected Cost'!$I79/'Discounting Projection'!CI77</f>
        <v>27548272.6</v>
      </c>
      <c r="CJ79" s="9">
        <f>'Total Annual Expected Cost'!$I79/'Discounting Projection'!CJ77</f>
        <v>14169230.18</v>
      </c>
      <c r="CK79" s="9">
        <f>'Total Annual Expected Cost'!$I79/'Discounting Projection'!CK77</f>
        <v>15136129.02</v>
      </c>
      <c r="CL79" s="9">
        <f>'Total Annual Expected Cost'!$I79/'Discounting Projection'!CL77</f>
        <v>19502594.15</v>
      </c>
      <c r="CM79" s="9">
        <f>'Total Annual Expected Cost'!$I79/'Discounting Projection'!CM77</f>
        <v>19511358.48</v>
      </c>
      <c r="CN79" s="9">
        <f>'Total Annual Expected Cost'!$I79/'Discounting Projection'!CN77</f>
        <v>17216187.43</v>
      </c>
      <c r="CO79" s="9">
        <f>'Total Annual Expected Cost'!$I79/'Discounting Projection'!CO77</f>
        <v>17270760.27</v>
      </c>
      <c r="CP79" s="9">
        <f>'Total Annual Expected Cost'!$I79/'Discounting Projection'!CP77</f>
        <v>13303662.2</v>
      </c>
      <c r="CQ79" s="9">
        <f>'Total Annual Expected Cost'!$I79/'Discounting Projection'!CQ77</f>
        <v>22429005.76</v>
      </c>
      <c r="CR79" s="9">
        <f>'Total Annual Expected Cost'!$I79/'Discounting Projection'!CR77</f>
        <v>9917006.805</v>
      </c>
      <c r="CS79" s="9">
        <f>'Total Annual Expected Cost'!$I79/'Discounting Projection'!CS77</f>
        <v>14393991.76</v>
      </c>
      <c r="CT79" s="9">
        <f>'Total Annual Expected Cost'!$I79/'Discounting Projection'!CT77</f>
        <v>14920003.16</v>
      </c>
      <c r="CU79" s="9">
        <f>'Total Annual Expected Cost'!$I79/'Discounting Projection'!CU77</f>
        <v>14187635.56</v>
      </c>
      <c r="CV79" s="9">
        <f>'Total Annual Expected Cost'!$I79/'Discounting Projection'!CV77</f>
        <v>13690019.98</v>
      </c>
      <c r="CW79" s="9">
        <f>'Total Annual Expected Cost'!$I79/'Discounting Projection'!CW77</f>
        <v>24388983.17</v>
      </c>
    </row>
    <row r="80" ht="15.75" customHeight="1">
      <c r="A80" s="8">
        <v>2099.0</v>
      </c>
      <c r="B80" s="9">
        <f>'Total Annual Expected Cost'!$I80/'Discounting Projection'!B78</f>
        <v>13262785.76</v>
      </c>
      <c r="C80" s="9">
        <f>'Total Annual Expected Cost'!$I80/'Discounting Projection'!C78</f>
        <v>8807794.384</v>
      </c>
      <c r="D80" s="9">
        <f>'Total Annual Expected Cost'!$I80/'Discounting Projection'!D78</f>
        <v>15363173.85</v>
      </c>
      <c r="E80" s="9">
        <f>'Total Annual Expected Cost'!$I80/'Discounting Projection'!E78</f>
        <v>20161315.45</v>
      </c>
      <c r="F80" s="9">
        <f>'Total Annual Expected Cost'!$I80/'Discounting Projection'!F78</f>
        <v>17518753.82</v>
      </c>
      <c r="G80" s="9">
        <f>'Total Annual Expected Cost'!$I80/'Discounting Projection'!G78</f>
        <v>12971254.81</v>
      </c>
      <c r="H80" s="9">
        <f>'Total Annual Expected Cost'!$I80/'Discounting Projection'!H78</f>
        <v>13042530.45</v>
      </c>
      <c r="I80" s="9">
        <f>'Total Annual Expected Cost'!$I80/'Discounting Projection'!I78</f>
        <v>13696924.96</v>
      </c>
      <c r="J80" s="9">
        <f>'Total Annual Expected Cost'!$I80/'Discounting Projection'!J78</f>
        <v>17278766.6</v>
      </c>
      <c r="K80" s="9">
        <f>'Total Annual Expected Cost'!$I80/'Discounting Projection'!K78</f>
        <v>10056556.23</v>
      </c>
      <c r="L80" s="9">
        <f>'Total Annual Expected Cost'!$I80/'Discounting Projection'!L78</f>
        <v>26699491.38</v>
      </c>
      <c r="M80" s="9">
        <f>'Total Annual Expected Cost'!$I80/'Discounting Projection'!M78</f>
        <v>12495749.37</v>
      </c>
      <c r="N80" s="9">
        <f>'Total Annual Expected Cost'!$I80/'Discounting Projection'!N78</f>
        <v>25525696.45</v>
      </c>
      <c r="O80" s="9">
        <f>'Total Annual Expected Cost'!$I80/'Discounting Projection'!O78</f>
        <v>18619231.32</v>
      </c>
      <c r="P80" s="9">
        <f>'Total Annual Expected Cost'!$I80/'Discounting Projection'!P78</f>
        <v>29798762.59</v>
      </c>
      <c r="Q80" s="9">
        <f>'Total Annual Expected Cost'!$I80/'Discounting Projection'!Q78</f>
        <v>9411668.503</v>
      </c>
      <c r="R80" s="9">
        <f>'Total Annual Expected Cost'!$I80/'Discounting Projection'!R78</f>
        <v>31039043.91</v>
      </c>
      <c r="S80" s="9">
        <f>'Total Annual Expected Cost'!$I80/'Discounting Projection'!S78</f>
        <v>40788825.53</v>
      </c>
      <c r="T80" s="9">
        <f>'Total Annual Expected Cost'!$I80/'Discounting Projection'!T78</f>
        <v>20777692.42</v>
      </c>
      <c r="U80" s="9">
        <f>'Total Annual Expected Cost'!$I80/'Discounting Projection'!U78</f>
        <v>17006566.17</v>
      </c>
      <c r="V80" s="9">
        <f>'Total Annual Expected Cost'!$I80/'Discounting Projection'!V78</f>
        <v>17021744.87</v>
      </c>
      <c r="W80" s="9">
        <f>'Total Annual Expected Cost'!$I80/'Discounting Projection'!W78</f>
        <v>11363780.49</v>
      </c>
      <c r="X80" s="9">
        <f>'Total Annual Expected Cost'!$I80/'Discounting Projection'!X78</f>
        <v>14366380.36</v>
      </c>
      <c r="Y80" s="9">
        <f>'Total Annual Expected Cost'!$I80/'Discounting Projection'!Y78</f>
        <v>18422712.21</v>
      </c>
      <c r="Z80" s="9">
        <f>'Total Annual Expected Cost'!$I80/'Discounting Projection'!Z78</f>
        <v>23145620.99</v>
      </c>
      <c r="AA80" s="9">
        <f>'Total Annual Expected Cost'!$I80/'Discounting Projection'!AA78</f>
        <v>21470531.68</v>
      </c>
      <c r="AB80" s="9">
        <f>'Total Annual Expected Cost'!$I80/'Discounting Projection'!AB78</f>
        <v>11788603.81</v>
      </c>
      <c r="AC80" s="9">
        <f>'Total Annual Expected Cost'!$I80/'Discounting Projection'!AC78</f>
        <v>25145163.87</v>
      </c>
      <c r="AD80" s="9">
        <f>'Total Annual Expected Cost'!$I80/'Discounting Projection'!AD78</f>
        <v>18794178.66</v>
      </c>
      <c r="AE80" s="9">
        <f>'Total Annual Expected Cost'!$I80/'Discounting Projection'!AE78</f>
        <v>13180604.05</v>
      </c>
      <c r="AF80" s="9">
        <f>'Total Annual Expected Cost'!$I80/'Discounting Projection'!AF78</f>
        <v>16798628.47</v>
      </c>
      <c r="AG80" s="9">
        <f>'Total Annual Expected Cost'!$I80/'Discounting Projection'!AG78</f>
        <v>31672816.44</v>
      </c>
      <c r="AH80" s="9">
        <f>'Total Annual Expected Cost'!$I80/'Discounting Projection'!AH78</f>
        <v>18371095.74</v>
      </c>
      <c r="AI80" s="9">
        <f>'Total Annual Expected Cost'!$I80/'Discounting Projection'!AI78</f>
        <v>15515071.62</v>
      </c>
      <c r="AJ80" s="9">
        <f>'Total Annual Expected Cost'!$I80/'Discounting Projection'!AJ78</f>
        <v>28190025.33</v>
      </c>
      <c r="AK80" s="9">
        <f>'Total Annual Expected Cost'!$I80/'Discounting Projection'!AK78</f>
        <v>20288305.2</v>
      </c>
      <c r="AL80" s="9">
        <f>'Total Annual Expected Cost'!$I80/'Discounting Projection'!AL78</f>
        <v>22968549.33</v>
      </c>
      <c r="AM80" s="9">
        <f>'Total Annual Expected Cost'!$I80/'Discounting Projection'!AM78</f>
        <v>34845269.86</v>
      </c>
      <c r="AN80" s="9">
        <f>'Total Annual Expected Cost'!$I80/'Discounting Projection'!AN78</f>
        <v>33293075.5</v>
      </c>
      <c r="AO80" s="9">
        <f>'Total Annual Expected Cost'!$I80/'Discounting Projection'!AO78</f>
        <v>56979236.35</v>
      </c>
      <c r="AP80" s="9">
        <f>'Total Annual Expected Cost'!$I80/'Discounting Projection'!AP78</f>
        <v>11324111.38</v>
      </c>
      <c r="AQ80" s="9">
        <f>'Total Annual Expected Cost'!$I80/'Discounting Projection'!AQ78</f>
        <v>11530806.87</v>
      </c>
      <c r="AR80" s="9">
        <f>'Total Annual Expected Cost'!$I80/'Discounting Projection'!AR78</f>
        <v>17988961.9</v>
      </c>
      <c r="AS80" s="9">
        <f>'Total Annual Expected Cost'!$I80/'Discounting Projection'!AS78</f>
        <v>8736147.695</v>
      </c>
      <c r="AT80" s="9">
        <f>'Total Annual Expected Cost'!$I80/'Discounting Projection'!AT78</f>
        <v>10308964.51</v>
      </c>
      <c r="AU80" s="9">
        <f>'Total Annual Expected Cost'!$I80/'Discounting Projection'!AU78</f>
        <v>17548971.14</v>
      </c>
      <c r="AV80" s="9">
        <f>'Total Annual Expected Cost'!$I80/'Discounting Projection'!AV78</f>
        <v>19552044.63</v>
      </c>
      <c r="AW80" s="9">
        <f>'Total Annual Expected Cost'!$I80/'Discounting Projection'!AW78</f>
        <v>33827076.94</v>
      </c>
      <c r="AX80" s="9">
        <f>'Total Annual Expected Cost'!$I80/'Discounting Projection'!AX78</f>
        <v>16467251.83</v>
      </c>
      <c r="AY80" s="9">
        <f>'Total Annual Expected Cost'!$I80/'Discounting Projection'!AY78</f>
        <v>17177197.19</v>
      </c>
      <c r="AZ80" s="9">
        <f>'Total Annual Expected Cost'!$I80/'Discounting Projection'!AZ78</f>
        <v>17371430.05</v>
      </c>
      <c r="BA80" s="9">
        <f>'Total Annual Expected Cost'!$I80/'Discounting Projection'!BA78</f>
        <v>13208492.17</v>
      </c>
      <c r="BB80" s="9">
        <f>'Total Annual Expected Cost'!$I80/'Discounting Projection'!BB78</f>
        <v>23236462.89</v>
      </c>
      <c r="BC80" s="9">
        <f>'Total Annual Expected Cost'!$I80/'Discounting Projection'!BC78</f>
        <v>12805296.35</v>
      </c>
      <c r="BD80" s="9">
        <f>'Total Annual Expected Cost'!$I80/'Discounting Projection'!BD78</f>
        <v>11160691.61</v>
      </c>
      <c r="BE80" s="9">
        <f>'Total Annual Expected Cost'!$I80/'Discounting Projection'!BE78</f>
        <v>15617094.87</v>
      </c>
      <c r="BF80" s="9">
        <f>'Total Annual Expected Cost'!$I80/'Discounting Projection'!BF78</f>
        <v>23218377.55</v>
      </c>
      <c r="BG80" s="9">
        <f>'Total Annual Expected Cost'!$I80/'Discounting Projection'!BG78</f>
        <v>13610850.18</v>
      </c>
      <c r="BH80" s="9">
        <f>'Total Annual Expected Cost'!$I80/'Discounting Projection'!BH78</f>
        <v>14519232.27</v>
      </c>
      <c r="BI80" s="9">
        <f>'Total Annual Expected Cost'!$I80/'Discounting Projection'!BI78</f>
        <v>16264806.19</v>
      </c>
      <c r="BJ80" s="9">
        <f>'Total Annual Expected Cost'!$I80/'Discounting Projection'!BJ78</f>
        <v>14194231.24</v>
      </c>
      <c r="BK80" s="9">
        <f>'Total Annual Expected Cost'!$I80/'Discounting Projection'!BK78</f>
        <v>20527477.42</v>
      </c>
      <c r="BL80" s="9">
        <f>'Total Annual Expected Cost'!$I80/'Discounting Projection'!BL78</f>
        <v>13788597.79</v>
      </c>
      <c r="BM80" s="9">
        <f>'Total Annual Expected Cost'!$I80/'Discounting Projection'!BM78</f>
        <v>24830268.18</v>
      </c>
      <c r="BN80" s="9">
        <f>'Total Annual Expected Cost'!$I80/'Discounting Projection'!BN78</f>
        <v>18758702.11</v>
      </c>
      <c r="BO80" s="9">
        <f>'Total Annual Expected Cost'!$I80/'Discounting Projection'!BO78</f>
        <v>22587317.33</v>
      </c>
      <c r="BP80" s="9">
        <f>'Total Annual Expected Cost'!$I80/'Discounting Projection'!BP78</f>
        <v>19097840.27</v>
      </c>
      <c r="BQ80" s="9">
        <f>'Total Annual Expected Cost'!$I80/'Discounting Projection'!BQ78</f>
        <v>10427769.38</v>
      </c>
      <c r="BR80" s="9">
        <f>'Total Annual Expected Cost'!$I80/'Discounting Projection'!BR78</f>
        <v>15020496.01</v>
      </c>
      <c r="BS80" s="9">
        <f>'Total Annual Expected Cost'!$I80/'Discounting Projection'!BS78</f>
        <v>20572118.87</v>
      </c>
      <c r="BT80" s="9">
        <f>'Total Annual Expected Cost'!$I80/'Discounting Projection'!BT78</f>
        <v>36597691.85</v>
      </c>
      <c r="BU80" s="9">
        <f>'Total Annual Expected Cost'!$I80/'Discounting Projection'!BU78</f>
        <v>10257552.99</v>
      </c>
      <c r="BV80" s="9">
        <f>'Total Annual Expected Cost'!$I80/'Discounting Projection'!BV78</f>
        <v>15316867</v>
      </c>
      <c r="BW80" s="9">
        <f>'Total Annual Expected Cost'!$I80/'Discounting Projection'!BW78</f>
        <v>29852551.48</v>
      </c>
      <c r="BX80" s="9">
        <f>'Total Annual Expected Cost'!$I80/'Discounting Projection'!BX78</f>
        <v>16371701.69</v>
      </c>
      <c r="BY80" s="9">
        <f>'Total Annual Expected Cost'!$I80/'Discounting Projection'!BY78</f>
        <v>25776905.74</v>
      </c>
      <c r="BZ80" s="9">
        <f>'Total Annual Expected Cost'!$I80/'Discounting Projection'!BZ78</f>
        <v>24314435.9</v>
      </c>
      <c r="CA80" s="9">
        <f>'Total Annual Expected Cost'!$I80/'Discounting Projection'!CA78</f>
        <v>18524302.21</v>
      </c>
      <c r="CB80" s="9">
        <f>'Total Annual Expected Cost'!$I80/'Discounting Projection'!CB78</f>
        <v>19742243.78</v>
      </c>
      <c r="CC80" s="9">
        <f>'Total Annual Expected Cost'!$I80/'Discounting Projection'!CC78</f>
        <v>11261511.97</v>
      </c>
      <c r="CD80" s="9">
        <f>'Total Annual Expected Cost'!$I80/'Discounting Projection'!CD78</f>
        <v>17607406.64</v>
      </c>
      <c r="CE80" s="9">
        <f>'Total Annual Expected Cost'!$I80/'Discounting Projection'!CE78</f>
        <v>17329137.94</v>
      </c>
      <c r="CF80" s="9">
        <f>'Total Annual Expected Cost'!$I80/'Discounting Projection'!CF78</f>
        <v>23105999.85</v>
      </c>
      <c r="CG80" s="9">
        <f>'Total Annual Expected Cost'!$I80/'Discounting Projection'!CG78</f>
        <v>18651925.92</v>
      </c>
      <c r="CH80" s="9">
        <f>'Total Annual Expected Cost'!$I80/'Discounting Projection'!CH78</f>
        <v>17960505.15</v>
      </c>
      <c r="CI80" s="9">
        <f>'Total Annual Expected Cost'!$I80/'Discounting Projection'!CI78</f>
        <v>28421917.86</v>
      </c>
      <c r="CJ80" s="9">
        <f>'Total Annual Expected Cost'!$I80/'Discounting Projection'!CJ78</f>
        <v>14394383.42</v>
      </c>
      <c r="CK80" s="9">
        <f>'Total Annual Expected Cost'!$I80/'Discounting Projection'!CK78</f>
        <v>15579634.2</v>
      </c>
      <c r="CL80" s="9">
        <f>'Total Annual Expected Cost'!$I80/'Discounting Projection'!CL78</f>
        <v>19514216.82</v>
      </c>
      <c r="CM80" s="9">
        <f>'Total Annual Expected Cost'!$I80/'Discounting Projection'!CM78</f>
        <v>19472871.76</v>
      </c>
      <c r="CN80" s="9">
        <f>'Total Annual Expected Cost'!$I80/'Discounting Projection'!CN78</f>
        <v>16683511.8</v>
      </c>
      <c r="CO80" s="9">
        <f>'Total Annual Expected Cost'!$I80/'Discounting Projection'!CO78</f>
        <v>17948381.84</v>
      </c>
      <c r="CP80" s="9">
        <f>'Total Annual Expected Cost'!$I80/'Discounting Projection'!CP78</f>
        <v>13221167.44</v>
      </c>
      <c r="CQ80" s="9">
        <f>'Total Annual Expected Cost'!$I80/'Discounting Projection'!CQ78</f>
        <v>21482309.69</v>
      </c>
      <c r="CR80" s="9">
        <f>'Total Annual Expected Cost'!$I80/'Discounting Projection'!CR78</f>
        <v>9765984.892</v>
      </c>
      <c r="CS80" s="9">
        <f>'Total Annual Expected Cost'!$I80/'Discounting Projection'!CS78</f>
        <v>14766989.7</v>
      </c>
      <c r="CT80" s="9">
        <f>'Total Annual Expected Cost'!$I80/'Discounting Projection'!CT78</f>
        <v>13070945.49</v>
      </c>
      <c r="CU80" s="9">
        <f>'Total Annual Expected Cost'!$I80/'Discounting Projection'!CU78</f>
        <v>13590469.57</v>
      </c>
      <c r="CV80" s="9">
        <f>'Total Annual Expected Cost'!$I80/'Discounting Projection'!CV78</f>
        <v>13023795.56</v>
      </c>
      <c r="CW80" s="9">
        <f>'Total Annual Expected Cost'!$I80/'Discounting Projection'!CW78</f>
        <v>24257832.5</v>
      </c>
    </row>
    <row r="81" ht="15.75" customHeight="1">
      <c r="A81" s="8">
        <v>2100.0</v>
      </c>
      <c r="B81" s="9">
        <f>'Total Annual Expected Cost'!$I81/'Discounting Projection'!B79</f>
        <v>17043706.39</v>
      </c>
      <c r="C81" s="9">
        <f>'Total Annual Expected Cost'!$I81/'Discounting Projection'!C79</f>
        <v>11669552.5</v>
      </c>
      <c r="D81" s="9">
        <f>'Total Annual Expected Cost'!$I81/'Discounting Projection'!D79</f>
        <v>18038693.39</v>
      </c>
      <c r="E81" s="9">
        <f>'Total Annual Expected Cost'!$I81/'Discounting Projection'!E79</f>
        <v>26124055.56</v>
      </c>
      <c r="F81" s="9">
        <f>'Total Annual Expected Cost'!$I81/'Discounting Projection'!F79</f>
        <v>22248365.75</v>
      </c>
      <c r="G81" s="9">
        <f>'Total Annual Expected Cost'!$I81/'Discounting Projection'!G79</f>
        <v>14936207.04</v>
      </c>
      <c r="H81" s="9">
        <f>'Total Annual Expected Cost'!$I81/'Discounting Projection'!H79</f>
        <v>17389741.67</v>
      </c>
      <c r="I81" s="9">
        <f>'Total Annual Expected Cost'!$I81/'Discounting Projection'!I79</f>
        <v>18038012.9</v>
      </c>
      <c r="J81" s="9">
        <f>'Total Annual Expected Cost'!$I81/'Discounting Projection'!J79</f>
        <v>20671808.23</v>
      </c>
      <c r="K81" s="9">
        <f>'Total Annual Expected Cost'!$I81/'Discounting Projection'!K79</f>
        <v>12052578.91</v>
      </c>
      <c r="L81" s="9">
        <f>'Total Annual Expected Cost'!$I81/'Discounting Projection'!L79</f>
        <v>32988694.61</v>
      </c>
      <c r="M81" s="9">
        <f>'Total Annual Expected Cost'!$I81/'Discounting Projection'!M79</f>
        <v>16352605.03</v>
      </c>
      <c r="N81" s="9">
        <f>'Total Annual Expected Cost'!$I81/'Discounting Projection'!N79</f>
        <v>27460843.63</v>
      </c>
      <c r="O81" s="9">
        <f>'Total Annual Expected Cost'!$I81/'Discounting Projection'!O79</f>
        <v>21984038.96</v>
      </c>
      <c r="P81" s="9">
        <f>'Total Annual Expected Cost'!$I81/'Discounting Projection'!P79</f>
        <v>35797212.66</v>
      </c>
      <c r="Q81" s="9">
        <f>'Total Annual Expected Cost'!$I81/'Discounting Projection'!Q79</f>
        <v>11573984.67</v>
      </c>
      <c r="R81" s="9">
        <f>'Total Annual Expected Cost'!$I81/'Discounting Projection'!R79</f>
        <v>39124670.64</v>
      </c>
      <c r="S81" s="9">
        <f>'Total Annual Expected Cost'!$I81/'Discounting Projection'!S79</f>
        <v>52479038.77</v>
      </c>
      <c r="T81" s="9">
        <f>'Total Annual Expected Cost'!$I81/'Discounting Projection'!T79</f>
        <v>27059280.91</v>
      </c>
      <c r="U81" s="9">
        <f>'Total Annual Expected Cost'!$I81/'Discounting Projection'!U79</f>
        <v>22038677.05</v>
      </c>
      <c r="V81" s="9">
        <f>'Total Annual Expected Cost'!$I81/'Discounting Projection'!V79</f>
        <v>20871605.85</v>
      </c>
      <c r="W81" s="9">
        <f>'Total Annual Expected Cost'!$I81/'Discounting Projection'!W79</f>
        <v>13297990.89</v>
      </c>
      <c r="X81" s="9">
        <f>'Total Annual Expected Cost'!$I81/'Discounting Projection'!X79</f>
        <v>19009796.74</v>
      </c>
      <c r="Y81" s="9">
        <f>'Total Annual Expected Cost'!$I81/'Discounting Projection'!Y79</f>
        <v>23386803.28</v>
      </c>
      <c r="Z81" s="9">
        <f>'Total Annual Expected Cost'!$I81/'Discounting Projection'!Z79</f>
        <v>28262312.83</v>
      </c>
      <c r="AA81" s="9">
        <f>'Total Annual Expected Cost'!$I81/'Discounting Projection'!AA79</f>
        <v>27767366.88</v>
      </c>
      <c r="AB81" s="9">
        <f>'Total Annual Expected Cost'!$I81/'Discounting Projection'!AB79</f>
        <v>14721457.76</v>
      </c>
      <c r="AC81" s="9">
        <f>'Total Annual Expected Cost'!$I81/'Discounting Projection'!AC79</f>
        <v>32321422.61</v>
      </c>
      <c r="AD81" s="9">
        <f>'Total Annual Expected Cost'!$I81/'Discounting Projection'!AD79</f>
        <v>24598765.52</v>
      </c>
      <c r="AE81" s="9">
        <f>'Total Annual Expected Cost'!$I81/'Discounting Projection'!AE79</f>
        <v>16343417.27</v>
      </c>
      <c r="AF81" s="9">
        <f>'Total Annual Expected Cost'!$I81/'Discounting Projection'!AF79</f>
        <v>20667848.72</v>
      </c>
      <c r="AG81" s="9">
        <f>'Total Annual Expected Cost'!$I81/'Discounting Projection'!AG79</f>
        <v>41611081.64</v>
      </c>
      <c r="AH81" s="9">
        <f>'Total Annual Expected Cost'!$I81/'Discounting Projection'!AH79</f>
        <v>22798370.08</v>
      </c>
      <c r="AI81" s="9">
        <f>'Total Annual Expected Cost'!$I81/'Discounting Projection'!AI79</f>
        <v>19921081.63</v>
      </c>
      <c r="AJ81" s="9">
        <f>'Total Annual Expected Cost'!$I81/'Discounting Projection'!AJ79</f>
        <v>36759410.29</v>
      </c>
      <c r="AK81" s="9">
        <f>'Total Annual Expected Cost'!$I81/'Discounting Projection'!AK79</f>
        <v>26525298.47</v>
      </c>
      <c r="AL81" s="9">
        <f>'Total Annual Expected Cost'!$I81/'Discounting Projection'!AL79</f>
        <v>29504359.26</v>
      </c>
      <c r="AM81" s="9">
        <f>'Total Annual Expected Cost'!$I81/'Discounting Projection'!AM79</f>
        <v>46229027.34</v>
      </c>
      <c r="AN81" s="9">
        <f>'Total Annual Expected Cost'!$I81/'Discounting Projection'!AN79</f>
        <v>43419507.27</v>
      </c>
      <c r="AO81" s="9">
        <f>'Total Annual Expected Cost'!$I81/'Discounting Projection'!AO79</f>
        <v>73865947.19</v>
      </c>
      <c r="AP81" s="9">
        <f>'Total Annual Expected Cost'!$I81/'Discounting Projection'!AP79</f>
        <v>14334194.4</v>
      </c>
      <c r="AQ81" s="9">
        <f>'Total Annual Expected Cost'!$I81/'Discounting Projection'!AQ79</f>
        <v>14866916.41</v>
      </c>
      <c r="AR81" s="9">
        <f>'Total Annual Expected Cost'!$I81/'Discounting Projection'!AR79</f>
        <v>23588587.04</v>
      </c>
      <c r="AS81" s="9">
        <f>'Total Annual Expected Cost'!$I81/'Discounting Projection'!AS79</f>
        <v>11212729.37</v>
      </c>
      <c r="AT81" s="9">
        <f>'Total Annual Expected Cost'!$I81/'Discounting Projection'!AT79</f>
        <v>12843119.53</v>
      </c>
      <c r="AU81" s="9">
        <f>'Total Annual Expected Cost'!$I81/'Discounting Projection'!AU79</f>
        <v>22224349.26</v>
      </c>
      <c r="AV81" s="9">
        <f>'Total Annual Expected Cost'!$I81/'Discounting Projection'!AV79</f>
        <v>24387128.59</v>
      </c>
      <c r="AW81" s="9">
        <f>'Total Annual Expected Cost'!$I81/'Discounting Projection'!AW79</f>
        <v>41623495.61</v>
      </c>
      <c r="AX81" s="9">
        <f>'Total Annual Expected Cost'!$I81/'Discounting Projection'!AX79</f>
        <v>20821237.93</v>
      </c>
      <c r="AY81" s="9">
        <f>'Total Annual Expected Cost'!$I81/'Discounting Projection'!AY79</f>
        <v>20134282.73</v>
      </c>
      <c r="AZ81" s="9">
        <f>'Total Annual Expected Cost'!$I81/'Discounting Projection'!AZ79</f>
        <v>21646946.06</v>
      </c>
      <c r="BA81" s="9">
        <f>'Total Annual Expected Cost'!$I81/'Discounting Projection'!BA79</f>
        <v>16143587.44</v>
      </c>
      <c r="BB81" s="9">
        <f>'Total Annual Expected Cost'!$I81/'Discounting Projection'!BB79</f>
        <v>30285384.67</v>
      </c>
      <c r="BC81" s="9">
        <f>'Total Annual Expected Cost'!$I81/'Discounting Projection'!BC79</f>
        <v>16940405.68</v>
      </c>
      <c r="BD81" s="9">
        <f>'Total Annual Expected Cost'!$I81/'Discounting Projection'!BD79</f>
        <v>14432576.78</v>
      </c>
      <c r="BE81" s="9">
        <f>'Total Annual Expected Cost'!$I81/'Discounting Projection'!BE79</f>
        <v>20355494.58</v>
      </c>
      <c r="BF81" s="9">
        <f>'Total Annual Expected Cost'!$I81/'Discounting Projection'!BF79</f>
        <v>25254906.78</v>
      </c>
      <c r="BG81" s="9">
        <f>'Total Annual Expected Cost'!$I81/'Discounting Projection'!BG79</f>
        <v>16643134.75</v>
      </c>
      <c r="BH81" s="9">
        <f>'Total Annual Expected Cost'!$I81/'Discounting Projection'!BH79</f>
        <v>19244749.2</v>
      </c>
      <c r="BI81" s="9">
        <f>'Total Annual Expected Cost'!$I81/'Discounting Projection'!BI79</f>
        <v>21515800.3</v>
      </c>
      <c r="BJ81" s="9">
        <f>'Total Annual Expected Cost'!$I81/'Discounting Projection'!BJ79</f>
        <v>18418988.25</v>
      </c>
      <c r="BK81" s="9">
        <f>'Total Annual Expected Cost'!$I81/'Discounting Projection'!BK79</f>
        <v>26758758.76</v>
      </c>
      <c r="BL81" s="9">
        <f>'Total Annual Expected Cost'!$I81/'Discounting Projection'!BL79</f>
        <v>17689953.16</v>
      </c>
      <c r="BM81" s="9">
        <f>'Total Annual Expected Cost'!$I81/'Discounting Projection'!BM79</f>
        <v>31760737.16</v>
      </c>
      <c r="BN81" s="9">
        <f>'Total Annual Expected Cost'!$I81/'Discounting Projection'!BN79</f>
        <v>24973884.67</v>
      </c>
      <c r="BO81" s="9">
        <f>'Total Annual Expected Cost'!$I81/'Discounting Projection'!BO79</f>
        <v>27998849.25</v>
      </c>
      <c r="BP81" s="9">
        <f>'Total Annual Expected Cost'!$I81/'Discounting Projection'!BP79</f>
        <v>24505474.36</v>
      </c>
      <c r="BQ81" s="9">
        <f>'Total Annual Expected Cost'!$I81/'Discounting Projection'!BQ79</f>
        <v>12238992.15</v>
      </c>
      <c r="BR81" s="9">
        <f>'Total Annual Expected Cost'!$I81/'Discounting Projection'!BR79</f>
        <v>19828848.67</v>
      </c>
      <c r="BS81" s="9">
        <f>'Total Annual Expected Cost'!$I81/'Discounting Projection'!BS79</f>
        <v>24910759.49</v>
      </c>
      <c r="BT81" s="9">
        <f>'Total Annual Expected Cost'!$I81/'Discounting Projection'!BT79</f>
        <v>47927492.13</v>
      </c>
      <c r="BU81" s="9">
        <f>'Total Annual Expected Cost'!$I81/'Discounting Projection'!BU79</f>
        <v>13464137.13</v>
      </c>
      <c r="BV81" s="9">
        <f>'Total Annual Expected Cost'!$I81/'Discounting Projection'!BV79</f>
        <v>18493361.05</v>
      </c>
      <c r="BW81" s="9">
        <f>'Total Annual Expected Cost'!$I81/'Discounting Projection'!BW79</f>
        <v>38304526.14</v>
      </c>
      <c r="BX81" s="9">
        <f>'Total Annual Expected Cost'!$I81/'Discounting Projection'!BX79</f>
        <v>21586466.71</v>
      </c>
      <c r="BY81" s="9">
        <f>'Total Annual Expected Cost'!$I81/'Discounting Projection'!BY79</f>
        <v>33919774.44</v>
      </c>
      <c r="BZ81" s="9">
        <f>'Total Annual Expected Cost'!$I81/'Discounting Projection'!BZ79</f>
        <v>29560987.55</v>
      </c>
      <c r="CA81" s="9">
        <f>'Total Annual Expected Cost'!$I81/'Discounting Projection'!CA79</f>
        <v>23406383.05</v>
      </c>
      <c r="CB81" s="9">
        <f>'Total Annual Expected Cost'!$I81/'Discounting Projection'!CB79</f>
        <v>24000350.65</v>
      </c>
      <c r="CC81" s="9">
        <f>'Total Annual Expected Cost'!$I81/'Discounting Projection'!CC79</f>
        <v>14915588.53</v>
      </c>
      <c r="CD81" s="9">
        <f>'Total Annual Expected Cost'!$I81/'Discounting Projection'!CD79</f>
        <v>21607585.63</v>
      </c>
      <c r="CE81" s="9">
        <f>'Total Annual Expected Cost'!$I81/'Discounting Projection'!CE79</f>
        <v>21746959.39</v>
      </c>
      <c r="CF81" s="9">
        <f>'Total Annual Expected Cost'!$I81/'Discounting Projection'!CF79</f>
        <v>30054235.75</v>
      </c>
      <c r="CG81" s="9">
        <f>'Total Annual Expected Cost'!$I81/'Discounting Projection'!CG79</f>
        <v>24028523.8</v>
      </c>
      <c r="CH81" s="9">
        <f>'Total Annual Expected Cost'!$I81/'Discounting Projection'!CH79</f>
        <v>22167663.94</v>
      </c>
      <c r="CI81" s="9">
        <f>'Total Annual Expected Cost'!$I81/'Discounting Projection'!CI79</f>
        <v>37198015.96</v>
      </c>
      <c r="CJ81" s="9">
        <f>'Total Annual Expected Cost'!$I81/'Discounting Projection'!CJ79</f>
        <v>18185236.16</v>
      </c>
      <c r="CK81" s="9">
        <f>'Total Annual Expected Cost'!$I81/'Discounting Projection'!CK79</f>
        <v>18765412.63</v>
      </c>
      <c r="CL81" s="9">
        <f>'Total Annual Expected Cost'!$I81/'Discounting Projection'!CL79</f>
        <v>25926645.71</v>
      </c>
      <c r="CM81" s="9">
        <f>'Total Annual Expected Cost'!$I81/'Discounting Projection'!CM79</f>
        <v>25711993.87</v>
      </c>
      <c r="CN81" s="9">
        <f>'Total Annual Expected Cost'!$I81/'Discounting Projection'!CN79</f>
        <v>21871647.7</v>
      </c>
      <c r="CO81" s="9">
        <f>'Total Annual Expected Cost'!$I81/'Discounting Projection'!CO79</f>
        <v>23017022.45</v>
      </c>
      <c r="CP81" s="9">
        <f>'Total Annual Expected Cost'!$I81/'Discounting Projection'!CP79</f>
        <v>17445578.07</v>
      </c>
      <c r="CQ81" s="9">
        <f>'Total Annual Expected Cost'!$I81/'Discounting Projection'!CQ79</f>
        <v>27644517.69</v>
      </c>
      <c r="CR81" s="9">
        <f>'Total Annual Expected Cost'!$I81/'Discounting Projection'!CR79</f>
        <v>12181731.13</v>
      </c>
      <c r="CS81" s="9">
        <f>'Total Annual Expected Cost'!$I81/'Discounting Projection'!CS79</f>
        <v>19115635.63</v>
      </c>
      <c r="CT81" s="9">
        <f>'Total Annual Expected Cost'!$I81/'Discounting Projection'!CT79</f>
        <v>16096268.04</v>
      </c>
      <c r="CU81" s="9">
        <f>'Total Annual Expected Cost'!$I81/'Discounting Projection'!CU79</f>
        <v>17352567.77</v>
      </c>
      <c r="CV81" s="9">
        <f>'Total Annual Expected Cost'!$I81/'Discounting Projection'!CV79</f>
        <v>17275408.89</v>
      </c>
      <c r="CW81" s="9">
        <f>'Total Annual Expected Cost'!$I81/'Discounting Projection'!CW79</f>
        <v>32254746.48</v>
      </c>
    </row>
    <row r="82" ht="15.75" customHeight="1">
      <c r="A82" s="8">
        <v>2101.0</v>
      </c>
      <c r="B82" s="9">
        <f>'Total Annual Expected Cost'!$I82/'Discounting Projection'!B80</f>
        <v>16848052.46</v>
      </c>
      <c r="C82" s="9">
        <f>'Total Annual Expected Cost'!$I82/'Discounting Projection'!C80</f>
        <v>12189248</v>
      </c>
      <c r="D82" s="9">
        <f>'Total Annual Expected Cost'!$I82/'Discounting Projection'!D80</f>
        <v>18487103.79</v>
      </c>
      <c r="E82" s="9">
        <f>'Total Annual Expected Cost'!$I82/'Discounting Projection'!E80</f>
        <v>26783037.8</v>
      </c>
      <c r="F82" s="9">
        <f>'Total Annual Expected Cost'!$I82/'Discounting Projection'!F80</f>
        <v>22682247.73</v>
      </c>
      <c r="G82" s="9">
        <f>'Total Annual Expected Cost'!$I82/'Discounting Projection'!G80</f>
        <v>15491454.84</v>
      </c>
      <c r="H82" s="9">
        <f>'Total Annual Expected Cost'!$I82/'Discounting Projection'!H80</f>
        <v>17300844.68</v>
      </c>
      <c r="I82" s="9">
        <f>'Total Annual Expected Cost'!$I82/'Discounting Projection'!I80</f>
        <v>18703569.31</v>
      </c>
      <c r="J82" s="9">
        <f>'Total Annual Expected Cost'!$I82/'Discounting Projection'!J80</f>
        <v>21057259.52</v>
      </c>
      <c r="K82" s="9">
        <f>'Total Annual Expected Cost'!$I82/'Discounting Projection'!K80</f>
        <v>12330991.16</v>
      </c>
      <c r="L82" s="9">
        <f>'Total Annual Expected Cost'!$I82/'Discounting Projection'!L80</f>
        <v>33661858.36</v>
      </c>
      <c r="M82" s="9">
        <f>'Total Annual Expected Cost'!$I82/'Discounting Projection'!M80</f>
        <v>16913793.16</v>
      </c>
      <c r="N82" s="9">
        <f>'Total Annual Expected Cost'!$I82/'Discounting Projection'!N80</f>
        <v>26505217.87</v>
      </c>
      <c r="O82" s="9">
        <f>'Total Annual Expected Cost'!$I82/'Discounting Projection'!O80</f>
        <v>21466872.94</v>
      </c>
      <c r="P82" s="9">
        <f>'Total Annual Expected Cost'!$I82/'Discounting Projection'!P80</f>
        <v>35327844.03</v>
      </c>
      <c r="Q82" s="9">
        <f>'Total Annual Expected Cost'!$I82/'Discounting Projection'!Q80</f>
        <v>11426014.73</v>
      </c>
      <c r="R82" s="9">
        <f>'Total Annual Expected Cost'!$I82/'Discounting Projection'!R80</f>
        <v>40364327.76</v>
      </c>
      <c r="S82" s="9">
        <f>'Total Annual Expected Cost'!$I82/'Discounting Projection'!S80</f>
        <v>48620118.15</v>
      </c>
      <c r="T82" s="9">
        <f>'Total Annual Expected Cost'!$I82/'Discounting Projection'!T80</f>
        <v>27913642.39</v>
      </c>
      <c r="U82" s="9">
        <f>'Total Annual Expected Cost'!$I82/'Discounting Projection'!U80</f>
        <v>22588325.65</v>
      </c>
      <c r="V82" s="9">
        <f>'Total Annual Expected Cost'!$I82/'Discounting Projection'!V80</f>
        <v>18420359.42</v>
      </c>
      <c r="W82" s="9">
        <f>'Total Annual Expected Cost'!$I82/'Discounting Projection'!W80</f>
        <v>13170583.49</v>
      </c>
      <c r="X82" s="9">
        <f>'Total Annual Expected Cost'!$I82/'Discounting Projection'!X80</f>
        <v>18917492.65</v>
      </c>
      <c r="Y82" s="9">
        <f>'Total Annual Expected Cost'!$I82/'Discounting Projection'!Y80</f>
        <v>22871902.92</v>
      </c>
      <c r="Z82" s="9">
        <f>'Total Annual Expected Cost'!$I82/'Discounting Projection'!Z80</f>
        <v>28951207.5</v>
      </c>
      <c r="AA82" s="9">
        <f>'Total Annual Expected Cost'!$I82/'Discounting Projection'!AA80</f>
        <v>27288163.71</v>
      </c>
      <c r="AB82" s="9">
        <f>'Total Annual Expected Cost'!$I82/'Discounting Projection'!AB80</f>
        <v>13825888.09</v>
      </c>
      <c r="AC82" s="9">
        <f>'Total Annual Expected Cost'!$I82/'Discounting Projection'!AC80</f>
        <v>33311927.59</v>
      </c>
      <c r="AD82" s="9">
        <f>'Total Annual Expected Cost'!$I82/'Discounting Projection'!AD80</f>
        <v>21753916.42</v>
      </c>
      <c r="AE82" s="9">
        <f>'Total Annual Expected Cost'!$I82/'Discounting Projection'!AE80</f>
        <v>16608579.82</v>
      </c>
      <c r="AF82" s="9">
        <f>'Total Annual Expected Cost'!$I82/'Discounting Projection'!AF80</f>
        <v>20828473.38</v>
      </c>
      <c r="AG82" s="9">
        <f>'Total Annual Expected Cost'!$I82/'Discounting Projection'!AG80</f>
        <v>39239404.76</v>
      </c>
      <c r="AH82" s="9">
        <f>'Total Annual Expected Cost'!$I82/'Discounting Projection'!AH80</f>
        <v>22428970.12</v>
      </c>
      <c r="AI82" s="9">
        <f>'Total Annual Expected Cost'!$I82/'Discounting Projection'!AI80</f>
        <v>20739926.82</v>
      </c>
      <c r="AJ82" s="9">
        <f>'Total Annual Expected Cost'!$I82/'Discounting Projection'!AJ80</f>
        <v>36209695</v>
      </c>
      <c r="AK82" s="9">
        <f>'Total Annual Expected Cost'!$I82/'Discounting Projection'!AK80</f>
        <v>26585215.83</v>
      </c>
      <c r="AL82" s="9">
        <f>'Total Annual Expected Cost'!$I82/'Discounting Projection'!AL80</f>
        <v>27933000.95</v>
      </c>
      <c r="AM82" s="9">
        <f>'Total Annual Expected Cost'!$I82/'Discounting Projection'!AM80</f>
        <v>46352099.76</v>
      </c>
      <c r="AN82" s="9">
        <f>'Total Annual Expected Cost'!$I82/'Discounting Projection'!AN80</f>
        <v>44124458.63</v>
      </c>
      <c r="AO82" s="9">
        <f>'Total Annual Expected Cost'!$I82/'Discounting Projection'!AO80</f>
        <v>71479850.75</v>
      </c>
      <c r="AP82" s="9">
        <f>'Total Annual Expected Cost'!$I82/'Discounting Projection'!AP80</f>
        <v>14319708.98</v>
      </c>
      <c r="AQ82" s="9">
        <f>'Total Annual Expected Cost'!$I82/'Discounting Projection'!AQ80</f>
        <v>14689429.86</v>
      </c>
      <c r="AR82" s="9">
        <f>'Total Annual Expected Cost'!$I82/'Discounting Projection'!AR80</f>
        <v>23665812.56</v>
      </c>
      <c r="AS82" s="9">
        <f>'Total Annual Expected Cost'!$I82/'Discounting Projection'!AS80</f>
        <v>10757464.95</v>
      </c>
      <c r="AT82" s="9">
        <f>'Total Annual Expected Cost'!$I82/'Discounting Projection'!AT80</f>
        <v>12503693.91</v>
      </c>
      <c r="AU82" s="9">
        <f>'Total Annual Expected Cost'!$I82/'Discounting Projection'!AU80</f>
        <v>21874844.69</v>
      </c>
      <c r="AV82" s="9">
        <f>'Total Annual Expected Cost'!$I82/'Discounting Projection'!AV80</f>
        <v>24731564.79</v>
      </c>
      <c r="AW82" s="9">
        <f>'Total Annual Expected Cost'!$I82/'Discounting Projection'!AW80</f>
        <v>38287391.35</v>
      </c>
      <c r="AX82" s="9">
        <f>'Total Annual Expected Cost'!$I82/'Discounting Projection'!AX80</f>
        <v>19535018.04</v>
      </c>
      <c r="AY82" s="9">
        <f>'Total Annual Expected Cost'!$I82/'Discounting Projection'!AY80</f>
        <v>20976886.17</v>
      </c>
      <c r="AZ82" s="9">
        <f>'Total Annual Expected Cost'!$I82/'Discounting Projection'!AZ80</f>
        <v>21726069.73</v>
      </c>
      <c r="BA82" s="9">
        <f>'Total Annual Expected Cost'!$I82/'Discounting Projection'!BA80</f>
        <v>15713875.79</v>
      </c>
      <c r="BB82" s="9">
        <f>'Total Annual Expected Cost'!$I82/'Discounting Projection'!BB80</f>
        <v>29783334.85</v>
      </c>
      <c r="BC82" s="9">
        <f>'Total Annual Expected Cost'!$I82/'Discounting Projection'!BC80</f>
        <v>17056471.48</v>
      </c>
      <c r="BD82" s="9">
        <f>'Total Annual Expected Cost'!$I82/'Discounting Projection'!BD80</f>
        <v>14310098.98</v>
      </c>
      <c r="BE82" s="9">
        <f>'Total Annual Expected Cost'!$I82/'Discounting Projection'!BE80</f>
        <v>21266440.04</v>
      </c>
      <c r="BF82" s="9">
        <f>'Total Annual Expected Cost'!$I82/'Discounting Projection'!BF80</f>
        <v>23740103.17</v>
      </c>
      <c r="BG82" s="9">
        <f>'Total Annual Expected Cost'!$I82/'Discounting Projection'!BG80</f>
        <v>15912152.05</v>
      </c>
      <c r="BH82" s="9">
        <f>'Total Annual Expected Cost'!$I82/'Discounting Projection'!BH80</f>
        <v>18758409.61</v>
      </c>
      <c r="BI82" s="9">
        <f>'Total Annual Expected Cost'!$I82/'Discounting Projection'!BI80</f>
        <v>20587385.23</v>
      </c>
      <c r="BJ82" s="9">
        <f>'Total Annual Expected Cost'!$I82/'Discounting Projection'!BJ80</f>
        <v>17900924.92</v>
      </c>
      <c r="BK82" s="9">
        <f>'Total Annual Expected Cost'!$I82/'Discounting Projection'!BK80</f>
        <v>26987337.15</v>
      </c>
      <c r="BL82" s="9">
        <f>'Total Annual Expected Cost'!$I82/'Discounting Projection'!BL80</f>
        <v>18254071.93</v>
      </c>
      <c r="BM82" s="9">
        <f>'Total Annual Expected Cost'!$I82/'Discounting Projection'!BM80</f>
        <v>31682616.75</v>
      </c>
      <c r="BN82" s="9">
        <f>'Total Annual Expected Cost'!$I82/'Discounting Projection'!BN80</f>
        <v>24758430.59</v>
      </c>
      <c r="BO82" s="9">
        <f>'Total Annual Expected Cost'!$I82/'Discounting Projection'!BO80</f>
        <v>27621518.59</v>
      </c>
      <c r="BP82" s="9">
        <f>'Total Annual Expected Cost'!$I82/'Discounting Projection'!BP80</f>
        <v>24896398.16</v>
      </c>
      <c r="BQ82" s="9">
        <f>'Total Annual Expected Cost'!$I82/'Discounting Projection'!BQ80</f>
        <v>11988303.46</v>
      </c>
      <c r="BR82" s="9">
        <f>'Total Annual Expected Cost'!$I82/'Discounting Projection'!BR80</f>
        <v>20561222.07</v>
      </c>
      <c r="BS82" s="9">
        <f>'Total Annual Expected Cost'!$I82/'Discounting Projection'!BS80</f>
        <v>25598151.32</v>
      </c>
      <c r="BT82" s="9">
        <f>'Total Annual Expected Cost'!$I82/'Discounting Projection'!BT80</f>
        <v>49709679.74</v>
      </c>
      <c r="BU82" s="9">
        <f>'Total Annual Expected Cost'!$I82/'Discounting Projection'!BU80</f>
        <v>13904128.18</v>
      </c>
      <c r="BV82" s="9">
        <f>'Total Annual Expected Cost'!$I82/'Discounting Projection'!BV80</f>
        <v>19167834.64</v>
      </c>
      <c r="BW82" s="9">
        <f>'Total Annual Expected Cost'!$I82/'Discounting Projection'!BW80</f>
        <v>39922192.06</v>
      </c>
      <c r="BX82" s="9">
        <f>'Total Annual Expected Cost'!$I82/'Discounting Projection'!BX80</f>
        <v>21849688.12</v>
      </c>
      <c r="BY82" s="9">
        <f>'Total Annual Expected Cost'!$I82/'Discounting Projection'!BY80</f>
        <v>31729825.25</v>
      </c>
      <c r="BZ82" s="9">
        <f>'Total Annual Expected Cost'!$I82/'Discounting Projection'!BZ80</f>
        <v>28730936.08</v>
      </c>
      <c r="CA82" s="9">
        <f>'Total Annual Expected Cost'!$I82/'Discounting Projection'!CA80</f>
        <v>23764467.63</v>
      </c>
      <c r="CB82" s="9">
        <f>'Total Annual Expected Cost'!$I82/'Discounting Projection'!CB80</f>
        <v>24029309.96</v>
      </c>
      <c r="CC82" s="9">
        <f>'Total Annual Expected Cost'!$I82/'Discounting Projection'!CC80</f>
        <v>15104106.27</v>
      </c>
      <c r="CD82" s="9">
        <f>'Total Annual Expected Cost'!$I82/'Discounting Projection'!CD80</f>
        <v>21722964.67</v>
      </c>
      <c r="CE82" s="9">
        <f>'Total Annual Expected Cost'!$I82/'Discounting Projection'!CE80</f>
        <v>21579278</v>
      </c>
      <c r="CF82" s="9">
        <f>'Total Annual Expected Cost'!$I82/'Discounting Projection'!CF80</f>
        <v>27604351.23</v>
      </c>
      <c r="CG82" s="9">
        <f>'Total Annual Expected Cost'!$I82/'Discounting Projection'!CG80</f>
        <v>24913528.02</v>
      </c>
      <c r="CH82" s="9">
        <f>'Total Annual Expected Cost'!$I82/'Discounting Projection'!CH80</f>
        <v>21157022.51</v>
      </c>
      <c r="CI82" s="9">
        <f>'Total Annual Expected Cost'!$I82/'Discounting Projection'!CI80</f>
        <v>37373395.61</v>
      </c>
      <c r="CJ82" s="9">
        <f>'Total Annual Expected Cost'!$I82/'Discounting Projection'!CJ80</f>
        <v>18209548.51</v>
      </c>
      <c r="CK82" s="9">
        <f>'Total Annual Expected Cost'!$I82/'Discounting Projection'!CK80</f>
        <v>17841803.66</v>
      </c>
      <c r="CL82" s="9">
        <f>'Total Annual Expected Cost'!$I82/'Discounting Projection'!CL80</f>
        <v>24974725.95</v>
      </c>
      <c r="CM82" s="9">
        <f>'Total Annual Expected Cost'!$I82/'Discounting Projection'!CM80</f>
        <v>24038974.26</v>
      </c>
      <c r="CN82" s="9">
        <f>'Total Annual Expected Cost'!$I82/'Discounting Projection'!CN80</f>
        <v>22551493.42</v>
      </c>
      <c r="CO82" s="9">
        <f>'Total Annual Expected Cost'!$I82/'Discounting Projection'!CO80</f>
        <v>22230697.18</v>
      </c>
      <c r="CP82" s="9">
        <f>'Total Annual Expected Cost'!$I82/'Discounting Projection'!CP80</f>
        <v>17533985.56</v>
      </c>
      <c r="CQ82" s="9">
        <f>'Total Annual Expected Cost'!$I82/'Discounting Projection'!CQ80</f>
        <v>28512652.77</v>
      </c>
      <c r="CR82" s="9">
        <f>'Total Annual Expected Cost'!$I82/'Discounting Projection'!CR80</f>
        <v>12545624.12</v>
      </c>
      <c r="CS82" s="9">
        <f>'Total Annual Expected Cost'!$I82/'Discounting Projection'!CS80</f>
        <v>19659377.3</v>
      </c>
      <c r="CT82" s="9">
        <f>'Total Annual Expected Cost'!$I82/'Discounting Projection'!CT80</f>
        <v>16519162.61</v>
      </c>
      <c r="CU82" s="9">
        <f>'Total Annual Expected Cost'!$I82/'Discounting Projection'!CU80</f>
        <v>17198183.38</v>
      </c>
      <c r="CV82" s="9">
        <f>'Total Annual Expected Cost'!$I82/'Discounting Projection'!CV80</f>
        <v>17953833.15</v>
      </c>
      <c r="CW82" s="9">
        <f>'Total Annual Expected Cost'!$I82/'Discounting Projection'!CW80</f>
        <v>31894735.02</v>
      </c>
    </row>
    <row r="83" ht="15.75" customHeight="1">
      <c r="A83" s="8">
        <v>2102.0</v>
      </c>
      <c r="B83" s="9">
        <f>'Total Annual Expected Cost'!$I83/'Discounting Projection'!B81</f>
        <v>16748385.23</v>
      </c>
      <c r="C83" s="9">
        <f>'Total Annual Expected Cost'!$I83/'Discounting Projection'!C81</f>
        <v>12156794.31</v>
      </c>
      <c r="D83" s="9">
        <f>'Total Annual Expected Cost'!$I83/'Discounting Projection'!D81</f>
        <v>19036074.84</v>
      </c>
      <c r="E83" s="9">
        <f>'Total Annual Expected Cost'!$I83/'Discounting Projection'!E81</f>
        <v>26840345.4</v>
      </c>
      <c r="F83" s="9">
        <f>'Total Annual Expected Cost'!$I83/'Discounting Projection'!F81</f>
        <v>23194688.81</v>
      </c>
      <c r="G83" s="9">
        <f>'Total Annual Expected Cost'!$I83/'Discounting Projection'!G81</f>
        <v>14618558.02</v>
      </c>
      <c r="H83" s="9">
        <f>'Total Annual Expected Cost'!$I83/'Discounting Projection'!H81</f>
        <v>17279104.07</v>
      </c>
      <c r="I83" s="9">
        <f>'Total Annual Expected Cost'!$I83/'Discounting Projection'!I81</f>
        <v>16496548.7</v>
      </c>
      <c r="J83" s="9">
        <f>'Total Annual Expected Cost'!$I83/'Discounting Projection'!J81</f>
        <v>20228088.11</v>
      </c>
      <c r="K83" s="9">
        <f>'Total Annual Expected Cost'!$I83/'Discounting Projection'!K81</f>
        <v>12653765.51</v>
      </c>
      <c r="L83" s="9">
        <f>'Total Annual Expected Cost'!$I83/'Discounting Projection'!L81</f>
        <v>34867963.98</v>
      </c>
      <c r="M83" s="9">
        <f>'Total Annual Expected Cost'!$I83/'Discounting Projection'!M81</f>
        <v>17542476.68</v>
      </c>
      <c r="N83" s="9">
        <f>'Total Annual Expected Cost'!$I83/'Discounting Projection'!N81</f>
        <v>26607917.25</v>
      </c>
      <c r="O83" s="9">
        <f>'Total Annual Expected Cost'!$I83/'Discounting Projection'!O81</f>
        <v>21902002.87</v>
      </c>
      <c r="P83" s="9">
        <f>'Total Annual Expected Cost'!$I83/'Discounting Projection'!P81</f>
        <v>36256566.21</v>
      </c>
      <c r="Q83" s="9">
        <f>'Total Annual Expected Cost'!$I83/'Discounting Projection'!Q81</f>
        <v>11261925.04</v>
      </c>
      <c r="R83" s="9">
        <f>'Total Annual Expected Cost'!$I83/'Discounting Projection'!R81</f>
        <v>39549950.93</v>
      </c>
      <c r="S83" s="9">
        <f>'Total Annual Expected Cost'!$I83/'Discounting Projection'!S81</f>
        <v>50181430.46</v>
      </c>
      <c r="T83" s="9">
        <f>'Total Annual Expected Cost'!$I83/'Discounting Projection'!T81</f>
        <v>28045608.09</v>
      </c>
      <c r="U83" s="9">
        <f>'Total Annual Expected Cost'!$I83/'Discounting Projection'!U81</f>
        <v>21502522.68</v>
      </c>
      <c r="V83" s="9">
        <f>'Total Annual Expected Cost'!$I83/'Discounting Projection'!V81</f>
        <v>18925597.92</v>
      </c>
      <c r="W83" s="9">
        <f>'Total Annual Expected Cost'!$I83/'Discounting Projection'!W81</f>
        <v>13692199.89</v>
      </c>
      <c r="X83" s="9">
        <f>'Total Annual Expected Cost'!$I83/'Discounting Projection'!X81</f>
        <v>18516454.65</v>
      </c>
      <c r="Y83" s="9">
        <f>'Total Annual Expected Cost'!$I83/'Discounting Projection'!Y81</f>
        <v>23658566.13</v>
      </c>
      <c r="Z83" s="9">
        <f>'Total Annual Expected Cost'!$I83/'Discounting Projection'!Z81</f>
        <v>26774168.45</v>
      </c>
      <c r="AA83" s="9">
        <f>'Total Annual Expected Cost'!$I83/'Discounting Projection'!AA81</f>
        <v>27169414.06</v>
      </c>
      <c r="AB83" s="9">
        <f>'Total Annual Expected Cost'!$I83/'Discounting Projection'!AB81</f>
        <v>14435025.01</v>
      </c>
      <c r="AC83" s="9">
        <f>'Total Annual Expected Cost'!$I83/'Discounting Projection'!AC81</f>
        <v>34600487.59</v>
      </c>
      <c r="AD83" s="9">
        <f>'Total Annual Expected Cost'!$I83/'Discounting Projection'!AD81</f>
        <v>22424055.79</v>
      </c>
      <c r="AE83" s="9">
        <f>'Total Annual Expected Cost'!$I83/'Discounting Projection'!AE81</f>
        <v>16735328.82</v>
      </c>
      <c r="AF83" s="9">
        <f>'Total Annual Expected Cost'!$I83/'Discounting Projection'!AF81</f>
        <v>20272104.17</v>
      </c>
      <c r="AG83" s="9">
        <f>'Total Annual Expected Cost'!$I83/'Discounting Projection'!AG81</f>
        <v>38817909.03</v>
      </c>
      <c r="AH83" s="9">
        <f>'Total Annual Expected Cost'!$I83/'Discounting Projection'!AH81</f>
        <v>22862031.86</v>
      </c>
      <c r="AI83" s="9">
        <f>'Total Annual Expected Cost'!$I83/'Discounting Projection'!AI81</f>
        <v>20289515.27</v>
      </c>
      <c r="AJ83" s="9">
        <f>'Total Annual Expected Cost'!$I83/'Discounting Projection'!AJ81</f>
        <v>36342021.82</v>
      </c>
      <c r="AK83" s="9">
        <f>'Total Annual Expected Cost'!$I83/'Discounting Projection'!AK81</f>
        <v>24738304.67</v>
      </c>
      <c r="AL83" s="9">
        <f>'Total Annual Expected Cost'!$I83/'Discounting Projection'!AL81</f>
        <v>28957850.5</v>
      </c>
      <c r="AM83" s="9">
        <f>'Total Annual Expected Cost'!$I83/'Discounting Projection'!AM81</f>
        <v>45634503.18</v>
      </c>
      <c r="AN83" s="9">
        <f>'Total Annual Expected Cost'!$I83/'Discounting Projection'!AN81</f>
        <v>45838146.79</v>
      </c>
      <c r="AO83" s="9">
        <f>'Total Annual Expected Cost'!$I83/'Discounting Projection'!AO81</f>
        <v>72214023.41</v>
      </c>
      <c r="AP83" s="9">
        <f>'Total Annual Expected Cost'!$I83/'Discounting Projection'!AP81</f>
        <v>14356713.96</v>
      </c>
      <c r="AQ83" s="9">
        <f>'Total Annual Expected Cost'!$I83/'Discounting Projection'!AQ81</f>
        <v>14109991.75</v>
      </c>
      <c r="AR83" s="9">
        <f>'Total Annual Expected Cost'!$I83/'Discounting Projection'!AR81</f>
        <v>23490627.62</v>
      </c>
      <c r="AS83" s="9">
        <f>'Total Annual Expected Cost'!$I83/'Discounting Projection'!AS81</f>
        <v>10543755.94</v>
      </c>
      <c r="AT83" s="9">
        <f>'Total Annual Expected Cost'!$I83/'Discounting Projection'!AT81</f>
        <v>12204390.9</v>
      </c>
      <c r="AU83" s="9">
        <f>'Total Annual Expected Cost'!$I83/'Discounting Projection'!AU81</f>
        <v>19995327.56</v>
      </c>
      <c r="AV83" s="9">
        <f>'Total Annual Expected Cost'!$I83/'Discounting Projection'!AV81</f>
        <v>24999174.4</v>
      </c>
      <c r="AW83" s="9">
        <f>'Total Annual Expected Cost'!$I83/'Discounting Projection'!AW81</f>
        <v>37476873.73</v>
      </c>
      <c r="AX83" s="9">
        <f>'Total Annual Expected Cost'!$I83/'Discounting Projection'!AX81</f>
        <v>19977326.91</v>
      </c>
      <c r="AY83" s="9">
        <f>'Total Annual Expected Cost'!$I83/'Discounting Projection'!AY81</f>
        <v>21673355.28</v>
      </c>
      <c r="AZ83" s="9">
        <f>'Total Annual Expected Cost'!$I83/'Discounting Projection'!AZ81</f>
        <v>22529903.07</v>
      </c>
      <c r="BA83" s="9">
        <f>'Total Annual Expected Cost'!$I83/'Discounting Projection'!BA81</f>
        <v>15598516.87</v>
      </c>
      <c r="BB83" s="9">
        <f>'Total Annual Expected Cost'!$I83/'Discounting Projection'!BB81</f>
        <v>28692737.08</v>
      </c>
      <c r="BC83" s="9">
        <f>'Total Annual Expected Cost'!$I83/'Discounting Projection'!BC81</f>
        <v>16938207.19</v>
      </c>
      <c r="BD83" s="9">
        <f>'Total Annual Expected Cost'!$I83/'Discounting Projection'!BD81</f>
        <v>14354099.59</v>
      </c>
      <c r="BE83" s="9">
        <f>'Total Annual Expected Cost'!$I83/'Discounting Projection'!BE81</f>
        <v>20670155.67</v>
      </c>
      <c r="BF83" s="9">
        <f>'Total Annual Expected Cost'!$I83/'Discounting Projection'!BF81</f>
        <v>24129855.65</v>
      </c>
      <c r="BG83" s="9">
        <f>'Total Annual Expected Cost'!$I83/'Discounting Projection'!BG81</f>
        <v>15117155.56</v>
      </c>
      <c r="BH83" s="9">
        <f>'Total Annual Expected Cost'!$I83/'Discounting Projection'!BH81</f>
        <v>18384203.7</v>
      </c>
      <c r="BI83" s="9">
        <f>'Total Annual Expected Cost'!$I83/'Discounting Projection'!BI81</f>
        <v>19647557.97</v>
      </c>
      <c r="BJ83" s="9">
        <f>'Total Annual Expected Cost'!$I83/'Discounting Projection'!BJ81</f>
        <v>18601502.32</v>
      </c>
      <c r="BK83" s="9">
        <f>'Total Annual Expected Cost'!$I83/'Discounting Projection'!BK81</f>
        <v>26220100.49</v>
      </c>
      <c r="BL83" s="9">
        <f>'Total Annual Expected Cost'!$I83/'Discounting Projection'!BL81</f>
        <v>18975251.88</v>
      </c>
      <c r="BM83" s="9">
        <f>'Total Annual Expected Cost'!$I83/'Discounting Projection'!BM81</f>
        <v>30634121.75</v>
      </c>
      <c r="BN83" s="9">
        <f>'Total Annual Expected Cost'!$I83/'Discounting Projection'!BN81</f>
        <v>24907434.11</v>
      </c>
      <c r="BO83" s="9">
        <f>'Total Annual Expected Cost'!$I83/'Discounting Projection'!BO81</f>
        <v>28204703.83</v>
      </c>
      <c r="BP83" s="9">
        <f>'Total Annual Expected Cost'!$I83/'Discounting Projection'!BP81</f>
        <v>25655403.94</v>
      </c>
      <c r="BQ83" s="9">
        <f>'Total Annual Expected Cost'!$I83/'Discounting Projection'!BQ81</f>
        <v>11724530.71</v>
      </c>
      <c r="BR83" s="9">
        <f>'Total Annual Expected Cost'!$I83/'Discounting Projection'!BR81</f>
        <v>21074635.56</v>
      </c>
      <c r="BS83" s="9">
        <f>'Total Annual Expected Cost'!$I83/'Discounting Projection'!BS81</f>
        <v>25038890.58</v>
      </c>
      <c r="BT83" s="9">
        <f>'Total Annual Expected Cost'!$I83/'Discounting Projection'!BT81</f>
        <v>47452521.05</v>
      </c>
      <c r="BU83" s="9">
        <f>'Total Annual Expected Cost'!$I83/'Discounting Projection'!BU81</f>
        <v>14485846.86</v>
      </c>
      <c r="BV83" s="9">
        <f>'Total Annual Expected Cost'!$I83/'Discounting Projection'!BV81</f>
        <v>19451558.48</v>
      </c>
      <c r="BW83" s="9">
        <f>'Total Annual Expected Cost'!$I83/'Discounting Projection'!BW81</f>
        <v>39643214.4</v>
      </c>
      <c r="BX83" s="9">
        <f>'Total Annual Expected Cost'!$I83/'Discounting Projection'!BX81</f>
        <v>22422620.87</v>
      </c>
      <c r="BY83" s="9">
        <f>'Total Annual Expected Cost'!$I83/'Discounting Projection'!BY81</f>
        <v>32048609.26</v>
      </c>
      <c r="BZ83" s="9">
        <f>'Total Annual Expected Cost'!$I83/'Discounting Projection'!BZ81</f>
        <v>29906655.78</v>
      </c>
      <c r="CA83" s="9">
        <f>'Total Annual Expected Cost'!$I83/'Discounting Projection'!CA81</f>
        <v>23326752.06</v>
      </c>
      <c r="CB83" s="9">
        <f>'Total Annual Expected Cost'!$I83/'Discounting Projection'!CB81</f>
        <v>23836850.95</v>
      </c>
      <c r="CC83" s="9">
        <f>'Total Annual Expected Cost'!$I83/'Discounting Projection'!CC81</f>
        <v>14715571.13</v>
      </c>
      <c r="CD83" s="9">
        <f>'Total Annual Expected Cost'!$I83/'Discounting Projection'!CD81</f>
        <v>21070427.72</v>
      </c>
      <c r="CE83" s="9">
        <f>'Total Annual Expected Cost'!$I83/'Discounting Projection'!CE81</f>
        <v>22485075.28</v>
      </c>
      <c r="CF83" s="9">
        <f>'Total Annual Expected Cost'!$I83/'Discounting Projection'!CF81</f>
        <v>27405490.21</v>
      </c>
      <c r="CG83" s="9">
        <f>'Total Annual Expected Cost'!$I83/'Discounting Projection'!CG81</f>
        <v>25641386.54</v>
      </c>
      <c r="CH83" s="9">
        <f>'Total Annual Expected Cost'!$I83/'Discounting Projection'!CH81</f>
        <v>21668565.73</v>
      </c>
      <c r="CI83" s="9">
        <f>'Total Annual Expected Cost'!$I83/'Discounting Projection'!CI81</f>
        <v>35041692.21</v>
      </c>
      <c r="CJ83" s="9">
        <f>'Total Annual Expected Cost'!$I83/'Discounting Projection'!CJ81</f>
        <v>18974914.08</v>
      </c>
      <c r="CK83" s="9">
        <f>'Total Annual Expected Cost'!$I83/'Discounting Projection'!CK81</f>
        <v>18432851.55</v>
      </c>
      <c r="CL83" s="9">
        <f>'Total Annual Expected Cost'!$I83/'Discounting Projection'!CL81</f>
        <v>25183328.74</v>
      </c>
      <c r="CM83" s="9">
        <f>'Total Annual Expected Cost'!$I83/'Discounting Projection'!CM81</f>
        <v>22930757.99</v>
      </c>
      <c r="CN83" s="9">
        <f>'Total Annual Expected Cost'!$I83/'Discounting Projection'!CN81</f>
        <v>23532105.76</v>
      </c>
      <c r="CO83" s="9">
        <f>'Total Annual Expected Cost'!$I83/'Discounting Projection'!CO81</f>
        <v>22748104.41</v>
      </c>
      <c r="CP83" s="9">
        <f>'Total Annual Expected Cost'!$I83/'Discounting Projection'!CP81</f>
        <v>17477342.87</v>
      </c>
      <c r="CQ83" s="9">
        <f>'Total Annual Expected Cost'!$I83/'Discounting Projection'!CQ81</f>
        <v>28173693.28</v>
      </c>
      <c r="CR83" s="9">
        <f>'Total Annual Expected Cost'!$I83/'Discounting Projection'!CR81</f>
        <v>11832735.83</v>
      </c>
      <c r="CS83" s="9">
        <f>'Total Annual Expected Cost'!$I83/'Discounting Projection'!CS81</f>
        <v>19796434.05</v>
      </c>
      <c r="CT83" s="9">
        <f>'Total Annual Expected Cost'!$I83/'Discounting Projection'!CT81</f>
        <v>17146845.44</v>
      </c>
      <c r="CU83" s="9">
        <f>'Total Annual Expected Cost'!$I83/'Discounting Projection'!CU81</f>
        <v>17559788.2</v>
      </c>
      <c r="CV83" s="9">
        <f>'Total Annual Expected Cost'!$I83/'Discounting Projection'!CV81</f>
        <v>18377519.68</v>
      </c>
      <c r="CW83" s="9">
        <f>'Total Annual Expected Cost'!$I83/'Discounting Projection'!CW81</f>
        <v>30339501.32</v>
      </c>
    </row>
    <row r="84" ht="15.75" customHeight="1">
      <c r="A84" s="8">
        <v>2103.0</v>
      </c>
      <c r="B84" s="9">
        <f>'Total Annual Expected Cost'!$I84/'Discounting Projection'!B82</f>
        <v>16512345.52</v>
      </c>
      <c r="C84" s="9">
        <f>'Total Annual Expected Cost'!$I84/'Discounting Projection'!C82</f>
        <v>10899456.35</v>
      </c>
      <c r="D84" s="9">
        <f>'Total Annual Expected Cost'!$I84/'Discounting Projection'!D82</f>
        <v>19406045.05</v>
      </c>
      <c r="E84" s="9">
        <f>'Total Annual Expected Cost'!$I84/'Discounting Projection'!E82</f>
        <v>27111058.74</v>
      </c>
      <c r="F84" s="9">
        <f>'Total Annual Expected Cost'!$I84/'Discounting Projection'!F82</f>
        <v>22514578.36</v>
      </c>
      <c r="G84" s="9">
        <f>'Total Annual Expected Cost'!$I84/'Discounting Projection'!G82</f>
        <v>14765756.15</v>
      </c>
      <c r="H84" s="9">
        <f>'Total Annual Expected Cost'!$I84/'Discounting Projection'!H82</f>
        <v>14607187.03</v>
      </c>
      <c r="I84" s="9">
        <f>'Total Annual Expected Cost'!$I84/'Discounting Projection'!I82</f>
        <v>15784933.72</v>
      </c>
      <c r="J84" s="9">
        <f>'Total Annual Expected Cost'!$I84/'Discounting Projection'!J82</f>
        <v>19589387.64</v>
      </c>
      <c r="K84" s="9">
        <f>'Total Annual Expected Cost'!$I84/'Discounting Projection'!K82</f>
        <v>12882023.86</v>
      </c>
      <c r="L84" s="9">
        <f>'Total Annual Expected Cost'!$I84/'Discounting Projection'!L82</f>
        <v>34732554.95</v>
      </c>
      <c r="M84" s="9">
        <f>'Total Annual Expected Cost'!$I84/'Discounting Projection'!M82</f>
        <v>17997499.68</v>
      </c>
      <c r="N84" s="9">
        <f>'Total Annual Expected Cost'!$I84/'Discounting Projection'!N82</f>
        <v>26330054.53</v>
      </c>
      <c r="O84" s="9">
        <f>'Total Annual Expected Cost'!$I84/'Discounting Projection'!O82</f>
        <v>21471798.81</v>
      </c>
      <c r="P84" s="9">
        <f>'Total Annual Expected Cost'!$I84/'Discounting Projection'!P82</f>
        <v>32461916.35</v>
      </c>
      <c r="Q84" s="9">
        <f>'Total Annual Expected Cost'!$I84/'Discounting Projection'!Q82</f>
        <v>11092261.04</v>
      </c>
      <c r="R84" s="9">
        <f>'Total Annual Expected Cost'!$I84/'Discounting Projection'!R82</f>
        <v>39748239.2</v>
      </c>
      <c r="S84" s="9">
        <f>'Total Annual Expected Cost'!$I84/'Discounting Projection'!S82</f>
        <v>48507881.67</v>
      </c>
      <c r="T84" s="9">
        <f>'Total Annual Expected Cost'!$I84/'Discounting Projection'!T82</f>
        <v>27786114.03</v>
      </c>
      <c r="U84" s="9">
        <f>'Total Annual Expected Cost'!$I84/'Discounting Projection'!U82</f>
        <v>21489793.83</v>
      </c>
      <c r="V84" s="9">
        <f>'Total Annual Expected Cost'!$I84/'Discounting Projection'!V82</f>
        <v>18424896.98</v>
      </c>
      <c r="W84" s="9">
        <f>'Total Annual Expected Cost'!$I84/'Discounting Projection'!W82</f>
        <v>14203696.94</v>
      </c>
      <c r="X84" s="9">
        <f>'Total Annual Expected Cost'!$I84/'Discounting Projection'!X82</f>
        <v>16952126.72</v>
      </c>
      <c r="Y84" s="9">
        <f>'Total Annual Expected Cost'!$I84/'Discounting Projection'!Y82</f>
        <v>23851207.43</v>
      </c>
      <c r="Z84" s="9">
        <f>'Total Annual Expected Cost'!$I84/'Discounting Projection'!Z82</f>
        <v>27663767.44</v>
      </c>
      <c r="AA84" s="9">
        <f>'Total Annual Expected Cost'!$I84/'Discounting Projection'!AA82</f>
        <v>27658265.81</v>
      </c>
      <c r="AB84" s="9">
        <f>'Total Annual Expected Cost'!$I84/'Discounting Projection'!AB82</f>
        <v>13746694.24</v>
      </c>
      <c r="AC84" s="9">
        <f>'Total Annual Expected Cost'!$I84/'Discounting Projection'!AC82</f>
        <v>35433332.98</v>
      </c>
      <c r="AD84" s="9">
        <f>'Total Annual Expected Cost'!$I84/'Discounting Projection'!AD82</f>
        <v>22360300.85</v>
      </c>
      <c r="AE84" s="9">
        <f>'Total Annual Expected Cost'!$I84/'Discounting Projection'!AE82</f>
        <v>16798393.33</v>
      </c>
      <c r="AF84" s="9">
        <f>'Total Annual Expected Cost'!$I84/'Discounting Projection'!AF82</f>
        <v>20585587.54</v>
      </c>
      <c r="AG84" s="9">
        <f>'Total Annual Expected Cost'!$I84/'Discounting Projection'!AG82</f>
        <v>40314465.46</v>
      </c>
      <c r="AH84" s="9">
        <f>'Total Annual Expected Cost'!$I84/'Discounting Projection'!AH82</f>
        <v>23532219.74</v>
      </c>
      <c r="AI84" s="9">
        <f>'Total Annual Expected Cost'!$I84/'Discounting Projection'!AI82</f>
        <v>19527202.9</v>
      </c>
      <c r="AJ84" s="9">
        <f>'Total Annual Expected Cost'!$I84/'Discounting Projection'!AJ82</f>
        <v>35484135.14</v>
      </c>
      <c r="AK84" s="9">
        <f>'Total Annual Expected Cost'!$I84/'Discounting Projection'!AK82</f>
        <v>25262291.38</v>
      </c>
      <c r="AL84" s="9">
        <f>'Total Annual Expected Cost'!$I84/'Discounting Projection'!AL82</f>
        <v>29167974.5</v>
      </c>
      <c r="AM84" s="9">
        <f>'Total Annual Expected Cost'!$I84/'Discounting Projection'!AM82</f>
        <v>44013975.13</v>
      </c>
      <c r="AN84" s="9">
        <f>'Total Annual Expected Cost'!$I84/'Discounting Projection'!AN82</f>
        <v>45719655.95</v>
      </c>
      <c r="AO84" s="9">
        <f>'Total Annual Expected Cost'!$I84/'Discounting Projection'!AO82</f>
        <v>72480227.84</v>
      </c>
      <c r="AP84" s="9">
        <f>'Total Annual Expected Cost'!$I84/'Discounting Projection'!AP82</f>
        <v>14987952.74</v>
      </c>
      <c r="AQ84" s="9">
        <f>'Total Annual Expected Cost'!$I84/'Discounting Projection'!AQ82</f>
        <v>14514649.9</v>
      </c>
      <c r="AR84" s="9">
        <f>'Total Annual Expected Cost'!$I84/'Discounting Projection'!AR82</f>
        <v>23267304.92</v>
      </c>
      <c r="AS84" s="9">
        <f>'Total Annual Expected Cost'!$I84/'Discounting Projection'!AS82</f>
        <v>10519051.64</v>
      </c>
      <c r="AT84" s="9">
        <f>'Total Annual Expected Cost'!$I84/'Discounting Projection'!AT82</f>
        <v>11688917.58</v>
      </c>
      <c r="AU84" s="9">
        <f>'Total Annual Expected Cost'!$I84/'Discounting Projection'!AU82</f>
        <v>18433411.38</v>
      </c>
      <c r="AV84" s="9">
        <f>'Total Annual Expected Cost'!$I84/'Discounting Projection'!AV82</f>
        <v>22769450.06</v>
      </c>
      <c r="AW84" s="9">
        <f>'Total Annual Expected Cost'!$I84/'Discounting Projection'!AW82</f>
        <v>37253616.32</v>
      </c>
      <c r="AX84" s="9">
        <f>'Total Annual Expected Cost'!$I84/'Discounting Projection'!AX82</f>
        <v>20750428.58</v>
      </c>
      <c r="AY84" s="9">
        <f>'Total Annual Expected Cost'!$I84/'Discounting Projection'!AY82</f>
        <v>22010053.57</v>
      </c>
      <c r="AZ84" s="9">
        <f>'Total Annual Expected Cost'!$I84/'Discounting Projection'!AZ82</f>
        <v>20991503.57</v>
      </c>
      <c r="BA84" s="9">
        <f>'Total Annual Expected Cost'!$I84/'Discounting Projection'!BA82</f>
        <v>14406870.64</v>
      </c>
      <c r="BB84" s="9">
        <f>'Total Annual Expected Cost'!$I84/'Discounting Projection'!BB82</f>
        <v>29619548.6</v>
      </c>
      <c r="BC84" s="9">
        <f>'Total Annual Expected Cost'!$I84/'Discounting Projection'!BC82</f>
        <v>16169774.23</v>
      </c>
      <c r="BD84" s="9">
        <f>'Total Annual Expected Cost'!$I84/'Discounting Projection'!BD82</f>
        <v>14951703.39</v>
      </c>
      <c r="BE84" s="9">
        <f>'Total Annual Expected Cost'!$I84/'Discounting Projection'!BE82</f>
        <v>21116632.97</v>
      </c>
      <c r="BF84" s="9">
        <f>'Total Annual Expected Cost'!$I84/'Discounting Projection'!BF82</f>
        <v>23536049.03</v>
      </c>
      <c r="BG84" s="9">
        <f>'Total Annual Expected Cost'!$I84/'Discounting Projection'!BG82</f>
        <v>15524531.21</v>
      </c>
      <c r="BH84" s="9">
        <f>'Total Annual Expected Cost'!$I84/'Discounting Projection'!BH82</f>
        <v>19049563.74</v>
      </c>
      <c r="BI84" s="9">
        <f>'Total Annual Expected Cost'!$I84/'Discounting Projection'!BI82</f>
        <v>19847965.22</v>
      </c>
      <c r="BJ84" s="9">
        <f>'Total Annual Expected Cost'!$I84/'Discounting Projection'!BJ82</f>
        <v>18044609.02</v>
      </c>
      <c r="BK84" s="9">
        <f>'Total Annual Expected Cost'!$I84/'Discounting Projection'!BK82</f>
        <v>26503419.3</v>
      </c>
      <c r="BL84" s="9">
        <f>'Total Annual Expected Cost'!$I84/'Discounting Projection'!BL82</f>
        <v>19568721.17</v>
      </c>
      <c r="BM84" s="9">
        <f>'Total Annual Expected Cost'!$I84/'Discounting Projection'!BM82</f>
        <v>30769854.72</v>
      </c>
      <c r="BN84" s="9">
        <f>'Total Annual Expected Cost'!$I84/'Discounting Projection'!BN82</f>
        <v>25129732.2</v>
      </c>
      <c r="BO84" s="9">
        <f>'Total Annual Expected Cost'!$I84/'Discounting Projection'!BO82</f>
        <v>27722091.62</v>
      </c>
      <c r="BP84" s="9">
        <f>'Total Annual Expected Cost'!$I84/'Discounting Projection'!BP82</f>
        <v>25670697.36</v>
      </c>
      <c r="BQ84" s="9">
        <f>'Total Annual Expected Cost'!$I84/'Discounting Projection'!BQ82</f>
        <v>11244986.89</v>
      </c>
      <c r="BR84" s="9">
        <f>'Total Annual Expected Cost'!$I84/'Discounting Projection'!BR82</f>
        <v>21781318.76</v>
      </c>
      <c r="BS84" s="9">
        <f>'Total Annual Expected Cost'!$I84/'Discounting Projection'!BS82</f>
        <v>25044075.66</v>
      </c>
      <c r="BT84" s="9">
        <f>'Total Annual Expected Cost'!$I84/'Discounting Projection'!BT82</f>
        <v>46311763.95</v>
      </c>
      <c r="BU84" s="9">
        <f>'Total Annual Expected Cost'!$I84/'Discounting Projection'!BU82</f>
        <v>15015176.63</v>
      </c>
      <c r="BV84" s="9">
        <f>'Total Annual Expected Cost'!$I84/'Discounting Projection'!BV82</f>
        <v>19388946.94</v>
      </c>
      <c r="BW84" s="9">
        <f>'Total Annual Expected Cost'!$I84/'Discounting Projection'!BW82</f>
        <v>39014925.67</v>
      </c>
      <c r="BX84" s="9">
        <f>'Total Annual Expected Cost'!$I84/'Discounting Projection'!BX82</f>
        <v>22244062.38</v>
      </c>
      <c r="BY84" s="9">
        <f>'Total Annual Expected Cost'!$I84/'Discounting Projection'!BY82</f>
        <v>33132455.98</v>
      </c>
      <c r="BZ84" s="9">
        <f>'Total Annual Expected Cost'!$I84/'Discounting Projection'!BZ82</f>
        <v>29567166.53</v>
      </c>
      <c r="CA84" s="9">
        <f>'Total Annual Expected Cost'!$I84/'Discounting Projection'!CA82</f>
        <v>24142767.86</v>
      </c>
      <c r="CB84" s="9">
        <f>'Total Annual Expected Cost'!$I84/'Discounting Projection'!CB82</f>
        <v>24543035.75</v>
      </c>
      <c r="CC84" s="9">
        <f>'Total Annual Expected Cost'!$I84/'Discounting Projection'!CC82</f>
        <v>15329487.97</v>
      </c>
      <c r="CD84" s="9">
        <f>'Total Annual Expected Cost'!$I84/'Discounting Projection'!CD82</f>
        <v>21050745.3</v>
      </c>
      <c r="CE84" s="9">
        <f>'Total Annual Expected Cost'!$I84/'Discounting Projection'!CE82</f>
        <v>23316331.27</v>
      </c>
      <c r="CF84" s="9">
        <f>'Total Annual Expected Cost'!$I84/'Discounting Projection'!CF82</f>
        <v>26629079.82</v>
      </c>
      <c r="CG84" s="9">
        <f>'Total Annual Expected Cost'!$I84/'Discounting Projection'!CG82</f>
        <v>26346212.34</v>
      </c>
      <c r="CH84" s="9">
        <f>'Total Annual Expected Cost'!$I84/'Discounting Projection'!CH82</f>
        <v>21278225.33</v>
      </c>
      <c r="CI84" s="9">
        <f>'Total Annual Expected Cost'!$I84/'Discounting Projection'!CI82</f>
        <v>36336487.71</v>
      </c>
      <c r="CJ84" s="9">
        <f>'Total Annual Expected Cost'!$I84/'Discounting Projection'!CJ82</f>
        <v>17878641.56</v>
      </c>
      <c r="CK84" s="9">
        <f>'Total Annual Expected Cost'!$I84/'Discounting Projection'!CK82</f>
        <v>18905134.77</v>
      </c>
      <c r="CL84" s="9">
        <f>'Total Annual Expected Cost'!$I84/'Discounting Projection'!CL82</f>
        <v>24437089.06</v>
      </c>
      <c r="CM84" s="9">
        <f>'Total Annual Expected Cost'!$I84/'Discounting Projection'!CM82</f>
        <v>21901176.61</v>
      </c>
      <c r="CN84" s="9">
        <f>'Total Annual Expected Cost'!$I84/'Discounting Projection'!CN82</f>
        <v>23783432.73</v>
      </c>
      <c r="CO84" s="9">
        <f>'Total Annual Expected Cost'!$I84/'Discounting Projection'!CO82</f>
        <v>20752350.78</v>
      </c>
      <c r="CP84" s="9">
        <f>'Total Annual Expected Cost'!$I84/'Discounting Projection'!CP82</f>
        <v>17118150.87</v>
      </c>
      <c r="CQ84" s="9">
        <f>'Total Annual Expected Cost'!$I84/'Discounting Projection'!CQ82</f>
        <v>28576286.15</v>
      </c>
      <c r="CR84" s="9">
        <f>'Total Annual Expected Cost'!$I84/'Discounting Projection'!CR82</f>
        <v>12043909.2</v>
      </c>
      <c r="CS84" s="9">
        <f>'Total Annual Expected Cost'!$I84/'Discounting Projection'!CS82</f>
        <v>19722413.91</v>
      </c>
      <c r="CT84" s="9">
        <f>'Total Annual Expected Cost'!$I84/'Discounting Projection'!CT82</f>
        <v>16864116.04</v>
      </c>
      <c r="CU84" s="9">
        <f>'Total Annual Expected Cost'!$I84/'Discounting Projection'!CU82</f>
        <v>16715124.02</v>
      </c>
      <c r="CV84" s="9">
        <f>'Total Annual Expected Cost'!$I84/'Discounting Projection'!CV82</f>
        <v>17005803.46</v>
      </c>
      <c r="CW84" s="9">
        <f>'Total Annual Expected Cost'!$I84/'Discounting Projection'!CW82</f>
        <v>30810117.93</v>
      </c>
    </row>
    <row r="85" ht="15.75" customHeight="1">
      <c r="A85" s="8">
        <v>2104.0</v>
      </c>
      <c r="B85" s="9">
        <f>'Total Annual Expected Cost'!$I85/'Discounting Projection'!B83</f>
        <v>16457212.59</v>
      </c>
      <c r="C85" s="9">
        <f>'Total Annual Expected Cost'!$I85/'Discounting Projection'!C83</f>
        <v>10681290.2</v>
      </c>
      <c r="D85" s="9">
        <f>'Total Annual Expected Cost'!$I85/'Discounting Projection'!D83</f>
        <v>19485733.82</v>
      </c>
      <c r="E85" s="9">
        <f>'Total Annual Expected Cost'!$I85/'Discounting Projection'!E83</f>
        <v>25679528.65</v>
      </c>
      <c r="F85" s="9">
        <f>'Total Annual Expected Cost'!$I85/'Discounting Projection'!F83</f>
        <v>22566639.67</v>
      </c>
      <c r="G85" s="9">
        <f>'Total Annual Expected Cost'!$I85/'Discounting Projection'!G83</f>
        <v>14813001.68</v>
      </c>
      <c r="H85" s="9">
        <f>'Total Annual Expected Cost'!$I85/'Discounting Projection'!H83</f>
        <v>14472711.03</v>
      </c>
      <c r="I85" s="9">
        <f>'Total Annual Expected Cost'!$I85/'Discounting Projection'!I83</f>
        <v>16211901.81</v>
      </c>
      <c r="J85" s="9">
        <f>'Total Annual Expected Cost'!$I85/'Discounting Projection'!J83</f>
        <v>20120649.74</v>
      </c>
      <c r="K85" s="9">
        <f>'Total Annual Expected Cost'!$I85/'Discounting Projection'!K83</f>
        <v>13318504.11</v>
      </c>
      <c r="L85" s="9">
        <f>'Total Annual Expected Cost'!$I85/'Discounting Projection'!L83</f>
        <v>36097752.63</v>
      </c>
      <c r="M85" s="9">
        <f>'Total Annual Expected Cost'!$I85/'Discounting Projection'!M83</f>
        <v>17605819.88</v>
      </c>
      <c r="N85" s="9">
        <f>'Total Annual Expected Cost'!$I85/'Discounting Projection'!N83</f>
        <v>26731425.85</v>
      </c>
      <c r="O85" s="9">
        <f>'Total Annual Expected Cost'!$I85/'Discounting Projection'!O83</f>
        <v>20551446.58</v>
      </c>
      <c r="P85" s="9">
        <f>'Total Annual Expected Cost'!$I85/'Discounting Projection'!P83</f>
        <v>32085524.4</v>
      </c>
      <c r="Q85" s="9">
        <f>'Total Annual Expected Cost'!$I85/'Discounting Projection'!Q83</f>
        <v>10773069.07</v>
      </c>
      <c r="R85" s="9">
        <f>'Total Annual Expected Cost'!$I85/'Discounting Projection'!R83</f>
        <v>37923679.48</v>
      </c>
      <c r="S85" s="9">
        <f>'Total Annual Expected Cost'!$I85/'Discounting Projection'!S83</f>
        <v>50156365.81</v>
      </c>
      <c r="T85" s="9">
        <f>'Total Annual Expected Cost'!$I85/'Discounting Projection'!T83</f>
        <v>28183381.24</v>
      </c>
      <c r="U85" s="9">
        <f>'Total Annual Expected Cost'!$I85/'Discounting Projection'!U83</f>
        <v>19758942.15</v>
      </c>
      <c r="V85" s="9">
        <f>'Total Annual Expected Cost'!$I85/'Discounting Projection'!V83</f>
        <v>17434075.59</v>
      </c>
      <c r="W85" s="9">
        <f>'Total Annual Expected Cost'!$I85/'Discounting Projection'!W83</f>
        <v>13915046.11</v>
      </c>
      <c r="X85" s="9">
        <f>'Total Annual Expected Cost'!$I85/'Discounting Projection'!X83</f>
        <v>16901192.46</v>
      </c>
      <c r="Y85" s="9">
        <f>'Total Annual Expected Cost'!$I85/'Discounting Projection'!Y83</f>
        <v>24572229.19</v>
      </c>
      <c r="Z85" s="9">
        <f>'Total Annual Expected Cost'!$I85/'Discounting Projection'!Z83</f>
        <v>26299398.92</v>
      </c>
      <c r="AA85" s="9">
        <f>'Total Annual Expected Cost'!$I85/'Discounting Projection'!AA83</f>
        <v>27539671.25</v>
      </c>
      <c r="AB85" s="9">
        <f>'Total Annual Expected Cost'!$I85/'Discounting Projection'!AB83</f>
        <v>13385525.75</v>
      </c>
      <c r="AC85" s="9">
        <f>'Total Annual Expected Cost'!$I85/'Discounting Projection'!AC83</f>
        <v>35532776.69</v>
      </c>
      <c r="AD85" s="9">
        <f>'Total Annual Expected Cost'!$I85/'Discounting Projection'!AD83</f>
        <v>22463270.76</v>
      </c>
      <c r="AE85" s="9">
        <f>'Total Annual Expected Cost'!$I85/'Discounting Projection'!AE83</f>
        <v>15595676.35</v>
      </c>
      <c r="AF85" s="9">
        <f>'Total Annual Expected Cost'!$I85/'Discounting Projection'!AF83</f>
        <v>20064591.5</v>
      </c>
      <c r="AG85" s="9">
        <f>'Total Annual Expected Cost'!$I85/'Discounting Projection'!AG83</f>
        <v>41125208.82</v>
      </c>
      <c r="AH85" s="9">
        <f>'Total Annual Expected Cost'!$I85/'Discounting Projection'!AH83</f>
        <v>23295839.66</v>
      </c>
      <c r="AI85" s="9">
        <f>'Total Annual Expected Cost'!$I85/'Discounting Projection'!AI83</f>
        <v>19880698.88</v>
      </c>
      <c r="AJ85" s="9">
        <f>'Total Annual Expected Cost'!$I85/'Discounting Projection'!AJ83</f>
        <v>35281573.82</v>
      </c>
      <c r="AK85" s="9">
        <f>'Total Annual Expected Cost'!$I85/'Discounting Projection'!AK83</f>
        <v>26007045.22</v>
      </c>
      <c r="AL85" s="9">
        <f>'Total Annual Expected Cost'!$I85/'Discounting Projection'!AL83</f>
        <v>29294309.2</v>
      </c>
      <c r="AM85" s="9">
        <f>'Total Annual Expected Cost'!$I85/'Discounting Projection'!AM83</f>
        <v>44408082.48</v>
      </c>
      <c r="AN85" s="9">
        <f>'Total Annual Expected Cost'!$I85/'Discounting Projection'!AN83</f>
        <v>45546312.49</v>
      </c>
      <c r="AO85" s="9">
        <f>'Total Annual Expected Cost'!$I85/'Discounting Projection'!AO83</f>
        <v>63702114.55</v>
      </c>
      <c r="AP85" s="9">
        <f>'Total Annual Expected Cost'!$I85/'Discounting Projection'!AP83</f>
        <v>15064414.56</v>
      </c>
      <c r="AQ85" s="9">
        <f>'Total Annual Expected Cost'!$I85/'Discounting Projection'!AQ83</f>
        <v>14858982.99</v>
      </c>
      <c r="AR85" s="9">
        <f>'Total Annual Expected Cost'!$I85/'Discounting Projection'!AR83</f>
        <v>23854815.3</v>
      </c>
      <c r="AS85" s="9">
        <f>'Total Annual Expected Cost'!$I85/'Discounting Projection'!AS83</f>
        <v>9968750.587</v>
      </c>
      <c r="AT85" s="9">
        <f>'Total Annual Expected Cost'!$I85/'Discounting Projection'!AT83</f>
        <v>11951144.21</v>
      </c>
      <c r="AU85" s="9">
        <f>'Total Annual Expected Cost'!$I85/'Discounting Projection'!AU83</f>
        <v>19246834.06</v>
      </c>
      <c r="AV85" s="9">
        <f>'Total Annual Expected Cost'!$I85/'Discounting Projection'!AV83</f>
        <v>23056655.43</v>
      </c>
      <c r="AW85" s="9">
        <f>'Total Annual Expected Cost'!$I85/'Discounting Projection'!AW83</f>
        <v>38375039.6</v>
      </c>
      <c r="AX85" s="9">
        <f>'Total Annual Expected Cost'!$I85/'Discounting Projection'!AX83</f>
        <v>20072201.48</v>
      </c>
      <c r="AY85" s="9">
        <f>'Total Annual Expected Cost'!$I85/'Discounting Projection'!AY83</f>
        <v>22572970.23</v>
      </c>
      <c r="AZ85" s="9">
        <f>'Total Annual Expected Cost'!$I85/'Discounting Projection'!AZ83</f>
        <v>21810756.03</v>
      </c>
      <c r="BA85" s="9">
        <f>'Total Annual Expected Cost'!$I85/'Discounting Projection'!BA83</f>
        <v>14470923.98</v>
      </c>
      <c r="BB85" s="9">
        <f>'Total Annual Expected Cost'!$I85/'Discounting Projection'!BB83</f>
        <v>30425991.88</v>
      </c>
      <c r="BC85" s="9">
        <f>'Total Annual Expected Cost'!$I85/'Discounting Projection'!BC83</f>
        <v>16046970.17</v>
      </c>
      <c r="BD85" s="9">
        <f>'Total Annual Expected Cost'!$I85/'Discounting Projection'!BD83</f>
        <v>14870988.03</v>
      </c>
      <c r="BE85" s="9">
        <f>'Total Annual Expected Cost'!$I85/'Discounting Projection'!BE83</f>
        <v>20810245.95</v>
      </c>
      <c r="BF85" s="9">
        <f>'Total Annual Expected Cost'!$I85/'Discounting Projection'!BF83</f>
        <v>21855813.84</v>
      </c>
      <c r="BG85" s="9">
        <f>'Total Annual Expected Cost'!$I85/'Discounting Projection'!BG83</f>
        <v>16060939.76</v>
      </c>
      <c r="BH85" s="9">
        <f>'Total Annual Expected Cost'!$I85/'Discounting Projection'!BH83</f>
        <v>19166580.57</v>
      </c>
      <c r="BI85" s="9">
        <f>'Total Annual Expected Cost'!$I85/'Discounting Projection'!BI83</f>
        <v>19066474.54</v>
      </c>
      <c r="BJ85" s="9">
        <f>'Total Annual Expected Cost'!$I85/'Discounting Projection'!BJ83</f>
        <v>17762729.94</v>
      </c>
      <c r="BK85" s="9">
        <f>'Total Annual Expected Cost'!$I85/'Discounting Projection'!BK83</f>
        <v>27679435.39</v>
      </c>
      <c r="BL85" s="9">
        <f>'Total Annual Expected Cost'!$I85/'Discounting Projection'!BL83</f>
        <v>19600047.91</v>
      </c>
      <c r="BM85" s="9">
        <f>'Total Annual Expected Cost'!$I85/'Discounting Projection'!BM83</f>
        <v>31285305.52</v>
      </c>
      <c r="BN85" s="9">
        <f>'Total Annual Expected Cost'!$I85/'Discounting Projection'!BN83</f>
        <v>25619626.58</v>
      </c>
      <c r="BO85" s="9">
        <f>'Total Annual Expected Cost'!$I85/'Discounting Projection'!BO83</f>
        <v>26805864.85</v>
      </c>
      <c r="BP85" s="9">
        <f>'Total Annual Expected Cost'!$I85/'Discounting Projection'!BP83</f>
        <v>24908417.83</v>
      </c>
      <c r="BQ85" s="9">
        <f>'Total Annual Expected Cost'!$I85/'Discounting Projection'!BQ83</f>
        <v>10859743.41</v>
      </c>
      <c r="BR85" s="9">
        <f>'Total Annual Expected Cost'!$I85/'Discounting Projection'!BR83</f>
        <v>18199439.47</v>
      </c>
      <c r="BS85" s="9">
        <f>'Total Annual Expected Cost'!$I85/'Discounting Projection'!BS83</f>
        <v>25822759.2</v>
      </c>
      <c r="BT85" s="9">
        <f>'Total Annual Expected Cost'!$I85/'Discounting Projection'!BT83</f>
        <v>46228481.71</v>
      </c>
      <c r="BU85" s="9">
        <f>'Total Annual Expected Cost'!$I85/'Discounting Projection'!BU83</f>
        <v>15599127.91</v>
      </c>
      <c r="BV85" s="9">
        <f>'Total Annual Expected Cost'!$I85/'Discounting Projection'!BV83</f>
        <v>19875378.58</v>
      </c>
      <c r="BW85" s="9">
        <f>'Total Annual Expected Cost'!$I85/'Discounting Projection'!BW83</f>
        <v>40384402.08</v>
      </c>
      <c r="BX85" s="9">
        <f>'Total Annual Expected Cost'!$I85/'Discounting Projection'!BX83</f>
        <v>22552521.57</v>
      </c>
      <c r="BY85" s="9">
        <f>'Total Annual Expected Cost'!$I85/'Discounting Projection'!BY83</f>
        <v>33891193.86</v>
      </c>
      <c r="BZ85" s="9">
        <f>'Total Annual Expected Cost'!$I85/'Discounting Projection'!BZ83</f>
        <v>29264601.77</v>
      </c>
      <c r="CA85" s="9">
        <f>'Total Annual Expected Cost'!$I85/'Discounting Projection'!CA83</f>
        <v>22900034.33</v>
      </c>
      <c r="CB85" s="9">
        <f>'Total Annual Expected Cost'!$I85/'Discounting Projection'!CB83</f>
        <v>25545980.43</v>
      </c>
      <c r="CC85" s="9">
        <f>'Total Annual Expected Cost'!$I85/'Discounting Projection'!CC83</f>
        <v>14968669.7</v>
      </c>
      <c r="CD85" s="9">
        <f>'Total Annual Expected Cost'!$I85/'Discounting Projection'!CD83</f>
        <v>21803860.34</v>
      </c>
      <c r="CE85" s="9">
        <f>'Total Annual Expected Cost'!$I85/'Discounting Projection'!CE83</f>
        <v>21583713.88</v>
      </c>
      <c r="CF85" s="9">
        <f>'Total Annual Expected Cost'!$I85/'Discounting Projection'!CF83</f>
        <v>26342246.04</v>
      </c>
      <c r="CG85" s="9">
        <f>'Total Annual Expected Cost'!$I85/'Discounting Projection'!CG83</f>
        <v>27340220.46</v>
      </c>
      <c r="CH85" s="9">
        <f>'Total Annual Expected Cost'!$I85/'Discounting Projection'!CH83</f>
        <v>20333545.86</v>
      </c>
      <c r="CI85" s="9">
        <f>'Total Annual Expected Cost'!$I85/'Discounting Projection'!CI83</f>
        <v>37810011.38</v>
      </c>
      <c r="CJ85" s="9">
        <f>'Total Annual Expected Cost'!$I85/'Discounting Projection'!CJ83</f>
        <v>18084741.5</v>
      </c>
      <c r="CK85" s="9">
        <f>'Total Annual Expected Cost'!$I85/'Discounting Projection'!CK83</f>
        <v>19461393.32</v>
      </c>
      <c r="CL85" s="9">
        <f>'Total Annual Expected Cost'!$I85/'Discounting Projection'!CL83</f>
        <v>24954254.19</v>
      </c>
      <c r="CM85" s="9">
        <f>'Total Annual Expected Cost'!$I85/'Discounting Projection'!CM83</f>
        <v>22558719.04</v>
      </c>
      <c r="CN85" s="9">
        <f>'Total Annual Expected Cost'!$I85/'Discounting Projection'!CN83</f>
        <v>22383048.66</v>
      </c>
      <c r="CO85" s="9">
        <f>'Total Annual Expected Cost'!$I85/'Discounting Projection'!CO83</f>
        <v>21448281.36</v>
      </c>
      <c r="CP85" s="9">
        <f>'Total Annual Expected Cost'!$I85/'Discounting Projection'!CP83</f>
        <v>17783799.18</v>
      </c>
      <c r="CQ85" s="9">
        <f>'Total Annual Expected Cost'!$I85/'Discounting Projection'!CQ83</f>
        <v>28522763.96</v>
      </c>
      <c r="CR85" s="9">
        <f>'Total Annual Expected Cost'!$I85/'Discounting Projection'!CR83</f>
        <v>11130052.18</v>
      </c>
      <c r="CS85" s="9">
        <f>'Total Annual Expected Cost'!$I85/'Discounting Projection'!CS83</f>
        <v>20124415.73</v>
      </c>
      <c r="CT85" s="9">
        <f>'Total Annual Expected Cost'!$I85/'Discounting Projection'!CT83</f>
        <v>17423244.09</v>
      </c>
      <c r="CU85" s="9">
        <f>'Total Annual Expected Cost'!$I85/'Discounting Projection'!CU83</f>
        <v>16495630.85</v>
      </c>
      <c r="CV85" s="9">
        <f>'Total Annual Expected Cost'!$I85/'Discounting Projection'!CV83</f>
        <v>16908660.16</v>
      </c>
      <c r="CW85" s="9">
        <f>'Total Annual Expected Cost'!$I85/'Discounting Projection'!CW83</f>
        <v>31486270.03</v>
      </c>
    </row>
    <row r="86" ht="15.75" customHeight="1">
      <c r="A86" s="8">
        <v>2105.0</v>
      </c>
      <c r="B86" s="9">
        <f>'Total Annual Expected Cost'!$I86/'Discounting Projection'!B84</f>
        <v>16223626.72</v>
      </c>
      <c r="C86" s="9">
        <f>'Total Annual Expected Cost'!$I86/'Discounting Projection'!C84</f>
        <v>11062263.67</v>
      </c>
      <c r="D86" s="9">
        <f>'Total Annual Expected Cost'!$I86/'Discounting Projection'!D84</f>
        <v>20058322.83</v>
      </c>
      <c r="E86" s="9">
        <f>'Total Annual Expected Cost'!$I86/'Discounting Projection'!E84</f>
        <v>24370967.02</v>
      </c>
      <c r="F86" s="9">
        <f>'Total Annual Expected Cost'!$I86/'Discounting Projection'!F84</f>
        <v>22967052.57</v>
      </c>
      <c r="G86" s="9">
        <f>'Total Annual Expected Cost'!$I86/'Discounting Projection'!G84</f>
        <v>14385845.18</v>
      </c>
      <c r="H86" s="9">
        <f>'Total Annual Expected Cost'!$I86/'Discounting Projection'!H84</f>
        <v>14396557.37</v>
      </c>
      <c r="I86" s="9">
        <f>'Total Annual Expected Cost'!$I86/'Discounting Projection'!I84</f>
        <v>16583767.69</v>
      </c>
      <c r="J86" s="9">
        <f>'Total Annual Expected Cost'!$I86/'Discounting Projection'!J84</f>
        <v>20271827.79</v>
      </c>
      <c r="K86" s="9">
        <f>'Total Annual Expected Cost'!$I86/'Discounting Projection'!K84</f>
        <v>12639074.22</v>
      </c>
      <c r="L86" s="9">
        <f>'Total Annual Expected Cost'!$I86/'Discounting Projection'!L84</f>
        <v>36359248.49</v>
      </c>
      <c r="M86" s="9">
        <f>'Total Annual Expected Cost'!$I86/'Discounting Projection'!M84</f>
        <v>18166714.63</v>
      </c>
      <c r="N86" s="9">
        <f>'Total Annual Expected Cost'!$I86/'Discounting Projection'!N84</f>
        <v>27646480.51</v>
      </c>
      <c r="O86" s="9">
        <f>'Total Annual Expected Cost'!$I86/'Discounting Projection'!O84</f>
        <v>20349382.84</v>
      </c>
      <c r="P86" s="9">
        <f>'Total Annual Expected Cost'!$I86/'Discounting Projection'!P84</f>
        <v>33500479.61</v>
      </c>
      <c r="Q86" s="9">
        <f>'Total Annual Expected Cost'!$I86/'Discounting Projection'!Q84</f>
        <v>10309445.66</v>
      </c>
      <c r="R86" s="9">
        <f>'Total Annual Expected Cost'!$I86/'Discounting Projection'!R84</f>
        <v>37092561.32</v>
      </c>
      <c r="S86" s="9">
        <f>'Total Annual Expected Cost'!$I86/'Discounting Projection'!S84</f>
        <v>50713377.85</v>
      </c>
      <c r="T86" s="9">
        <f>'Total Annual Expected Cost'!$I86/'Discounting Projection'!T84</f>
        <v>27265109.65</v>
      </c>
      <c r="U86" s="9">
        <f>'Total Annual Expected Cost'!$I86/'Discounting Projection'!U84</f>
        <v>18718211.28</v>
      </c>
      <c r="V86" s="9">
        <f>'Total Annual Expected Cost'!$I86/'Discounting Projection'!V84</f>
        <v>16716414.57</v>
      </c>
      <c r="W86" s="9">
        <f>'Total Annual Expected Cost'!$I86/'Discounting Projection'!W84</f>
        <v>13126130.5</v>
      </c>
      <c r="X86" s="9">
        <f>'Total Annual Expected Cost'!$I86/'Discounting Projection'!X84</f>
        <v>16982728.6</v>
      </c>
      <c r="Y86" s="9">
        <f>'Total Annual Expected Cost'!$I86/'Discounting Projection'!Y84</f>
        <v>25528244.69</v>
      </c>
      <c r="Z86" s="9">
        <f>'Total Annual Expected Cost'!$I86/'Discounting Projection'!Z84</f>
        <v>26746262.96</v>
      </c>
      <c r="AA86" s="9">
        <f>'Total Annual Expected Cost'!$I86/'Discounting Projection'!AA84</f>
        <v>28721009.14</v>
      </c>
      <c r="AB86" s="9">
        <f>'Total Annual Expected Cost'!$I86/'Discounting Projection'!AB84</f>
        <v>13917894.9</v>
      </c>
      <c r="AC86" s="9">
        <f>'Total Annual Expected Cost'!$I86/'Discounting Projection'!AC84</f>
        <v>35808791.04</v>
      </c>
      <c r="AD86" s="9">
        <f>'Total Annual Expected Cost'!$I86/'Discounting Projection'!AD84</f>
        <v>22872495.85</v>
      </c>
      <c r="AE86" s="9">
        <f>'Total Annual Expected Cost'!$I86/'Discounting Projection'!AE84</f>
        <v>14313099.39</v>
      </c>
      <c r="AF86" s="9">
        <f>'Total Annual Expected Cost'!$I86/'Discounting Projection'!AF84</f>
        <v>19428136.19</v>
      </c>
      <c r="AG86" s="9">
        <f>'Total Annual Expected Cost'!$I86/'Discounting Projection'!AG84</f>
        <v>41959235.83</v>
      </c>
      <c r="AH86" s="9">
        <f>'Total Annual Expected Cost'!$I86/'Discounting Projection'!AH84</f>
        <v>24043927.66</v>
      </c>
      <c r="AI86" s="9">
        <f>'Total Annual Expected Cost'!$I86/'Discounting Projection'!AI84</f>
        <v>20560611.33</v>
      </c>
      <c r="AJ86" s="9">
        <f>'Total Annual Expected Cost'!$I86/'Discounting Projection'!AJ84</f>
        <v>36492913.72</v>
      </c>
      <c r="AK86" s="9">
        <f>'Total Annual Expected Cost'!$I86/'Discounting Projection'!AK84</f>
        <v>26791161.63</v>
      </c>
      <c r="AL86" s="9">
        <f>'Total Annual Expected Cost'!$I86/'Discounting Projection'!AL84</f>
        <v>29555351.01</v>
      </c>
      <c r="AM86" s="9">
        <f>'Total Annual Expected Cost'!$I86/'Discounting Projection'!AM84</f>
        <v>45747532.95</v>
      </c>
      <c r="AN86" s="9">
        <f>'Total Annual Expected Cost'!$I86/'Discounting Projection'!AN84</f>
        <v>43906772.28</v>
      </c>
      <c r="AO86" s="9">
        <f>'Total Annual Expected Cost'!$I86/'Discounting Projection'!AO84</f>
        <v>60596886.23</v>
      </c>
      <c r="AP86" s="9">
        <f>'Total Annual Expected Cost'!$I86/'Discounting Projection'!AP84</f>
        <v>12740997.14</v>
      </c>
      <c r="AQ86" s="9">
        <f>'Total Annual Expected Cost'!$I86/'Discounting Projection'!AQ84</f>
        <v>15497827.66</v>
      </c>
      <c r="AR86" s="9">
        <f>'Total Annual Expected Cost'!$I86/'Discounting Projection'!AR84</f>
        <v>22921128.37</v>
      </c>
      <c r="AS86" s="9">
        <f>'Total Annual Expected Cost'!$I86/'Discounting Projection'!AS84</f>
        <v>10052595.36</v>
      </c>
      <c r="AT86" s="9">
        <f>'Total Annual Expected Cost'!$I86/'Discounting Projection'!AT84</f>
        <v>12485689.97</v>
      </c>
      <c r="AU86" s="9">
        <f>'Total Annual Expected Cost'!$I86/'Discounting Projection'!AU84</f>
        <v>18299852.46</v>
      </c>
      <c r="AV86" s="9">
        <f>'Total Annual Expected Cost'!$I86/'Discounting Projection'!AV84</f>
        <v>23310147.74</v>
      </c>
      <c r="AW86" s="9">
        <f>'Total Annual Expected Cost'!$I86/'Discounting Projection'!AW84</f>
        <v>39578966.12</v>
      </c>
      <c r="AX86" s="9">
        <f>'Total Annual Expected Cost'!$I86/'Discounting Projection'!AX84</f>
        <v>19393046.72</v>
      </c>
      <c r="AY86" s="9">
        <f>'Total Annual Expected Cost'!$I86/'Discounting Projection'!AY84</f>
        <v>23363494.3</v>
      </c>
      <c r="AZ86" s="9">
        <f>'Total Annual Expected Cost'!$I86/'Discounting Projection'!AZ84</f>
        <v>22758224.6</v>
      </c>
      <c r="BA86" s="9">
        <f>'Total Annual Expected Cost'!$I86/'Discounting Projection'!BA84</f>
        <v>14384431.05</v>
      </c>
      <c r="BB86" s="9">
        <f>'Total Annual Expected Cost'!$I86/'Discounting Projection'!BB84</f>
        <v>28167990.91</v>
      </c>
      <c r="BC86" s="9">
        <f>'Total Annual Expected Cost'!$I86/'Discounting Projection'!BC84</f>
        <v>16195207.25</v>
      </c>
      <c r="BD86" s="9">
        <f>'Total Annual Expected Cost'!$I86/'Discounting Projection'!BD84</f>
        <v>15003845.58</v>
      </c>
      <c r="BE86" s="9">
        <f>'Total Annual Expected Cost'!$I86/'Discounting Projection'!BE84</f>
        <v>20841913</v>
      </c>
      <c r="BF86" s="9">
        <f>'Total Annual Expected Cost'!$I86/'Discounting Projection'!BF84</f>
        <v>22213216.78</v>
      </c>
      <c r="BG86" s="9">
        <f>'Total Annual Expected Cost'!$I86/'Discounting Projection'!BG84</f>
        <v>15692402.92</v>
      </c>
      <c r="BH86" s="9">
        <f>'Total Annual Expected Cost'!$I86/'Discounting Projection'!BH84</f>
        <v>19046768.96</v>
      </c>
      <c r="BI86" s="9">
        <f>'Total Annual Expected Cost'!$I86/'Discounting Projection'!BI84</f>
        <v>17375038.13</v>
      </c>
      <c r="BJ86" s="9">
        <f>'Total Annual Expected Cost'!$I86/'Discounting Projection'!BJ84</f>
        <v>18445830.34</v>
      </c>
      <c r="BK86" s="9">
        <f>'Total Annual Expected Cost'!$I86/'Discounting Projection'!BK84</f>
        <v>28485508.96</v>
      </c>
      <c r="BL86" s="9">
        <f>'Total Annual Expected Cost'!$I86/'Discounting Projection'!BL84</f>
        <v>19123169.74</v>
      </c>
      <c r="BM86" s="9">
        <f>'Total Annual Expected Cost'!$I86/'Discounting Projection'!BM84</f>
        <v>31948028.69</v>
      </c>
      <c r="BN86" s="9">
        <f>'Total Annual Expected Cost'!$I86/'Discounting Projection'!BN84</f>
        <v>25658677.3</v>
      </c>
      <c r="BO86" s="9">
        <f>'Total Annual Expected Cost'!$I86/'Discounting Projection'!BO84</f>
        <v>27504636.45</v>
      </c>
      <c r="BP86" s="9">
        <f>'Total Annual Expected Cost'!$I86/'Discounting Projection'!BP84</f>
        <v>25285561.95</v>
      </c>
      <c r="BQ86" s="9">
        <f>'Total Annual Expected Cost'!$I86/'Discounting Projection'!BQ84</f>
        <v>9946321.042</v>
      </c>
      <c r="BR86" s="9">
        <f>'Total Annual Expected Cost'!$I86/'Discounting Projection'!BR84</f>
        <v>18633102.17</v>
      </c>
      <c r="BS86" s="9">
        <f>'Total Annual Expected Cost'!$I86/'Discounting Projection'!BS84</f>
        <v>25865264.81</v>
      </c>
      <c r="BT86" s="9">
        <f>'Total Annual Expected Cost'!$I86/'Discounting Projection'!BT84</f>
        <v>47587703.62</v>
      </c>
      <c r="BU86" s="9">
        <f>'Total Annual Expected Cost'!$I86/'Discounting Projection'!BU84</f>
        <v>14963491.25</v>
      </c>
      <c r="BV86" s="9">
        <f>'Total Annual Expected Cost'!$I86/'Discounting Projection'!BV84</f>
        <v>20502470.26</v>
      </c>
      <c r="BW86" s="9">
        <f>'Total Annual Expected Cost'!$I86/'Discounting Projection'!BW84</f>
        <v>37193239.43</v>
      </c>
      <c r="BX86" s="9">
        <f>'Total Annual Expected Cost'!$I86/'Discounting Projection'!BX84</f>
        <v>23194580.35</v>
      </c>
      <c r="BY86" s="9">
        <f>'Total Annual Expected Cost'!$I86/'Discounting Projection'!BY84</f>
        <v>31795347.45</v>
      </c>
      <c r="BZ86" s="9">
        <f>'Total Annual Expected Cost'!$I86/'Discounting Projection'!BZ84</f>
        <v>29768720.41</v>
      </c>
      <c r="CA86" s="9">
        <f>'Total Annual Expected Cost'!$I86/'Discounting Projection'!CA84</f>
        <v>22291516.07</v>
      </c>
      <c r="CB86" s="9">
        <f>'Total Annual Expected Cost'!$I86/'Discounting Projection'!CB84</f>
        <v>25286521.09</v>
      </c>
      <c r="CC86" s="9">
        <f>'Total Annual Expected Cost'!$I86/'Discounting Projection'!CC84</f>
        <v>14978659.84</v>
      </c>
      <c r="CD86" s="9">
        <f>'Total Annual Expected Cost'!$I86/'Discounting Projection'!CD84</f>
        <v>22528117.72</v>
      </c>
      <c r="CE86" s="9">
        <f>'Total Annual Expected Cost'!$I86/'Discounting Projection'!CE84</f>
        <v>22016399.62</v>
      </c>
      <c r="CF86" s="9">
        <f>'Total Annual Expected Cost'!$I86/'Discounting Projection'!CF84</f>
        <v>24367367.32</v>
      </c>
      <c r="CG86" s="9">
        <f>'Total Annual Expected Cost'!$I86/'Discounting Projection'!CG84</f>
        <v>28151685.56</v>
      </c>
      <c r="CH86" s="9">
        <f>'Total Annual Expected Cost'!$I86/'Discounting Projection'!CH84</f>
        <v>20943255.24</v>
      </c>
      <c r="CI86" s="9">
        <f>'Total Annual Expected Cost'!$I86/'Discounting Projection'!CI84</f>
        <v>38654232.05</v>
      </c>
      <c r="CJ86" s="9">
        <f>'Total Annual Expected Cost'!$I86/'Discounting Projection'!CJ84</f>
        <v>16986340.27</v>
      </c>
      <c r="CK86" s="9">
        <f>'Total Annual Expected Cost'!$I86/'Discounting Projection'!CK84</f>
        <v>19101846.09</v>
      </c>
      <c r="CL86" s="9">
        <f>'Total Annual Expected Cost'!$I86/'Discounting Projection'!CL84</f>
        <v>25437229.22</v>
      </c>
      <c r="CM86" s="9">
        <f>'Total Annual Expected Cost'!$I86/'Discounting Projection'!CM84</f>
        <v>22419365.53</v>
      </c>
      <c r="CN86" s="9">
        <f>'Total Annual Expected Cost'!$I86/'Discounting Projection'!CN84</f>
        <v>22454904.22</v>
      </c>
      <c r="CO86" s="9">
        <f>'Total Annual Expected Cost'!$I86/'Discounting Projection'!CO84</f>
        <v>22216295.68</v>
      </c>
      <c r="CP86" s="9">
        <f>'Total Annual Expected Cost'!$I86/'Discounting Projection'!CP84</f>
        <v>17577343.1</v>
      </c>
      <c r="CQ86" s="9">
        <f>'Total Annual Expected Cost'!$I86/'Discounting Projection'!CQ84</f>
        <v>28803450.4</v>
      </c>
      <c r="CR86" s="9">
        <f>'Total Annual Expected Cost'!$I86/'Discounting Projection'!CR84</f>
        <v>10456059.06</v>
      </c>
      <c r="CS86" s="9">
        <f>'Total Annual Expected Cost'!$I86/'Discounting Projection'!CS84</f>
        <v>19702177.42</v>
      </c>
      <c r="CT86" s="9">
        <f>'Total Annual Expected Cost'!$I86/'Discounting Projection'!CT84</f>
        <v>17429404.56</v>
      </c>
      <c r="CU86" s="9">
        <f>'Total Annual Expected Cost'!$I86/'Discounting Projection'!CU84</f>
        <v>16976304.14</v>
      </c>
      <c r="CV86" s="9">
        <f>'Total Annual Expected Cost'!$I86/'Discounting Projection'!CV84</f>
        <v>16652329.42</v>
      </c>
      <c r="CW86" s="9">
        <f>'Total Annual Expected Cost'!$I86/'Discounting Projection'!CW84</f>
        <v>32759250.19</v>
      </c>
    </row>
    <row r="87" ht="15.75" customHeight="1">
      <c r="A87" s="8">
        <v>2106.0</v>
      </c>
      <c r="B87" s="9">
        <f>'Total Annual Expected Cost'!$I87/'Discounting Projection'!B85</f>
        <v>16186002.76</v>
      </c>
      <c r="C87" s="9">
        <f>'Total Annual Expected Cost'!$I87/'Discounting Projection'!C85</f>
        <v>10335626.68</v>
      </c>
      <c r="D87" s="9">
        <f>'Total Annual Expected Cost'!$I87/'Discounting Projection'!D85</f>
        <v>19803916.27</v>
      </c>
      <c r="E87" s="9">
        <f>'Total Annual Expected Cost'!$I87/'Discounting Projection'!E85</f>
        <v>24569167.19</v>
      </c>
      <c r="F87" s="9">
        <f>'Total Annual Expected Cost'!$I87/'Discounting Projection'!F85</f>
        <v>22253508.61</v>
      </c>
      <c r="G87" s="9">
        <f>'Total Annual Expected Cost'!$I87/'Discounting Projection'!G85</f>
        <v>13687151.26</v>
      </c>
      <c r="H87" s="9">
        <f>'Total Annual Expected Cost'!$I87/'Discounting Projection'!H85</f>
        <v>14229567.78</v>
      </c>
      <c r="I87" s="9">
        <f>'Total Annual Expected Cost'!$I87/'Discounting Projection'!I85</f>
        <v>16194338.69</v>
      </c>
      <c r="J87" s="9">
        <f>'Total Annual Expected Cost'!$I87/'Discounting Projection'!J85</f>
        <v>20254659.22</v>
      </c>
      <c r="K87" s="9">
        <f>'Total Annual Expected Cost'!$I87/'Discounting Projection'!K85</f>
        <v>13035126.67</v>
      </c>
      <c r="L87" s="9">
        <f>'Total Annual Expected Cost'!$I87/'Discounting Projection'!L85</f>
        <v>36653378.33</v>
      </c>
      <c r="M87" s="9">
        <f>'Total Annual Expected Cost'!$I87/'Discounting Projection'!M85</f>
        <v>16911925.48</v>
      </c>
      <c r="N87" s="9">
        <f>'Total Annual Expected Cost'!$I87/'Discounting Projection'!N85</f>
        <v>25587368.33</v>
      </c>
      <c r="O87" s="9">
        <f>'Total Annual Expected Cost'!$I87/'Discounting Projection'!O85</f>
        <v>20406367.72</v>
      </c>
      <c r="P87" s="9">
        <f>'Total Annual Expected Cost'!$I87/'Discounting Projection'!P85</f>
        <v>34112536.74</v>
      </c>
      <c r="Q87" s="9">
        <f>'Total Annual Expected Cost'!$I87/'Discounting Projection'!Q85</f>
        <v>9746978.924</v>
      </c>
      <c r="R87" s="9">
        <f>'Total Annual Expected Cost'!$I87/'Discounting Projection'!R85</f>
        <v>37439638.05</v>
      </c>
      <c r="S87" s="9">
        <f>'Total Annual Expected Cost'!$I87/'Discounting Projection'!S85</f>
        <v>48609290.61</v>
      </c>
      <c r="T87" s="9">
        <f>'Total Annual Expected Cost'!$I87/'Discounting Projection'!T85</f>
        <v>26360375.64</v>
      </c>
      <c r="U87" s="9">
        <f>'Total Annual Expected Cost'!$I87/'Discounting Projection'!U85</f>
        <v>18417491.2</v>
      </c>
      <c r="V87" s="9">
        <f>'Total Annual Expected Cost'!$I87/'Discounting Projection'!V85</f>
        <v>16604610.63</v>
      </c>
      <c r="W87" s="9">
        <f>'Total Annual Expected Cost'!$I87/'Discounting Projection'!W85</f>
        <v>13291731.56</v>
      </c>
      <c r="X87" s="9">
        <f>'Total Annual Expected Cost'!$I87/'Discounting Projection'!X85</f>
        <v>16804585.16</v>
      </c>
      <c r="Y87" s="9">
        <f>'Total Annual Expected Cost'!$I87/'Discounting Projection'!Y85</f>
        <v>25321237.63</v>
      </c>
      <c r="Z87" s="9">
        <f>'Total Annual Expected Cost'!$I87/'Discounting Projection'!Z85</f>
        <v>27178972.32</v>
      </c>
      <c r="AA87" s="9">
        <f>'Total Annual Expected Cost'!$I87/'Discounting Projection'!AA85</f>
        <v>28517783.94</v>
      </c>
      <c r="AB87" s="9">
        <f>'Total Annual Expected Cost'!$I87/'Discounting Projection'!AB85</f>
        <v>13351832.02</v>
      </c>
      <c r="AC87" s="9">
        <f>'Total Annual Expected Cost'!$I87/'Discounting Projection'!AC85</f>
        <v>36617659.38</v>
      </c>
      <c r="AD87" s="9">
        <f>'Total Annual Expected Cost'!$I87/'Discounting Projection'!AD85</f>
        <v>21988032.71</v>
      </c>
      <c r="AE87" s="9">
        <f>'Total Annual Expected Cost'!$I87/'Discounting Projection'!AE85</f>
        <v>14751823.2</v>
      </c>
      <c r="AF87" s="9">
        <f>'Total Annual Expected Cost'!$I87/'Discounting Projection'!AF85</f>
        <v>19094152.54</v>
      </c>
      <c r="AG87" s="9">
        <f>'Total Annual Expected Cost'!$I87/'Discounting Projection'!AG85</f>
        <v>42117278.84</v>
      </c>
      <c r="AH87" s="9">
        <f>'Total Annual Expected Cost'!$I87/'Discounting Projection'!AH85</f>
        <v>24277559.05</v>
      </c>
      <c r="AI87" s="9">
        <f>'Total Annual Expected Cost'!$I87/'Discounting Projection'!AI85</f>
        <v>21394164.28</v>
      </c>
      <c r="AJ87" s="9">
        <f>'Total Annual Expected Cost'!$I87/'Discounting Projection'!AJ85</f>
        <v>35844195.36</v>
      </c>
      <c r="AK87" s="9">
        <f>'Total Annual Expected Cost'!$I87/'Discounting Projection'!AK85</f>
        <v>27228032.28</v>
      </c>
      <c r="AL87" s="9">
        <f>'Total Annual Expected Cost'!$I87/'Discounting Projection'!AL85</f>
        <v>28664974.41</v>
      </c>
      <c r="AM87" s="9">
        <f>'Total Annual Expected Cost'!$I87/'Discounting Projection'!AM85</f>
        <v>46021012.55</v>
      </c>
      <c r="AN87" s="9">
        <f>'Total Annual Expected Cost'!$I87/'Discounting Projection'!AN85</f>
        <v>43507350.84</v>
      </c>
      <c r="AO87" s="9">
        <f>'Total Annual Expected Cost'!$I87/'Discounting Projection'!AO85</f>
        <v>62465699.58</v>
      </c>
      <c r="AP87" s="9">
        <f>'Total Annual Expected Cost'!$I87/'Discounting Projection'!AP85</f>
        <v>12351609.79</v>
      </c>
      <c r="AQ87" s="9">
        <f>'Total Annual Expected Cost'!$I87/'Discounting Projection'!AQ85</f>
        <v>14841814.71</v>
      </c>
      <c r="AR87" s="9">
        <f>'Total Annual Expected Cost'!$I87/'Discounting Projection'!AR85</f>
        <v>23025285.56</v>
      </c>
      <c r="AS87" s="9">
        <f>'Total Annual Expected Cost'!$I87/'Discounting Projection'!AS85</f>
        <v>10049369.56</v>
      </c>
      <c r="AT87" s="9">
        <f>'Total Annual Expected Cost'!$I87/'Discounting Projection'!AT85</f>
        <v>12431522.72</v>
      </c>
      <c r="AU87" s="9">
        <f>'Total Annual Expected Cost'!$I87/'Discounting Projection'!AU85</f>
        <v>17281398.02</v>
      </c>
      <c r="AV87" s="9">
        <f>'Total Annual Expected Cost'!$I87/'Discounting Projection'!AV85</f>
        <v>23265568.97</v>
      </c>
      <c r="AW87" s="9">
        <f>'Total Annual Expected Cost'!$I87/'Discounting Projection'!AW85</f>
        <v>40477096.41</v>
      </c>
      <c r="AX87" s="9">
        <f>'Total Annual Expected Cost'!$I87/'Discounting Projection'!AX85</f>
        <v>19364329.34</v>
      </c>
      <c r="AY87" s="9">
        <f>'Total Annual Expected Cost'!$I87/'Discounting Projection'!AY85</f>
        <v>23226781.72</v>
      </c>
      <c r="AZ87" s="9">
        <f>'Total Annual Expected Cost'!$I87/'Discounting Projection'!AZ85</f>
        <v>23150876.51</v>
      </c>
      <c r="BA87" s="9">
        <f>'Total Annual Expected Cost'!$I87/'Discounting Projection'!BA85</f>
        <v>14485946.35</v>
      </c>
      <c r="BB87" s="9">
        <f>'Total Annual Expected Cost'!$I87/'Discounting Projection'!BB85</f>
        <v>28650146.09</v>
      </c>
      <c r="BC87" s="9">
        <f>'Total Annual Expected Cost'!$I87/'Discounting Projection'!BC85</f>
        <v>16781484.26</v>
      </c>
      <c r="BD87" s="9">
        <f>'Total Annual Expected Cost'!$I87/'Discounting Projection'!BD85</f>
        <v>14885902.96</v>
      </c>
      <c r="BE87" s="9">
        <f>'Total Annual Expected Cost'!$I87/'Discounting Projection'!BE85</f>
        <v>21057361.95</v>
      </c>
      <c r="BF87" s="9">
        <f>'Total Annual Expected Cost'!$I87/'Discounting Projection'!BF85</f>
        <v>21298639.1</v>
      </c>
      <c r="BG87" s="9">
        <f>'Total Annual Expected Cost'!$I87/'Discounting Projection'!BG85</f>
        <v>14794385.22</v>
      </c>
      <c r="BH87" s="9">
        <f>'Total Annual Expected Cost'!$I87/'Discounting Projection'!BH85</f>
        <v>19308151.48</v>
      </c>
      <c r="BI87" s="9">
        <f>'Total Annual Expected Cost'!$I87/'Discounting Projection'!BI85</f>
        <v>16962498.91</v>
      </c>
      <c r="BJ87" s="9">
        <f>'Total Annual Expected Cost'!$I87/'Discounting Projection'!BJ85</f>
        <v>18973108.59</v>
      </c>
      <c r="BK87" s="9">
        <f>'Total Annual Expected Cost'!$I87/'Discounting Projection'!BK85</f>
        <v>27948722.63</v>
      </c>
      <c r="BL87" s="9">
        <f>'Total Annual Expected Cost'!$I87/'Discounting Projection'!BL85</f>
        <v>17989269.51</v>
      </c>
      <c r="BM87" s="9">
        <f>'Total Annual Expected Cost'!$I87/'Discounting Projection'!BM85</f>
        <v>32751501.06</v>
      </c>
      <c r="BN87" s="9">
        <f>'Total Annual Expected Cost'!$I87/'Discounting Projection'!BN85</f>
        <v>24820330.36</v>
      </c>
      <c r="BO87" s="9">
        <f>'Total Annual Expected Cost'!$I87/'Discounting Projection'!BO85</f>
        <v>27750905.59</v>
      </c>
      <c r="BP87" s="9">
        <f>'Total Annual Expected Cost'!$I87/'Discounting Projection'!BP85</f>
        <v>24692122.89</v>
      </c>
      <c r="BQ87" s="9">
        <f>'Total Annual Expected Cost'!$I87/'Discounting Projection'!BQ85</f>
        <v>8873093.392</v>
      </c>
      <c r="BR87" s="9">
        <f>'Total Annual Expected Cost'!$I87/'Discounting Projection'!BR85</f>
        <v>19046186.1</v>
      </c>
      <c r="BS87" s="9">
        <f>'Total Annual Expected Cost'!$I87/'Discounting Projection'!BS85</f>
        <v>26362981.15</v>
      </c>
      <c r="BT87" s="9">
        <f>'Total Annual Expected Cost'!$I87/'Discounting Projection'!BT85</f>
        <v>47245513.47</v>
      </c>
      <c r="BU87" s="9">
        <f>'Total Annual Expected Cost'!$I87/'Discounting Projection'!BU85</f>
        <v>15192841.34</v>
      </c>
      <c r="BV87" s="9">
        <f>'Total Annual Expected Cost'!$I87/'Discounting Projection'!BV85</f>
        <v>20500730.22</v>
      </c>
      <c r="BW87" s="9">
        <f>'Total Annual Expected Cost'!$I87/'Discounting Projection'!BW85</f>
        <v>36016002.83</v>
      </c>
      <c r="BX87" s="9">
        <f>'Total Annual Expected Cost'!$I87/'Discounting Projection'!BX85</f>
        <v>23194990.49</v>
      </c>
      <c r="BY87" s="9">
        <f>'Total Annual Expected Cost'!$I87/'Discounting Projection'!BY85</f>
        <v>30192547.99</v>
      </c>
      <c r="BZ87" s="9">
        <f>'Total Annual Expected Cost'!$I87/'Discounting Projection'!BZ85</f>
        <v>29203712.24</v>
      </c>
      <c r="CA87" s="9">
        <f>'Total Annual Expected Cost'!$I87/'Discounting Projection'!CA85</f>
        <v>22211238.01</v>
      </c>
      <c r="CB87" s="9">
        <f>'Total Annual Expected Cost'!$I87/'Discounting Projection'!CB85</f>
        <v>24486918.87</v>
      </c>
      <c r="CC87" s="9">
        <f>'Total Annual Expected Cost'!$I87/'Discounting Projection'!CC85</f>
        <v>15151937.92</v>
      </c>
      <c r="CD87" s="9">
        <f>'Total Annual Expected Cost'!$I87/'Discounting Projection'!CD85</f>
        <v>23209224.83</v>
      </c>
      <c r="CE87" s="9">
        <f>'Total Annual Expected Cost'!$I87/'Discounting Projection'!CE85</f>
        <v>21862170.85</v>
      </c>
      <c r="CF87" s="9">
        <f>'Total Annual Expected Cost'!$I87/'Discounting Projection'!CF85</f>
        <v>23090503.4</v>
      </c>
      <c r="CG87" s="9">
        <f>'Total Annual Expected Cost'!$I87/'Discounting Projection'!CG85</f>
        <v>25274859.9</v>
      </c>
      <c r="CH87" s="9">
        <f>'Total Annual Expected Cost'!$I87/'Discounting Projection'!CH85</f>
        <v>20799552.44</v>
      </c>
      <c r="CI87" s="9">
        <f>'Total Annual Expected Cost'!$I87/'Discounting Projection'!CI85</f>
        <v>40109804.71</v>
      </c>
      <c r="CJ87" s="9">
        <f>'Total Annual Expected Cost'!$I87/'Discounting Projection'!CJ85</f>
        <v>16859110.33</v>
      </c>
      <c r="CK87" s="9">
        <f>'Total Annual Expected Cost'!$I87/'Discounting Projection'!CK85</f>
        <v>17178086.15</v>
      </c>
      <c r="CL87" s="9">
        <f>'Total Annual Expected Cost'!$I87/'Discounting Projection'!CL85</f>
        <v>24313679.28</v>
      </c>
      <c r="CM87" s="9">
        <f>'Total Annual Expected Cost'!$I87/'Discounting Projection'!CM85</f>
        <v>22504060.66</v>
      </c>
      <c r="CN87" s="9">
        <f>'Total Annual Expected Cost'!$I87/'Discounting Projection'!CN85</f>
        <v>20920056.75</v>
      </c>
      <c r="CO87" s="9">
        <f>'Total Annual Expected Cost'!$I87/'Discounting Projection'!CO85</f>
        <v>20322861.65</v>
      </c>
      <c r="CP87" s="9">
        <f>'Total Annual Expected Cost'!$I87/'Discounting Projection'!CP85</f>
        <v>18236454.95</v>
      </c>
      <c r="CQ87" s="9">
        <f>'Total Annual Expected Cost'!$I87/'Discounting Projection'!CQ85</f>
        <v>28870596.4</v>
      </c>
      <c r="CR87" s="9">
        <f>'Total Annual Expected Cost'!$I87/'Discounting Projection'!CR85</f>
        <v>10775925.92</v>
      </c>
      <c r="CS87" s="9">
        <f>'Total Annual Expected Cost'!$I87/'Discounting Projection'!CS85</f>
        <v>19147079.38</v>
      </c>
      <c r="CT87" s="9">
        <f>'Total Annual Expected Cost'!$I87/'Discounting Projection'!CT85</f>
        <v>17113246.26</v>
      </c>
      <c r="CU87" s="9">
        <f>'Total Annual Expected Cost'!$I87/'Discounting Projection'!CU85</f>
        <v>17616470.7</v>
      </c>
      <c r="CV87" s="9">
        <f>'Total Annual Expected Cost'!$I87/'Discounting Projection'!CV85</f>
        <v>16066591.65</v>
      </c>
      <c r="CW87" s="9">
        <f>'Total Annual Expected Cost'!$I87/'Discounting Projection'!CW85</f>
        <v>33023465.75</v>
      </c>
    </row>
    <row r="88" ht="15.75" customHeight="1">
      <c r="A88" s="8">
        <v>2107.0</v>
      </c>
      <c r="B88" s="9">
        <f>'Total Annual Expected Cost'!$I88/'Discounting Projection'!B86</f>
        <v>16451993.19</v>
      </c>
      <c r="C88" s="9">
        <f>'Total Annual Expected Cost'!$I88/'Discounting Projection'!C86</f>
        <v>9731248.094</v>
      </c>
      <c r="D88" s="9">
        <f>'Total Annual Expected Cost'!$I88/'Discounting Projection'!D86</f>
        <v>19138132.22</v>
      </c>
      <c r="E88" s="9">
        <f>'Total Annual Expected Cost'!$I88/'Discounting Projection'!E86</f>
        <v>24652103.6</v>
      </c>
      <c r="F88" s="9">
        <f>'Total Annual Expected Cost'!$I88/'Discounting Projection'!F86</f>
        <v>22564563.69</v>
      </c>
      <c r="G88" s="9">
        <f>'Total Annual Expected Cost'!$I88/'Discounting Projection'!G86</f>
        <v>13409822.44</v>
      </c>
      <c r="H88" s="9">
        <f>'Total Annual Expected Cost'!$I88/'Discounting Projection'!H86</f>
        <v>14026153.39</v>
      </c>
      <c r="I88" s="9">
        <f>'Total Annual Expected Cost'!$I88/'Discounting Projection'!I86</f>
        <v>16540029.72</v>
      </c>
      <c r="J88" s="9">
        <f>'Total Annual Expected Cost'!$I88/'Discounting Projection'!J86</f>
        <v>20268474.32</v>
      </c>
      <c r="K88" s="9">
        <f>'Total Annual Expected Cost'!$I88/'Discounting Projection'!K86</f>
        <v>13392040.82</v>
      </c>
      <c r="L88" s="9">
        <f>'Total Annual Expected Cost'!$I88/'Discounting Projection'!L86</f>
        <v>38070615.76</v>
      </c>
      <c r="M88" s="9">
        <f>'Total Annual Expected Cost'!$I88/'Discounting Projection'!M86</f>
        <v>16492634.6</v>
      </c>
      <c r="N88" s="9">
        <f>'Total Annual Expected Cost'!$I88/'Discounting Projection'!N86</f>
        <v>25043158.39</v>
      </c>
      <c r="O88" s="9">
        <f>'Total Annual Expected Cost'!$I88/'Discounting Projection'!O86</f>
        <v>20639350.56</v>
      </c>
      <c r="P88" s="9">
        <f>'Total Annual Expected Cost'!$I88/'Discounting Projection'!P86</f>
        <v>35369391.06</v>
      </c>
      <c r="Q88" s="9">
        <f>'Total Annual Expected Cost'!$I88/'Discounting Projection'!Q86</f>
        <v>8874698.671</v>
      </c>
      <c r="R88" s="9">
        <f>'Total Annual Expected Cost'!$I88/'Discounting Projection'!R86</f>
        <v>38687830.45</v>
      </c>
      <c r="S88" s="9">
        <f>'Total Annual Expected Cost'!$I88/'Discounting Projection'!S86</f>
        <v>48596895.62</v>
      </c>
      <c r="T88" s="9">
        <f>'Total Annual Expected Cost'!$I88/'Discounting Projection'!T86</f>
        <v>27535622.92</v>
      </c>
      <c r="U88" s="9">
        <f>'Total Annual Expected Cost'!$I88/'Discounting Projection'!U86</f>
        <v>18680077.01</v>
      </c>
      <c r="V88" s="9">
        <f>'Total Annual Expected Cost'!$I88/'Discounting Projection'!V86</f>
        <v>17057125.52</v>
      </c>
      <c r="W88" s="9">
        <f>'Total Annual Expected Cost'!$I88/'Discounting Projection'!W86</f>
        <v>13797024.71</v>
      </c>
      <c r="X88" s="9">
        <f>'Total Annual Expected Cost'!$I88/'Discounting Projection'!X86</f>
        <v>16980494.32</v>
      </c>
      <c r="Y88" s="9">
        <f>'Total Annual Expected Cost'!$I88/'Discounting Projection'!Y86</f>
        <v>25336902.47</v>
      </c>
      <c r="Z88" s="9">
        <f>'Total Annual Expected Cost'!$I88/'Discounting Projection'!Z86</f>
        <v>26929265.92</v>
      </c>
      <c r="AA88" s="9">
        <f>'Total Annual Expected Cost'!$I88/'Discounting Projection'!AA86</f>
        <v>27543088.97</v>
      </c>
      <c r="AB88" s="9">
        <f>'Total Annual Expected Cost'!$I88/'Discounting Projection'!AB86</f>
        <v>13878026.96</v>
      </c>
      <c r="AC88" s="9">
        <f>'Total Annual Expected Cost'!$I88/'Discounting Projection'!AC86</f>
        <v>37340775.62</v>
      </c>
      <c r="AD88" s="9">
        <f>'Total Annual Expected Cost'!$I88/'Discounting Projection'!AD86</f>
        <v>22458732.7</v>
      </c>
      <c r="AE88" s="9">
        <f>'Total Annual Expected Cost'!$I88/'Discounting Projection'!AE86</f>
        <v>14515206.27</v>
      </c>
      <c r="AF88" s="9">
        <f>'Total Annual Expected Cost'!$I88/'Discounting Projection'!AF86</f>
        <v>19901230.36</v>
      </c>
      <c r="AG88" s="9">
        <f>'Total Annual Expected Cost'!$I88/'Discounting Projection'!AG86</f>
        <v>40451779.12</v>
      </c>
      <c r="AH88" s="9">
        <f>'Total Annual Expected Cost'!$I88/'Discounting Projection'!AH86</f>
        <v>24586342.43</v>
      </c>
      <c r="AI88" s="9">
        <f>'Total Annual Expected Cost'!$I88/'Discounting Projection'!AI86</f>
        <v>19869343.81</v>
      </c>
      <c r="AJ88" s="9">
        <f>'Total Annual Expected Cost'!$I88/'Discounting Projection'!AJ86</f>
        <v>35442161.06</v>
      </c>
      <c r="AK88" s="9">
        <f>'Total Annual Expected Cost'!$I88/'Discounting Projection'!AK86</f>
        <v>27379250.91</v>
      </c>
      <c r="AL88" s="9">
        <f>'Total Annual Expected Cost'!$I88/'Discounting Projection'!AL86</f>
        <v>29098690.96</v>
      </c>
      <c r="AM88" s="9">
        <f>'Total Annual Expected Cost'!$I88/'Discounting Projection'!AM86</f>
        <v>47674367.46</v>
      </c>
      <c r="AN88" s="9">
        <f>'Total Annual Expected Cost'!$I88/'Discounting Projection'!AN86</f>
        <v>44002061.03</v>
      </c>
      <c r="AO88" s="9">
        <f>'Total Annual Expected Cost'!$I88/'Discounting Projection'!AO86</f>
        <v>59947153.3</v>
      </c>
      <c r="AP88" s="9">
        <f>'Total Annual Expected Cost'!$I88/'Discounting Projection'!AP86</f>
        <v>11743641.74</v>
      </c>
      <c r="AQ88" s="9">
        <f>'Total Annual Expected Cost'!$I88/'Discounting Projection'!AQ86</f>
        <v>14040842.54</v>
      </c>
      <c r="AR88" s="9">
        <f>'Total Annual Expected Cost'!$I88/'Discounting Projection'!AR86</f>
        <v>23767193.32</v>
      </c>
      <c r="AS88" s="9">
        <f>'Total Annual Expected Cost'!$I88/'Discounting Projection'!AS86</f>
        <v>9720039.966</v>
      </c>
      <c r="AT88" s="9">
        <f>'Total Annual Expected Cost'!$I88/'Discounting Projection'!AT86</f>
        <v>11848975.62</v>
      </c>
      <c r="AU88" s="9">
        <f>'Total Annual Expected Cost'!$I88/'Discounting Projection'!AU86</f>
        <v>17624548.73</v>
      </c>
      <c r="AV88" s="9">
        <f>'Total Annual Expected Cost'!$I88/'Discounting Projection'!AV86</f>
        <v>21776505.29</v>
      </c>
      <c r="AW88" s="9">
        <f>'Total Annual Expected Cost'!$I88/'Discounting Projection'!AW86</f>
        <v>40735785.18</v>
      </c>
      <c r="AX88" s="9">
        <f>'Total Annual Expected Cost'!$I88/'Discounting Projection'!AX86</f>
        <v>19403300.93</v>
      </c>
      <c r="AY88" s="9">
        <f>'Total Annual Expected Cost'!$I88/'Discounting Projection'!AY86</f>
        <v>23129596.68</v>
      </c>
      <c r="AZ88" s="9">
        <f>'Total Annual Expected Cost'!$I88/'Discounting Projection'!AZ86</f>
        <v>24131802.89</v>
      </c>
      <c r="BA88" s="9">
        <f>'Total Annual Expected Cost'!$I88/'Discounting Projection'!BA86</f>
        <v>14891938.43</v>
      </c>
      <c r="BB88" s="9">
        <f>'Total Annual Expected Cost'!$I88/'Discounting Projection'!BB86</f>
        <v>29389847.48</v>
      </c>
      <c r="BC88" s="9">
        <f>'Total Annual Expected Cost'!$I88/'Discounting Projection'!BC86</f>
        <v>17268876.46</v>
      </c>
      <c r="BD88" s="9">
        <f>'Total Annual Expected Cost'!$I88/'Discounting Projection'!BD86</f>
        <v>15516519.23</v>
      </c>
      <c r="BE88" s="9">
        <f>'Total Annual Expected Cost'!$I88/'Discounting Projection'!BE86</f>
        <v>20826330.33</v>
      </c>
      <c r="BF88" s="9">
        <f>'Total Annual Expected Cost'!$I88/'Discounting Projection'!BF86</f>
        <v>20868637.29</v>
      </c>
      <c r="BG88" s="9">
        <f>'Total Annual Expected Cost'!$I88/'Discounting Projection'!BG86</f>
        <v>13976655.71</v>
      </c>
      <c r="BH88" s="9">
        <f>'Total Annual Expected Cost'!$I88/'Discounting Projection'!BH86</f>
        <v>18857431.78</v>
      </c>
      <c r="BI88" s="9">
        <f>'Total Annual Expected Cost'!$I88/'Discounting Projection'!BI86</f>
        <v>16800283.26</v>
      </c>
      <c r="BJ88" s="9">
        <f>'Total Annual Expected Cost'!$I88/'Discounting Projection'!BJ86</f>
        <v>18046725.99</v>
      </c>
      <c r="BK88" s="9">
        <f>'Total Annual Expected Cost'!$I88/'Discounting Projection'!BK86</f>
        <v>27440785</v>
      </c>
      <c r="BL88" s="9">
        <f>'Total Annual Expected Cost'!$I88/'Discounting Projection'!BL86</f>
        <v>18544005.21</v>
      </c>
      <c r="BM88" s="9">
        <f>'Total Annual Expected Cost'!$I88/'Discounting Projection'!BM86</f>
        <v>33462276.39</v>
      </c>
      <c r="BN88" s="9">
        <f>'Total Annual Expected Cost'!$I88/'Discounting Projection'!BN86</f>
        <v>23409534.3</v>
      </c>
      <c r="BO88" s="9">
        <f>'Total Annual Expected Cost'!$I88/'Discounting Projection'!BO86</f>
        <v>26763491.91</v>
      </c>
      <c r="BP88" s="9">
        <f>'Total Annual Expected Cost'!$I88/'Discounting Projection'!BP86</f>
        <v>24372254.64</v>
      </c>
      <c r="BQ88" s="9">
        <f>'Total Annual Expected Cost'!$I88/'Discounting Projection'!BQ86</f>
        <v>8110275.304</v>
      </c>
      <c r="BR88" s="9">
        <f>'Total Annual Expected Cost'!$I88/'Discounting Projection'!BR86</f>
        <v>19537592.17</v>
      </c>
      <c r="BS88" s="9">
        <f>'Total Annual Expected Cost'!$I88/'Discounting Projection'!BS86</f>
        <v>25714881.84</v>
      </c>
      <c r="BT88" s="9">
        <f>'Total Annual Expected Cost'!$I88/'Discounting Projection'!BT86</f>
        <v>46124567.4</v>
      </c>
      <c r="BU88" s="9">
        <f>'Total Annual Expected Cost'!$I88/'Discounting Projection'!BU86</f>
        <v>15464439.63</v>
      </c>
      <c r="BV88" s="9">
        <f>'Total Annual Expected Cost'!$I88/'Discounting Projection'!BV86</f>
        <v>20509047.57</v>
      </c>
      <c r="BW88" s="9">
        <f>'Total Annual Expected Cost'!$I88/'Discounting Projection'!BW86</f>
        <v>36953868.96</v>
      </c>
      <c r="BX88" s="9">
        <f>'Total Annual Expected Cost'!$I88/'Discounting Projection'!BX86</f>
        <v>23805556.65</v>
      </c>
      <c r="BY88" s="9">
        <f>'Total Annual Expected Cost'!$I88/'Discounting Projection'!BY86</f>
        <v>31053101.37</v>
      </c>
      <c r="BZ88" s="9">
        <f>'Total Annual Expected Cost'!$I88/'Discounting Projection'!BZ86</f>
        <v>28572865.64</v>
      </c>
      <c r="CA88" s="9">
        <f>'Total Annual Expected Cost'!$I88/'Discounting Projection'!CA86</f>
        <v>22733128.99</v>
      </c>
      <c r="CB88" s="9">
        <f>'Total Annual Expected Cost'!$I88/'Discounting Projection'!CB86</f>
        <v>25239440.83</v>
      </c>
      <c r="CC88" s="9">
        <f>'Total Annual Expected Cost'!$I88/'Discounting Projection'!CC86</f>
        <v>14863311.25</v>
      </c>
      <c r="CD88" s="9">
        <f>'Total Annual Expected Cost'!$I88/'Discounting Projection'!CD86</f>
        <v>20955483.73</v>
      </c>
      <c r="CE88" s="9">
        <f>'Total Annual Expected Cost'!$I88/'Discounting Projection'!CE86</f>
        <v>22709366.8</v>
      </c>
      <c r="CF88" s="9">
        <f>'Total Annual Expected Cost'!$I88/'Discounting Projection'!CF86</f>
        <v>21960436.35</v>
      </c>
      <c r="CG88" s="9">
        <f>'Total Annual Expected Cost'!$I88/'Discounting Projection'!CG86</f>
        <v>25977385.5</v>
      </c>
      <c r="CH88" s="9">
        <f>'Total Annual Expected Cost'!$I88/'Discounting Projection'!CH86</f>
        <v>20194872.59</v>
      </c>
      <c r="CI88" s="9">
        <f>'Total Annual Expected Cost'!$I88/'Discounting Projection'!CI86</f>
        <v>41334107.34</v>
      </c>
      <c r="CJ88" s="9">
        <f>'Total Annual Expected Cost'!$I88/'Discounting Projection'!CJ86</f>
        <v>15946180.02</v>
      </c>
      <c r="CK88" s="9">
        <f>'Total Annual Expected Cost'!$I88/'Discounting Projection'!CK86</f>
        <v>17486601.01</v>
      </c>
      <c r="CL88" s="9">
        <f>'Total Annual Expected Cost'!$I88/'Discounting Projection'!CL86</f>
        <v>23739092.43</v>
      </c>
      <c r="CM88" s="9">
        <f>'Total Annual Expected Cost'!$I88/'Discounting Projection'!CM86</f>
        <v>22984107.17</v>
      </c>
      <c r="CN88" s="9">
        <f>'Total Annual Expected Cost'!$I88/'Discounting Projection'!CN86</f>
        <v>21824048.58</v>
      </c>
      <c r="CO88" s="9">
        <f>'Total Annual Expected Cost'!$I88/'Discounting Projection'!CO86</f>
        <v>19016645.52</v>
      </c>
      <c r="CP88" s="9">
        <f>'Total Annual Expected Cost'!$I88/'Discounting Projection'!CP86</f>
        <v>17587271.62</v>
      </c>
      <c r="CQ88" s="9">
        <f>'Total Annual Expected Cost'!$I88/'Discounting Projection'!CQ86</f>
        <v>29191961.61</v>
      </c>
      <c r="CR88" s="9">
        <f>'Total Annual Expected Cost'!$I88/'Discounting Projection'!CR86</f>
        <v>10954674.95</v>
      </c>
      <c r="CS88" s="9">
        <f>'Total Annual Expected Cost'!$I88/'Discounting Projection'!CS86</f>
        <v>19796278</v>
      </c>
      <c r="CT88" s="9">
        <f>'Total Annual Expected Cost'!$I88/'Discounting Projection'!CT86</f>
        <v>17627545.05</v>
      </c>
      <c r="CU88" s="9">
        <f>'Total Annual Expected Cost'!$I88/'Discounting Projection'!CU86</f>
        <v>17081758.3</v>
      </c>
      <c r="CV88" s="9">
        <f>'Total Annual Expected Cost'!$I88/'Discounting Projection'!CV86</f>
        <v>16619057.58</v>
      </c>
      <c r="CW88" s="9">
        <f>'Total Annual Expected Cost'!$I88/'Discounting Projection'!CW86</f>
        <v>33697986.77</v>
      </c>
    </row>
    <row r="89" ht="15.75" customHeight="1">
      <c r="A89" s="8">
        <v>2108.0</v>
      </c>
      <c r="B89" s="9">
        <f>'Total Annual Expected Cost'!$I89/'Discounting Projection'!B87</f>
        <v>16979028.34</v>
      </c>
      <c r="C89" s="9">
        <f>'Total Annual Expected Cost'!$I89/'Discounting Projection'!C87</f>
        <v>9664608.865</v>
      </c>
      <c r="D89" s="9">
        <f>'Total Annual Expected Cost'!$I89/'Discounting Projection'!D87</f>
        <v>19179723.61</v>
      </c>
      <c r="E89" s="9">
        <f>'Total Annual Expected Cost'!$I89/'Discounting Projection'!E87</f>
        <v>23502323.28</v>
      </c>
      <c r="F89" s="9">
        <f>'Total Annual Expected Cost'!$I89/'Discounting Projection'!F87</f>
        <v>21897804.36</v>
      </c>
      <c r="G89" s="9">
        <f>'Total Annual Expected Cost'!$I89/'Discounting Projection'!G87</f>
        <v>13508648.68</v>
      </c>
      <c r="H89" s="9">
        <f>'Total Annual Expected Cost'!$I89/'Discounting Projection'!H87</f>
        <v>14387931.35</v>
      </c>
      <c r="I89" s="9">
        <f>'Total Annual Expected Cost'!$I89/'Discounting Projection'!I87</f>
        <v>16475415.57</v>
      </c>
      <c r="J89" s="9">
        <f>'Total Annual Expected Cost'!$I89/'Discounting Projection'!J87</f>
        <v>21135119.22</v>
      </c>
      <c r="K89" s="9">
        <f>'Total Annual Expected Cost'!$I89/'Discounting Projection'!K87</f>
        <v>13628739.94</v>
      </c>
      <c r="L89" s="9">
        <f>'Total Annual Expected Cost'!$I89/'Discounting Projection'!L87</f>
        <v>38981818.95</v>
      </c>
      <c r="M89" s="9">
        <f>'Total Annual Expected Cost'!$I89/'Discounting Projection'!M87</f>
        <v>16102201.89</v>
      </c>
      <c r="N89" s="9">
        <f>'Total Annual Expected Cost'!$I89/'Discounting Projection'!N87</f>
        <v>24105968.57</v>
      </c>
      <c r="O89" s="9">
        <f>'Total Annual Expected Cost'!$I89/'Discounting Projection'!O87</f>
        <v>20315435.05</v>
      </c>
      <c r="P89" s="9">
        <f>'Total Annual Expected Cost'!$I89/'Discounting Projection'!P87</f>
        <v>35200798.08</v>
      </c>
      <c r="Q89" s="9">
        <f>'Total Annual Expected Cost'!$I89/'Discounting Projection'!Q87</f>
        <v>8307459.413</v>
      </c>
      <c r="R89" s="9">
        <f>'Total Annual Expected Cost'!$I89/'Discounting Projection'!R87</f>
        <v>39629243.69</v>
      </c>
      <c r="S89" s="9">
        <f>'Total Annual Expected Cost'!$I89/'Discounting Projection'!S87</f>
        <v>50083032.13</v>
      </c>
      <c r="T89" s="9">
        <f>'Total Annual Expected Cost'!$I89/'Discounting Projection'!T87</f>
        <v>27733941.01</v>
      </c>
      <c r="U89" s="9">
        <f>'Total Annual Expected Cost'!$I89/'Discounting Projection'!U87</f>
        <v>17217513.29</v>
      </c>
      <c r="V89" s="9">
        <f>'Total Annual Expected Cost'!$I89/'Discounting Projection'!V87</f>
        <v>16741022.84</v>
      </c>
      <c r="W89" s="9">
        <f>'Total Annual Expected Cost'!$I89/'Discounting Projection'!W87</f>
        <v>13420313.73</v>
      </c>
      <c r="X89" s="9">
        <f>'Total Annual Expected Cost'!$I89/'Discounting Projection'!X87</f>
        <v>17209163.39</v>
      </c>
      <c r="Y89" s="9">
        <f>'Total Annual Expected Cost'!$I89/'Discounting Projection'!Y87</f>
        <v>23917990.97</v>
      </c>
      <c r="Z89" s="9">
        <f>'Total Annual Expected Cost'!$I89/'Discounting Projection'!Z87</f>
        <v>26056107.89</v>
      </c>
      <c r="AA89" s="9">
        <f>'Total Annual Expected Cost'!$I89/'Discounting Projection'!AA87</f>
        <v>27257956.81</v>
      </c>
      <c r="AB89" s="9">
        <f>'Total Annual Expected Cost'!$I89/'Discounting Projection'!AB87</f>
        <v>14371300.13</v>
      </c>
      <c r="AC89" s="9">
        <f>'Total Annual Expected Cost'!$I89/'Discounting Projection'!AC87</f>
        <v>38844853.35</v>
      </c>
      <c r="AD89" s="9">
        <f>'Total Annual Expected Cost'!$I89/'Discounting Projection'!AD87</f>
        <v>22702626.09</v>
      </c>
      <c r="AE89" s="9">
        <f>'Total Annual Expected Cost'!$I89/'Discounting Projection'!AE87</f>
        <v>14906303.54</v>
      </c>
      <c r="AF89" s="9">
        <f>'Total Annual Expected Cost'!$I89/'Discounting Projection'!AF87</f>
        <v>19648957.85</v>
      </c>
      <c r="AG89" s="9">
        <f>'Total Annual Expected Cost'!$I89/'Discounting Projection'!AG87</f>
        <v>36224883.54</v>
      </c>
      <c r="AH89" s="9">
        <f>'Total Annual Expected Cost'!$I89/'Discounting Projection'!AH87</f>
        <v>24187726.47</v>
      </c>
      <c r="AI89" s="9">
        <f>'Total Annual Expected Cost'!$I89/'Discounting Projection'!AI87</f>
        <v>20413568.84</v>
      </c>
      <c r="AJ89" s="9">
        <f>'Total Annual Expected Cost'!$I89/'Discounting Projection'!AJ87</f>
        <v>36324177.4</v>
      </c>
      <c r="AK89" s="9">
        <f>'Total Annual Expected Cost'!$I89/'Discounting Projection'!AK87</f>
        <v>27365622.09</v>
      </c>
      <c r="AL89" s="9">
        <f>'Total Annual Expected Cost'!$I89/'Discounting Projection'!AL87</f>
        <v>26708495.49</v>
      </c>
      <c r="AM89" s="9">
        <f>'Total Annual Expected Cost'!$I89/'Discounting Projection'!AM87</f>
        <v>47574654.75</v>
      </c>
      <c r="AN89" s="9">
        <f>'Total Annual Expected Cost'!$I89/'Discounting Projection'!AN87</f>
        <v>44555296.73</v>
      </c>
      <c r="AO89" s="9">
        <f>'Total Annual Expected Cost'!$I89/'Discounting Projection'!AO87</f>
        <v>58589644.8</v>
      </c>
      <c r="AP89" s="9">
        <f>'Total Annual Expected Cost'!$I89/'Discounting Projection'!AP87</f>
        <v>11046016.74</v>
      </c>
      <c r="AQ89" s="9">
        <f>'Total Annual Expected Cost'!$I89/'Discounting Projection'!AQ87</f>
        <v>14175872.23</v>
      </c>
      <c r="AR89" s="9">
        <f>'Total Annual Expected Cost'!$I89/'Discounting Projection'!AR87</f>
        <v>22750446.49</v>
      </c>
      <c r="AS89" s="9">
        <f>'Total Annual Expected Cost'!$I89/'Discounting Projection'!AS87</f>
        <v>9203110.573</v>
      </c>
      <c r="AT89" s="9">
        <f>'Total Annual Expected Cost'!$I89/'Discounting Projection'!AT87</f>
        <v>12002847.63</v>
      </c>
      <c r="AU89" s="9">
        <f>'Total Annual Expected Cost'!$I89/'Discounting Projection'!AU87</f>
        <v>18019345.47</v>
      </c>
      <c r="AV89" s="9">
        <f>'Total Annual Expected Cost'!$I89/'Discounting Projection'!AV87</f>
        <v>21585338.67</v>
      </c>
      <c r="AW89" s="9">
        <f>'Total Annual Expected Cost'!$I89/'Discounting Projection'!AW87</f>
        <v>40468065.44</v>
      </c>
      <c r="AX89" s="9">
        <f>'Total Annual Expected Cost'!$I89/'Discounting Projection'!AX87</f>
        <v>19439051.82</v>
      </c>
      <c r="AY89" s="9">
        <f>'Total Annual Expected Cost'!$I89/'Discounting Projection'!AY87</f>
        <v>22423500.45</v>
      </c>
      <c r="AZ89" s="9">
        <f>'Total Annual Expected Cost'!$I89/'Discounting Projection'!AZ87</f>
        <v>22485749.57</v>
      </c>
      <c r="BA89" s="9">
        <f>'Total Annual Expected Cost'!$I89/'Discounting Projection'!BA87</f>
        <v>14710777.24</v>
      </c>
      <c r="BB89" s="9">
        <f>'Total Annual Expected Cost'!$I89/'Discounting Projection'!BB87</f>
        <v>28965315.69</v>
      </c>
      <c r="BC89" s="9">
        <f>'Total Annual Expected Cost'!$I89/'Discounting Projection'!BC87</f>
        <v>16368482</v>
      </c>
      <c r="BD89" s="9">
        <f>'Total Annual Expected Cost'!$I89/'Discounting Projection'!BD87</f>
        <v>15793248.8</v>
      </c>
      <c r="BE89" s="9">
        <f>'Total Annual Expected Cost'!$I89/'Discounting Projection'!BE87</f>
        <v>21574606.92</v>
      </c>
      <c r="BF89" s="9">
        <f>'Total Annual Expected Cost'!$I89/'Discounting Projection'!BF87</f>
        <v>20980269.93</v>
      </c>
      <c r="BG89" s="9">
        <f>'Total Annual Expected Cost'!$I89/'Discounting Projection'!BG87</f>
        <v>13538736.74</v>
      </c>
      <c r="BH89" s="9">
        <f>'Total Annual Expected Cost'!$I89/'Discounting Projection'!BH87</f>
        <v>18860978.92</v>
      </c>
      <c r="BI89" s="9">
        <f>'Total Annual Expected Cost'!$I89/'Discounting Projection'!BI87</f>
        <v>17142058.13</v>
      </c>
      <c r="BJ89" s="9">
        <f>'Total Annual Expected Cost'!$I89/'Discounting Projection'!BJ87</f>
        <v>17397152.63</v>
      </c>
      <c r="BK89" s="9">
        <f>'Total Annual Expected Cost'!$I89/'Discounting Projection'!BK87</f>
        <v>25857853.38</v>
      </c>
      <c r="BL89" s="9">
        <f>'Total Annual Expected Cost'!$I89/'Discounting Projection'!BL87</f>
        <v>18524780.1</v>
      </c>
      <c r="BM89" s="9">
        <f>'Total Annual Expected Cost'!$I89/'Discounting Projection'!BM87</f>
        <v>32459577.03</v>
      </c>
      <c r="BN89" s="9">
        <f>'Total Annual Expected Cost'!$I89/'Discounting Projection'!BN87</f>
        <v>22577046.54</v>
      </c>
      <c r="BO89" s="9">
        <f>'Total Annual Expected Cost'!$I89/'Discounting Projection'!BO87</f>
        <v>24858345.12</v>
      </c>
      <c r="BP89" s="9">
        <f>'Total Annual Expected Cost'!$I89/'Discounting Projection'!BP87</f>
        <v>24152443.58</v>
      </c>
      <c r="BQ89" s="9">
        <f>'Total Annual Expected Cost'!$I89/'Discounting Projection'!BQ87</f>
        <v>8233273.836</v>
      </c>
      <c r="BR89" s="9">
        <f>'Total Annual Expected Cost'!$I89/'Discounting Projection'!BR87</f>
        <v>18728514.07</v>
      </c>
      <c r="BS89" s="9">
        <f>'Total Annual Expected Cost'!$I89/'Discounting Projection'!BS87</f>
        <v>24651100.19</v>
      </c>
      <c r="BT89" s="9">
        <f>'Total Annual Expected Cost'!$I89/'Discounting Projection'!BT87</f>
        <v>47208827</v>
      </c>
      <c r="BU89" s="9">
        <f>'Total Annual Expected Cost'!$I89/'Discounting Projection'!BU87</f>
        <v>16016692.91</v>
      </c>
      <c r="BV89" s="9">
        <f>'Total Annual Expected Cost'!$I89/'Discounting Projection'!BV87</f>
        <v>20504051.1</v>
      </c>
      <c r="BW89" s="9">
        <f>'Total Annual Expected Cost'!$I89/'Discounting Projection'!BW87</f>
        <v>35848284.13</v>
      </c>
      <c r="BX89" s="9">
        <f>'Total Annual Expected Cost'!$I89/'Discounting Projection'!BX87</f>
        <v>24445809.18</v>
      </c>
      <c r="BY89" s="9">
        <f>'Total Annual Expected Cost'!$I89/'Discounting Projection'!BY87</f>
        <v>31573921.33</v>
      </c>
      <c r="BZ89" s="9">
        <f>'Total Annual Expected Cost'!$I89/'Discounting Projection'!BZ87</f>
        <v>27801472.36</v>
      </c>
      <c r="CA89" s="9">
        <f>'Total Annual Expected Cost'!$I89/'Discounting Projection'!CA87</f>
        <v>23387167.85</v>
      </c>
      <c r="CB89" s="9">
        <f>'Total Annual Expected Cost'!$I89/'Discounting Projection'!CB87</f>
        <v>25329718.67</v>
      </c>
      <c r="CC89" s="9">
        <f>'Total Annual Expected Cost'!$I89/'Discounting Projection'!CC87</f>
        <v>14730890.21</v>
      </c>
      <c r="CD89" s="9">
        <f>'Total Annual Expected Cost'!$I89/'Discounting Projection'!CD87</f>
        <v>20698553.51</v>
      </c>
      <c r="CE89" s="9">
        <f>'Total Annual Expected Cost'!$I89/'Discounting Projection'!CE87</f>
        <v>22019703.94</v>
      </c>
      <c r="CF89" s="9">
        <f>'Total Annual Expected Cost'!$I89/'Discounting Projection'!CF87</f>
        <v>22338630.21</v>
      </c>
      <c r="CG89" s="9">
        <f>'Total Annual Expected Cost'!$I89/'Discounting Projection'!CG87</f>
        <v>25313917.63</v>
      </c>
      <c r="CH89" s="9">
        <f>'Total Annual Expected Cost'!$I89/'Discounting Projection'!CH87</f>
        <v>20112193.07</v>
      </c>
      <c r="CI89" s="9">
        <f>'Total Annual Expected Cost'!$I89/'Discounting Projection'!CI87</f>
        <v>41550304.61</v>
      </c>
      <c r="CJ89" s="9">
        <f>'Total Annual Expected Cost'!$I89/'Discounting Projection'!CJ87</f>
        <v>16333953.82</v>
      </c>
      <c r="CK89" s="9">
        <f>'Total Annual Expected Cost'!$I89/'Discounting Projection'!CK87</f>
        <v>16892162.78</v>
      </c>
      <c r="CL89" s="9">
        <f>'Total Annual Expected Cost'!$I89/'Discounting Projection'!CL87</f>
        <v>24488995.87</v>
      </c>
      <c r="CM89" s="9">
        <f>'Total Annual Expected Cost'!$I89/'Discounting Projection'!CM87</f>
        <v>23123124.24</v>
      </c>
      <c r="CN89" s="9">
        <f>'Total Annual Expected Cost'!$I89/'Discounting Projection'!CN87</f>
        <v>19886890.39</v>
      </c>
      <c r="CO89" s="9">
        <f>'Total Annual Expected Cost'!$I89/'Discounting Projection'!CO87</f>
        <v>19730578.72</v>
      </c>
      <c r="CP89" s="9">
        <f>'Total Annual Expected Cost'!$I89/'Discounting Projection'!CP87</f>
        <v>17959658.32</v>
      </c>
      <c r="CQ89" s="9">
        <f>'Total Annual Expected Cost'!$I89/'Discounting Projection'!CQ87</f>
        <v>30036927.53</v>
      </c>
      <c r="CR89" s="9">
        <f>'Total Annual Expected Cost'!$I89/'Discounting Projection'!CR87</f>
        <v>10947046.17</v>
      </c>
      <c r="CS89" s="9">
        <f>'Total Annual Expected Cost'!$I89/'Discounting Projection'!CS87</f>
        <v>20393746.7</v>
      </c>
      <c r="CT89" s="9">
        <f>'Total Annual Expected Cost'!$I89/'Discounting Projection'!CT87</f>
        <v>18303021.11</v>
      </c>
      <c r="CU89" s="9">
        <f>'Total Annual Expected Cost'!$I89/'Discounting Projection'!CU87</f>
        <v>17367774.31</v>
      </c>
      <c r="CV89" s="9">
        <f>'Total Annual Expected Cost'!$I89/'Discounting Projection'!CV87</f>
        <v>17137558.69</v>
      </c>
      <c r="CW89" s="9">
        <f>'Total Annual Expected Cost'!$I89/'Discounting Projection'!CW87</f>
        <v>32061888.21</v>
      </c>
    </row>
    <row r="90" ht="15.75" customHeight="1">
      <c r="A90" s="8">
        <v>2109.0</v>
      </c>
      <c r="B90" s="9">
        <f>'Total Annual Expected Cost'!$I90/'Discounting Projection'!B88</f>
        <v>16901261.83</v>
      </c>
      <c r="C90" s="9">
        <f>'Total Annual Expected Cost'!$I90/'Discounting Projection'!C88</f>
        <v>10033405.38</v>
      </c>
      <c r="D90" s="9">
        <f>'Total Annual Expected Cost'!$I90/'Discounting Projection'!D88</f>
        <v>18878340.56</v>
      </c>
      <c r="E90" s="9">
        <f>'Total Annual Expected Cost'!$I90/'Discounting Projection'!E88</f>
        <v>24079880.79</v>
      </c>
      <c r="F90" s="9">
        <f>'Total Annual Expected Cost'!$I90/'Discounting Projection'!F88</f>
        <v>21741407.69</v>
      </c>
      <c r="G90" s="9">
        <f>'Total Annual Expected Cost'!$I90/'Discounting Projection'!G88</f>
        <v>13611893.47</v>
      </c>
      <c r="H90" s="9">
        <f>'Total Annual Expected Cost'!$I90/'Discounting Projection'!H88</f>
        <v>14548887.78</v>
      </c>
      <c r="I90" s="9">
        <f>'Total Annual Expected Cost'!$I90/'Discounting Projection'!I88</f>
        <v>14688502.23</v>
      </c>
      <c r="J90" s="9">
        <f>'Total Annual Expected Cost'!$I90/'Discounting Projection'!J88</f>
        <v>20816088.92</v>
      </c>
      <c r="K90" s="9">
        <f>'Total Annual Expected Cost'!$I90/'Discounting Projection'!K88</f>
        <v>13288984.36</v>
      </c>
      <c r="L90" s="9">
        <f>'Total Annual Expected Cost'!$I90/'Discounting Projection'!L88</f>
        <v>39185710.3</v>
      </c>
      <c r="M90" s="9">
        <f>'Total Annual Expected Cost'!$I90/'Discounting Projection'!M88</f>
        <v>14075172.38</v>
      </c>
      <c r="N90" s="9">
        <f>'Total Annual Expected Cost'!$I90/'Discounting Projection'!N88</f>
        <v>24338341.51</v>
      </c>
      <c r="O90" s="9">
        <f>'Total Annual Expected Cost'!$I90/'Discounting Projection'!O88</f>
        <v>19994281.35</v>
      </c>
      <c r="P90" s="9">
        <f>'Total Annual Expected Cost'!$I90/'Discounting Projection'!P88</f>
        <v>34788530.16</v>
      </c>
      <c r="Q90" s="9">
        <f>'Total Annual Expected Cost'!$I90/'Discounting Projection'!Q88</f>
        <v>8608553.953</v>
      </c>
      <c r="R90" s="9">
        <f>'Total Annual Expected Cost'!$I90/'Discounting Projection'!R88</f>
        <v>38569321.56</v>
      </c>
      <c r="S90" s="9">
        <f>'Total Annual Expected Cost'!$I90/'Discounting Projection'!S88</f>
        <v>51522158.57</v>
      </c>
      <c r="T90" s="9">
        <f>'Total Annual Expected Cost'!$I90/'Discounting Projection'!T88</f>
        <v>26025785.11</v>
      </c>
      <c r="U90" s="9">
        <f>'Total Annual Expected Cost'!$I90/'Discounting Projection'!U88</f>
        <v>17490214.67</v>
      </c>
      <c r="V90" s="9">
        <f>'Total Annual Expected Cost'!$I90/'Discounting Projection'!V88</f>
        <v>16165579.47</v>
      </c>
      <c r="W90" s="9">
        <f>'Total Annual Expected Cost'!$I90/'Discounting Projection'!W88</f>
        <v>13454489.43</v>
      </c>
      <c r="X90" s="9">
        <f>'Total Annual Expected Cost'!$I90/'Discounting Projection'!X88</f>
        <v>17115850.61</v>
      </c>
      <c r="Y90" s="9">
        <f>'Total Annual Expected Cost'!$I90/'Discounting Projection'!Y88</f>
        <v>24825352.1</v>
      </c>
      <c r="Z90" s="9">
        <f>'Total Annual Expected Cost'!$I90/'Discounting Projection'!Z88</f>
        <v>24095405.34</v>
      </c>
      <c r="AA90" s="9">
        <f>'Total Annual Expected Cost'!$I90/'Discounting Projection'!AA88</f>
        <v>28373026.29</v>
      </c>
      <c r="AB90" s="9">
        <f>'Total Annual Expected Cost'!$I90/'Discounting Projection'!AB88</f>
        <v>14848532.79</v>
      </c>
      <c r="AC90" s="9">
        <f>'Total Annual Expected Cost'!$I90/'Discounting Projection'!AC88</f>
        <v>36890543.03</v>
      </c>
      <c r="AD90" s="9">
        <f>'Total Annual Expected Cost'!$I90/'Discounting Projection'!AD88</f>
        <v>21684998.38</v>
      </c>
      <c r="AE90" s="9">
        <f>'Total Annual Expected Cost'!$I90/'Discounting Projection'!AE88</f>
        <v>14872637.4</v>
      </c>
      <c r="AF90" s="9">
        <f>'Total Annual Expected Cost'!$I90/'Discounting Projection'!AF88</f>
        <v>19953290.81</v>
      </c>
      <c r="AG90" s="9">
        <f>'Total Annual Expected Cost'!$I90/'Discounting Projection'!AG88</f>
        <v>36083173.15</v>
      </c>
      <c r="AH90" s="9">
        <f>'Total Annual Expected Cost'!$I90/'Discounting Projection'!AH88</f>
        <v>24483580.39</v>
      </c>
      <c r="AI90" s="9">
        <f>'Total Annual Expected Cost'!$I90/'Discounting Projection'!AI88</f>
        <v>18961587.18</v>
      </c>
      <c r="AJ90" s="9">
        <f>'Total Annual Expected Cost'!$I90/'Discounting Projection'!AJ88</f>
        <v>37206996.08</v>
      </c>
      <c r="AK90" s="9">
        <f>'Total Annual Expected Cost'!$I90/'Discounting Projection'!AK88</f>
        <v>28085292.85</v>
      </c>
      <c r="AL90" s="9">
        <f>'Total Annual Expected Cost'!$I90/'Discounting Projection'!AL88</f>
        <v>26171856.78</v>
      </c>
      <c r="AM90" s="9">
        <f>'Total Annual Expected Cost'!$I90/'Discounting Projection'!AM88</f>
        <v>47948513.41</v>
      </c>
      <c r="AN90" s="9">
        <f>'Total Annual Expected Cost'!$I90/'Discounting Projection'!AN88</f>
        <v>46260888.08</v>
      </c>
      <c r="AO90" s="9">
        <f>'Total Annual Expected Cost'!$I90/'Discounting Projection'!AO88</f>
        <v>60361465.12</v>
      </c>
      <c r="AP90" s="9">
        <f>'Total Annual Expected Cost'!$I90/'Discounting Projection'!AP88</f>
        <v>11367164.43</v>
      </c>
      <c r="AQ90" s="9">
        <f>'Total Annual Expected Cost'!$I90/'Discounting Projection'!AQ88</f>
        <v>14221891.68</v>
      </c>
      <c r="AR90" s="9">
        <f>'Total Annual Expected Cost'!$I90/'Discounting Projection'!AR88</f>
        <v>23075502.54</v>
      </c>
      <c r="AS90" s="9">
        <f>'Total Annual Expected Cost'!$I90/'Discounting Projection'!AS88</f>
        <v>8236192.43</v>
      </c>
      <c r="AT90" s="9">
        <f>'Total Annual Expected Cost'!$I90/'Discounting Projection'!AT88</f>
        <v>12061268.01</v>
      </c>
      <c r="AU90" s="9">
        <f>'Total Annual Expected Cost'!$I90/'Discounting Projection'!AU88</f>
        <v>17404239.46</v>
      </c>
      <c r="AV90" s="9">
        <f>'Total Annual Expected Cost'!$I90/'Discounting Projection'!AV88</f>
        <v>20504140.05</v>
      </c>
      <c r="AW90" s="9">
        <f>'Total Annual Expected Cost'!$I90/'Discounting Projection'!AW88</f>
        <v>40476091.53</v>
      </c>
      <c r="AX90" s="9">
        <f>'Total Annual Expected Cost'!$I90/'Discounting Projection'!AX88</f>
        <v>19558979.68</v>
      </c>
      <c r="AY90" s="9">
        <f>'Total Annual Expected Cost'!$I90/'Discounting Projection'!AY88</f>
        <v>22841425.88</v>
      </c>
      <c r="AZ90" s="9">
        <f>'Total Annual Expected Cost'!$I90/'Discounting Projection'!AZ88</f>
        <v>22256645.87</v>
      </c>
      <c r="BA90" s="9">
        <f>'Total Annual Expected Cost'!$I90/'Discounting Projection'!BA88</f>
        <v>14125278.18</v>
      </c>
      <c r="BB90" s="9">
        <f>'Total Annual Expected Cost'!$I90/'Discounting Projection'!BB88</f>
        <v>29579024.66</v>
      </c>
      <c r="BC90" s="9">
        <f>'Total Annual Expected Cost'!$I90/'Discounting Projection'!BC88</f>
        <v>16769625.96</v>
      </c>
      <c r="BD90" s="9">
        <f>'Total Annual Expected Cost'!$I90/'Discounting Projection'!BD88</f>
        <v>15023488.49</v>
      </c>
      <c r="BE90" s="9">
        <f>'Total Annual Expected Cost'!$I90/'Discounting Projection'!BE88</f>
        <v>22103302.85</v>
      </c>
      <c r="BF90" s="9">
        <f>'Total Annual Expected Cost'!$I90/'Discounting Projection'!BF88</f>
        <v>21336539.73</v>
      </c>
      <c r="BG90" s="9">
        <f>'Total Annual Expected Cost'!$I90/'Discounting Projection'!BG88</f>
        <v>14117246.69</v>
      </c>
      <c r="BH90" s="9">
        <f>'Total Annual Expected Cost'!$I90/'Discounting Projection'!BH88</f>
        <v>19486946.89</v>
      </c>
      <c r="BI90" s="9">
        <f>'Total Annual Expected Cost'!$I90/'Discounting Projection'!BI88</f>
        <v>17425836.24</v>
      </c>
      <c r="BJ90" s="9">
        <f>'Total Annual Expected Cost'!$I90/'Discounting Projection'!BJ88</f>
        <v>17807114.42</v>
      </c>
      <c r="BK90" s="9">
        <f>'Total Annual Expected Cost'!$I90/'Discounting Projection'!BK88</f>
        <v>26167397.14</v>
      </c>
      <c r="BL90" s="9">
        <f>'Total Annual Expected Cost'!$I90/'Discounting Projection'!BL88</f>
        <v>19068310.12</v>
      </c>
      <c r="BM90" s="9">
        <f>'Total Annual Expected Cost'!$I90/'Discounting Projection'!BM88</f>
        <v>30079462.22</v>
      </c>
      <c r="BN90" s="9">
        <f>'Total Annual Expected Cost'!$I90/'Discounting Projection'!BN88</f>
        <v>21081989.71</v>
      </c>
      <c r="BO90" s="9">
        <f>'Total Annual Expected Cost'!$I90/'Discounting Projection'!BO88</f>
        <v>25405005.37</v>
      </c>
      <c r="BP90" s="9">
        <f>'Total Annual Expected Cost'!$I90/'Discounting Projection'!BP88</f>
        <v>25210726.72</v>
      </c>
      <c r="BQ90" s="9">
        <f>'Total Annual Expected Cost'!$I90/'Discounting Projection'!BQ88</f>
        <v>8497501.804</v>
      </c>
      <c r="BR90" s="9">
        <f>'Total Annual Expected Cost'!$I90/'Discounting Projection'!BR88</f>
        <v>18760786.3</v>
      </c>
      <c r="BS90" s="9">
        <f>'Total Annual Expected Cost'!$I90/'Discounting Projection'!BS88</f>
        <v>23425820.44</v>
      </c>
      <c r="BT90" s="9">
        <f>'Total Annual Expected Cost'!$I90/'Discounting Projection'!BT88</f>
        <v>44069422.55</v>
      </c>
      <c r="BU90" s="9">
        <f>'Total Annual Expected Cost'!$I90/'Discounting Projection'!BU88</f>
        <v>16377910.1</v>
      </c>
      <c r="BV90" s="9">
        <f>'Total Annual Expected Cost'!$I90/'Discounting Projection'!BV88</f>
        <v>20787164.72</v>
      </c>
      <c r="BW90" s="9">
        <f>'Total Annual Expected Cost'!$I90/'Discounting Projection'!BW88</f>
        <v>35362393.13</v>
      </c>
      <c r="BX90" s="9">
        <f>'Total Annual Expected Cost'!$I90/'Discounting Projection'!BX88</f>
        <v>24692133.8</v>
      </c>
      <c r="BY90" s="9">
        <f>'Total Annual Expected Cost'!$I90/'Discounting Projection'!BY88</f>
        <v>29974565.83</v>
      </c>
      <c r="BZ90" s="9">
        <f>'Total Annual Expected Cost'!$I90/'Discounting Projection'!BZ88</f>
        <v>28654590.85</v>
      </c>
      <c r="CA90" s="9">
        <f>'Total Annual Expected Cost'!$I90/'Discounting Projection'!CA88</f>
        <v>23836039.34</v>
      </c>
      <c r="CB90" s="9">
        <f>'Total Annual Expected Cost'!$I90/'Discounting Projection'!CB88</f>
        <v>25950647.77</v>
      </c>
      <c r="CC90" s="9">
        <f>'Total Annual Expected Cost'!$I90/'Discounting Projection'!CC88</f>
        <v>14184778.24</v>
      </c>
      <c r="CD90" s="9">
        <f>'Total Annual Expected Cost'!$I90/'Discounting Projection'!CD88</f>
        <v>20059851.96</v>
      </c>
      <c r="CE90" s="9">
        <f>'Total Annual Expected Cost'!$I90/'Discounting Projection'!CE88</f>
        <v>21286497.41</v>
      </c>
      <c r="CF90" s="9">
        <f>'Total Annual Expected Cost'!$I90/'Discounting Projection'!CF88</f>
        <v>22543220.45</v>
      </c>
      <c r="CG90" s="9">
        <f>'Total Annual Expected Cost'!$I90/'Discounting Projection'!CG88</f>
        <v>26121036.98</v>
      </c>
      <c r="CH90" s="9">
        <f>'Total Annual Expected Cost'!$I90/'Discounting Projection'!CH88</f>
        <v>20426543.81</v>
      </c>
      <c r="CI90" s="9">
        <f>'Total Annual Expected Cost'!$I90/'Discounting Projection'!CI88</f>
        <v>42330381.28</v>
      </c>
      <c r="CJ90" s="9">
        <f>'Total Annual Expected Cost'!$I90/'Discounting Projection'!CJ88</f>
        <v>16745583.13</v>
      </c>
      <c r="CK90" s="9">
        <f>'Total Annual Expected Cost'!$I90/'Discounting Projection'!CK88</f>
        <v>17341091.32</v>
      </c>
      <c r="CL90" s="9">
        <f>'Total Annual Expected Cost'!$I90/'Discounting Projection'!CL88</f>
        <v>25029797.62</v>
      </c>
      <c r="CM90" s="9">
        <f>'Total Annual Expected Cost'!$I90/'Discounting Projection'!CM88</f>
        <v>23547152.61</v>
      </c>
      <c r="CN90" s="9">
        <f>'Total Annual Expected Cost'!$I90/'Discounting Projection'!CN88</f>
        <v>20475699.47</v>
      </c>
      <c r="CO90" s="9">
        <f>'Total Annual Expected Cost'!$I90/'Discounting Projection'!CO88</f>
        <v>19605784.66</v>
      </c>
      <c r="CP90" s="9">
        <f>'Total Annual Expected Cost'!$I90/'Discounting Projection'!CP88</f>
        <v>18485506.22</v>
      </c>
      <c r="CQ90" s="9">
        <f>'Total Annual Expected Cost'!$I90/'Discounting Projection'!CQ88</f>
        <v>30075709.56</v>
      </c>
      <c r="CR90" s="9">
        <f>'Total Annual Expected Cost'!$I90/'Discounting Projection'!CR88</f>
        <v>11423443.16</v>
      </c>
      <c r="CS90" s="9">
        <f>'Total Annual Expected Cost'!$I90/'Discounting Projection'!CS88</f>
        <v>21146255.78</v>
      </c>
      <c r="CT90" s="9">
        <f>'Total Annual Expected Cost'!$I90/'Discounting Projection'!CT88</f>
        <v>16722742.41</v>
      </c>
      <c r="CU90" s="9">
        <f>'Total Annual Expected Cost'!$I90/'Discounting Projection'!CU88</f>
        <v>16612364.97</v>
      </c>
      <c r="CV90" s="9">
        <f>'Total Annual Expected Cost'!$I90/'Discounting Projection'!CV88</f>
        <v>16559191.48</v>
      </c>
      <c r="CW90" s="9">
        <f>'Total Annual Expected Cost'!$I90/'Discounting Projection'!CW88</f>
        <v>30904368.88</v>
      </c>
    </row>
    <row r="91" ht="15.75" customHeight="1">
      <c r="A91" s="8">
        <v>2110.0</v>
      </c>
      <c r="B91" s="9">
        <f>'Total Annual Expected Cost'!$I91/'Discounting Projection'!B89</f>
        <v>18994133.13</v>
      </c>
      <c r="C91" s="9">
        <f>'Total Annual Expected Cost'!$I91/'Discounting Projection'!C89</f>
        <v>12958249.4</v>
      </c>
      <c r="D91" s="9">
        <f>'Total Annual Expected Cost'!$I91/'Discounting Projection'!D89</f>
        <v>24204013.07</v>
      </c>
      <c r="E91" s="9">
        <f>'Total Annual Expected Cost'!$I91/'Discounting Projection'!E89</f>
        <v>29308373.78</v>
      </c>
      <c r="F91" s="9">
        <f>'Total Annual Expected Cost'!$I91/'Discounting Projection'!F89</f>
        <v>25015441.68</v>
      </c>
      <c r="G91" s="9">
        <f>'Total Annual Expected Cost'!$I91/'Discounting Projection'!G89</f>
        <v>16135525</v>
      </c>
      <c r="H91" s="9">
        <f>'Total Annual Expected Cost'!$I91/'Discounting Projection'!H89</f>
        <v>18623668.04</v>
      </c>
      <c r="I91" s="9">
        <f>'Total Annual Expected Cost'!$I91/'Discounting Projection'!I89</f>
        <v>18472115.84</v>
      </c>
      <c r="J91" s="9">
        <f>'Total Annual Expected Cost'!$I91/'Discounting Projection'!J89</f>
        <v>25081290.79</v>
      </c>
      <c r="K91" s="9">
        <f>'Total Annual Expected Cost'!$I91/'Discounting Projection'!K89</f>
        <v>16799451.97</v>
      </c>
      <c r="L91" s="9">
        <f>'Total Annual Expected Cost'!$I91/'Discounting Projection'!L89</f>
        <v>46663181.4</v>
      </c>
      <c r="M91" s="9">
        <f>'Total Annual Expected Cost'!$I91/'Discounting Projection'!M89</f>
        <v>16799931.17</v>
      </c>
      <c r="N91" s="9">
        <f>'Total Annual Expected Cost'!$I91/'Discounting Projection'!N89</f>
        <v>30047951.18</v>
      </c>
      <c r="O91" s="9">
        <f>'Total Annual Expected Cost'!$I91/'Discounting Projection'!O89</f>
        <v>25588974.43</v>
      </c>
      <c r="P91" s="9">
        <f>'Total Annual Expected Cost'!$I91/'Discounting Projection'!P89</f>
        <v>43738034.47</v>
      </c>
      <c r="Q91" s="9">
        <f>'Total Annual Expected Cost'!$I91/'Discounting Projection'!Q89</f>
        <v>10289781.68</v>
      </c>
      <c r="R91" s="9">
        <f>'Total Annual Expected Cost'!$I91/'Discounting Projection'!R89</f>
        <v>46513552.12</v>
      </c>
      <c r="S91" s="9">
        <f>'Total Annual Expected Cost'!$I91/'Discounting Projection'!S89</f>
        <v>65123275.36</v>
      </c>
      <c r="T91" s="9">
        <f>'Total Annual Expected Cost'!$I91/'Discounting Projection'!T89</f>
        <v>32838205</v>
      </c>
      <c r="U91" s="9">
        <f>'Total Annual Expected Cost'!$I91/'Discounting Projection'!U89</f>
        <v>21913908.21</v>
      </c>
      <c r="V91" s="9">
        <f>'Total Annual Expected Cost'!$I91/'Discounting Projection'!V89</f>
        <v>18659194.1</v>
      </c>
      <c r="W91" s="9">
        <f>'Total Annual Expected Cost'!$I91/'Discounting Projection'!W89</f>
        <v>15027506.43</v>
      </c>
      <c r="X91" s="9">
        <f>'Total Annual Expected Cost'!$I91/'Discounting Projection'!X89</f>
        <v>21397218.79</v>
      </c>
      <c r="Y91" s="9">
        <f>'Total Annual Expected Cost'!$I91/'Discounting Projection'!Y89</f>
        <v>27610761.46</v>
      </c>
      <c r="Z91" s="9">
        <f>'Total Annual Expected Cost'!$I91/'Discounting Projection'!Z89</f>
        <v>27082300.08</v>
      </c>
      <c r="AA91" s="9">
        <f>'Total Annual Expected Cost'!$I91/'Discounting Projection'!AA89</f>
        <v>35032206.7</v>
      </c>
      <c r="AB91" s="9">
        <f>'Total Annual Expected Cost'!$I91/'Discounting Projection'!AB89</f>
        <v>18038920.04</v>
      </c>
      <c r="AC91" s="9">
        <f>'Total Annual Expected Cost'!$I91/'Discounting Projection'!AC89</f>
        <v>47698169.23</v>
      </c>
      <c r="AD91" s="9">
        <f>'Total Annual Expected Cost'!$I91/'Discounting Projection'!AD89</f>
        <v>28136353.76</v>
      </c>
      <c r="AE91" s="9">
        <f>'Total Annual Expected Cost'!$I91/'Discounting Projection'!AE89</f>
        <v>17787252.45</v>
      </c>
      <c r="AF91" s="9">
        <f>'Total Annual Expected Cost'!$I91/'Discounting Projection'!AF89</f>
        <v>25114487.17</v>
      </c>
      <c r="AG91" s="9">
        <f>'Total Annual Expected Cost'!$I91/'Discounting Projection'!AG89</f>
        <v>45218383.27</v>
      </c>
      <c r="AH91" s="9">
        <f>'Total Annual Expected Cost'!$I91/'Discounting Projection'!AH89</f>
        <v>30678855.12</v>
      </c>
      <c r="AI91" s="9">
        <f>'Total Annual Expected Cost'!$I91/'Discounting Projection'!AI89</f>
        <v>23347278.79</v>
      </c>
      <c r="AJ91" s="9">
        <f>'Total Annual Expected Cost'!$I91/'Discounting Projection'!AJ89</f>
        <v>42723799.1</v>
      </c>
      <c r="AK91" s="9">
        <f>'Total Annual Expected Cost'!$I91/'Discounting Projection'!AK89</f>
        <v>35885106.44</v>
      </c>
      <c r="AL91" s="9">
        <f>'Total Annual Expected Cost'!$I91/'Discounting Projection'!AL89</f>
        <v>31087517.26</v>
      </c>
      <c r="AM91" s="9">
        <f>'Total Annual Expected Cost'!$I91/'Discounting Projection'!AM89</f>
        <v>61396856.06</v>
      </c>
      <c r="AN91" s="9">
        <f>'Total Annual Expected Cost'!$I91/'Discounting Projection'!AN89</f>
        <v>59190175.78</v>
      </c>
      <c r="AO91" s="9">
        <f>'Total Annual Expected Cost'!$I91/'Discounting Projection'!AO89</f>
        <v>73945739.01</v>
      </c>
      <c r="AP91" s="9">
        <f>'Total Annual Expected Cost'!$I91/'Discounting Projection'!AP89</f>
        <v>14590233.4</v>
      </c>
      <c r="AQ91" s="9">
        <f>'Total Annual Expected Cost'!$I91/'Discounting Projection'!AQ89</f>
        <v>16532155.47</v>
      </c>
      <c r="AR91" s="9">
        <f>'Total Annual Expected Cost'!$I91/'Discounting Projection'!AR89</f>
        <v>29804088.96</v>
      </c>
      <c r="AS91" s="9">
        <f>'Total Annual Expected Cost'!$I91/'Discounting Projection'!AS89</f>
        <v>10370740.67</v>
      </c>
      <c r="AT91" s="9">
        <f>'Total Annual Expected Cost'!$I91/'Discounting Projection'!AT89</f>
        <v>15113479.54</v>
      </c>
      <c r="AU91" s="9">
        <f>'Total Annual Expected Cost'!$I91/'Discounting Projection'!AU89</f>
        <v>21536386.26</v>
      </c>
      <c r="AV91" s="9">
        <f>'Total Annual Expected Cost'!$I91/'Discounting Projection'!AV89</f>
        <v>24263876.73</v>
      </c>
      <c r="AW91" s="9">
        <f>'Total Annual Expected Cost'!$I91/'Discounting Projection'!AW89</f>
        <v>51796816.07</v>
      </c>
      <c r="AX91" s="9">
        <f>'Total Annual Expected Cost'!$I91/'Discounting Projection'!AX89</f>
        <v>25160427.85</v>
      </c>
      <c r="AY91" s="9">
        <f>'Total Annual Expected Cost'!$I91/'Discounting Projection'!AY89</f>
        <v>29584788.45</v>
      </c>
      <c r="AZ91" s="9">
        <f>'Total Annual Expected Cost'!$I91/'Discounting Projection'!AZ89</f>
        <v>28716894.34</v>
      </c>
      <c r="BA91" s="9">
        <f>'Total Annual Expected Cost'!$I91/'Discounting Projection'!BA89</f>
        <v>18164248.68</v>
      </c>
      <c r="BB91" s="9">
        <f>'Total Annual Expected Cost'!$I91/'Discounting Projection'!BB89</f>
        <v>35489960.31</v>
      </c>
      <c r="BC91" s="9">
        <f>'Total Annual Expected Cost'!$I91/'Discounting Projection'!BC89</f>
        <v>20839656.14</v>
      </c>
      <c r="BD91" s="9">
        <f>'Total Annual Expected Cost'!$I91/'Discounting Projection'!BD89</f>
        <v>18790376.42</v>
      </c>
      <c r="BE91" s="9">
        <f>'Total Annual Expected Cost'!$I91/'Discounting Projection'!BE89</f>
        <v>27502376.37</v>
      </c>
      <c r="BF91" s="9">
        <f>'Total Annual Expected Cost'!$I91/'Discounting Projection'!BF89</f>
        <v>26885051.42</v>
      </c>
      <c r="BG91" s="9">
        <f>'Total Annual Expected Cost'!$I91/'Discounting Projection'!BG89</f>
        <v>17636649.97</v>
      </c>
      <c r="BH91" s="9">
        <f>'Total Annual Expected Cost'!$I91/'Discounting Projection'!BH89</f>
        <v>21365287.04</v>
      </c>
      <c r="BI91" s="9">
        <f>'Total Annual Expected Cost'!$I91/'Discounting Projection'!BI89</f>
        <v>20236008.11</v>
      </c>
      <c r="BJ91" s="9">
        <f>'Total Annual Expected Cost'!$I91/'Discounting Projection'!BJ89</f>
        <v>20420513.13</v>
      </c>
      <c r="BK91" s="9">
        <f>'Total Annual Expected Cost'!$I91/'Discounting Projection'!BK89</f>
        <v>32408199.52</v>
      </c>
      <c r="BL91" s="9">
        <f>'Total Annual Expected Cost'!$I91/'Discounting Projection'!BL89</f>
        <v>21678552.24</v>
      </c>
      <c r="BM91" s="9">
        <f>'Total Annual Expected Cost'!$I91/'Discounting Projection'!BM89</f>
        <v>38494044.95</v>
      </c>
      <c r="BN91" s="9">
        <f>'Total Annual Expected Cost'!$I91/'Discounting Projection'!BN89</f>
        <v>24460707.74</v>
      </c>
      <c r="BO91" s="9">
        <f>'Total Annual Expected Cost'!$I91/'Discounting Projection'!BO89</f>
        <v>30802166.24</v>
      </c>
      <c r="BP91" s="9">
        <f>'Total Annual Expected Cost'!$I91/'Discounting Projection'!BP89</f>
        <v>29881403.54</v>
      </c>
      <c r="BQ91" s="9">
        <f>'Total Annual Expected Cost'!$I91/'Discounting Projection'!BQ89</f>
        <v>10746925.2</v>
      </c>
      <c r="BR91" s="9">
        <f>'Total Annual Expected Cost'!$I91/'Discounting Projection'!BR89</f>
        <v>21840901.14</v>
      </c>
      <c r="BS91" s="9">
        <f>'Total Annual Expected Cost'!$I91/'Discounting Projection'!BS89</f>
        <v>29959556.29</v>
      </c>
      <c r="BT91" s="9">
        <f>'Total Annual Expected Cost'!$I91/'Discounting Projection'!BT89</f>
        <v>55291728.65</v>
      </c>
      <c r="BU91" s="9">
        <f>'Total Annual Expected Cost'!$I91/'Discounting Projection'!BU89</f>
        <v>19985180.36</v>
      </c>
      <c r="BV91" s="9">
        <f>'Total Annual Expected Cost'!$I91/'Discounting Projection'!BV89</f>
        <v>24911523.45</v>
      </c>
      <c r="BW91" s="9">
        <f>'Total Annual Expected Cost'!$I91/'Discounting Projection'!BW89</f>
        <v>44633112.62</v>
      </c>
      <c r="BX91" s="9">
        <f>'Total Annual Expected Cost'!$I91/'Discounting Projection'!BX89</f>
        <v>30238834.32</v>
      </c>
      <c r="BY91" s="9">
        <f>'Total Annual Expected Cost'!$I91/'Discounting Projection'!BY89</f>
        <v>35759747.04</v>
      </c>
      <c r="BZ91" s="9">
        <f>'Total Annual Expected Cost'!$I91/'Discounting Projection'!BZ89</f>
        <v>34858567.03</v>
      </c>
      <c r="CA91" s="9">
        <f>'Total Annual Expected Cost'!$I91/'Discounting Projection'!CA89</f>
        <v>27756565.04</v>
      </c>
      <c r="CB91" s="9">
        <f>'Total Annual Expected Cost'!$I91/'Discounting Projection'!CB89</f>
        <v>30972054.48</v>
      </c>
      <c r="CC91" s="9">
        <f>'Total Annual Expected Cost'!$I91/'Discounting Projection'!CC89</f>
        <v>17562797.77</v>
      </c>
      <c r="CD91" s="9">
        <f>'Total Annual Expected Cost'!$I91/'Discounting Projection'!CD89</f>
        <v>21097340.35</v>
      </c>
      <c r="CE91" s="9">
        <f>'Total Annual Expected Cost'!$I91/'Discounting Projection'!CE89</f>
        <v>25372932.59</v>
      </c>
      <c r="CF91" s="9">
        <f>'Total Annual Expected Cost'!$I91/'Discounting Projection'!CF89</f>
        <v>28277847.03</v>
      </c>
      <c r="CG91" s="9">
        <f>'Total Annual Expected Cost'!$I91/'Discounting Projection'!CG89</f>
        <v>30004145.73</v>
      </c>
      <c r="CH91" s="9">
        <f>'Total Annual Expected Cost'!$I91/'Discounting Projection'!CH89</f>
        <v>25797831.4</v>
      </c>
      <c r="CI91" s="9">
        <f>'Total Annual Expected Cost'!$I91/'Discounting Projection'!CI89</f>
        <v>53737459.67</v>
      </c>
      <c r="CJ91" s="9">
        <f>'Total Annual Expected Cost'!$I91/'Discounting Projection'!CJ89</f>
        <v>21386988.64</v>
      </c>
      <c r="CK91" s="9">
        <f>'Total Annual Expected Cost'!$I91/'Discounting Projection'!CK89</f>
        <v>21952540.41</v>
      </c>
      <c r="CL91" s="9">
        <f>'Total Annual Expected Cost'!$I91/'Discounting Projection'!CL89</f>
        <v>30954482.66</v>
      </c>
      <c r="CM91" s="9">
        <f>'Total Annual Expected Cost'!$I91/'Discounting Projection'!CM89</f>
        <v>28696872.51</v>
      </c>
      <c r="CN91" s="9">
        <f>'Total Annual Expected Cost'!$I91/'Discounting Projection'!CN89</f>
        <v>26227493.62</v>
      </c>
      <c r="CO91" s="9">
        <f>'Total Annual Expected Cost'!$I91/'Discounting Projection'!CO89</f>
        <v>25021070.14</v>
      </c>
      <c r="CP91" s="9">
        <f>'Total Annual Expected Cost'!$I91/'Discounting Projection'!CP89</f>
        <v>22038161.24</v>
      </c>
      <c r="CQ91" s="9">
        <f>'Total Annual Expected Cost'!$I91/'Discounting Projection'!CQ89</f>
        <v>36212725.86</v>
      </c>
      <c r="CR91" s="9">
        <f>'Total Annual Expected Cost'!$I91/'Discounting Projection'!CR89</f>
        <v>14139550.1</v>
      </c>
      <c r="CS91" s="9">
        <f>'Total Annual Expected Cost'!$I91/'Discounting Projection'!CS89</f>
        <v>26437721.33</v>
      </c>
      <c r="CT91" s="9">
        <f>'Total Annual Expected Cost'!$I91/'Discounting Projection'!CT89</f>
        <v>20837822.81</v>
      </c>
      <c r="CU91" s="9">
        <f>'Total Annual Expected Cost'!$I91/'Discounting Projection'!CU89</f>
        <v>20768062.45</v>
      </c>
      <c r="CV91" s="9">
        <f>'Total Annual Expected Cost'!$I91/'Discounting Projection'!CV89</f>
        <v>19397425.93</v>
      </c>
      <c r="CW91" s="9">
        <f>'Total Annual Expected Cost'!$I91/'Discounting Projection'!CW89</f>
        <v>39715916.25</v>
      </c>
    </row>
    <row r="92" ht="15.75" customHeight="1">
      <c r="A92" s="8">
        <v>2111.0</v>
      </c>
      <c r="B92" s="9">
        <f>'Total Annual Expected Cost'!$I92/'Discounting Projection'!B90</f>
        <v>19412599.6</v>
      </c>
      <c r="C92" s="9">
        <f>'Total Annual Expected Cost'!$I92/'Discounting Projection'!C90</f>
        <v>11212271.16</v>
      </c>
      <c r="D92" s="9">
        <f>'Total Annual Expected Cost'!$I92/'Discounting Projection'!D90</f>
        <v>24377413.89</v>
      </c>
      <c r="E92" s="9">
        <f>'Total Annual Expected Cost'!$I92/'Discounting Projection'!E90</f>
        <v>26929370.08</v>
      </c>
      <c r="F92" s="9">
        <f>'Total Annual Expected Cost'!$I92/'Discounting Projection'!F90</f>
        <v>25874704.31</v>
      </c>
      <c r="G92" s="9">
        <f>'Total Annual Expected Cost'!$I92/'Discounting Projection'!G90</f>
        <v>15919799.28</v>
      </c>
      <c r="H92" s="9">
        <f>'Total Annual Expected Cost'!$I92/'Discounting Projection'!H90</f>
        <v>18744556.52</v>
      </c>
      <c r="I92" s="9">
        <f>'Total Annual Expected Cost'!$I92/'Discounting Projection'!I90</f>
        <v>18299468.63</v>
      </c>
      <c r="J92" s="9">
        <f>'Total Annual Expected Cost'!$I92/'Discounting Projection'!J90</f>
        <v>25412112.49</v>
      </c>
      <c r="K92" s="9">
        <f>'Total Annual Expected Cost'!$I92/'Discounting Projection'!K90</f>
        <v>17307573.69</v>
      </c>
      <c r="L92" s="9">
        <f>'Total Annual Expected Cost'!$I92/'Discounting Projection'!L90</f>
        <v>46372298.43</v>
      </c>
      <c r="M92" s="9">
        <f>'Total Annual Expected Cost'!$I92/'Discounting Projection'!M90</f>
        <v>16999163.92</v>
      </c>
      <c r="N92" s="9">
        <f>'Total Annual Expected Cost'!$I92/'Discounting Projection'!N90</f>
        <v>30010867.27</v>
      </c>
      <c r="O92" s="9">
        <f>'Total Annual Expected Cost'!$I92/'Discounting Projection'!O90</f>
        <v>26450800.75</v>
      </c>
      <c r="P92" s="9">
        <f>'Total Annual Expected Cost'!$I92/'Discounting Projection'!P90</f>
        <v>44012168.83</v>
      </c>
      <c r="Q92" s="9">
        <f>'Total Annual Expected Cost'!$I92/'Discounting Projection'!Q90</f>
        <v>9328145.354</v>
      </c>
      <c r="R92" s="9">
        <f>'Total Annual Expected Cost'!$I92/'Discounting Projection'!R90</f>
        <v>47281810.95</v>
      </c>
      <c r="S92" s="9">
        <f>'Total Annual Expected Cost'!$I92/'Discounting Projection'!S90</f>
        <v>66242175.19</v>
      </c>
      <c r="T92" s="9">
        <f>'Total Annual Expected Cost'!$I92/'Discounting Projection'!T90</f>
        <v>30568758.06</v>
      </c>
      <c r="U92" s="9">
        <f>'Total Annual Expected Cost'!$I92/'Discounting Projection'!U90</f>
        <v>22324709.1</v>
      </c>
      <c r="V92" s="9">
        <f>'Total Annual Expected Cost'!$I92/'Discounting Projection'!V90</f>
        <v>18084346.52</v>
      </c>
      <c r="W92" s="9">
        <f>'Total Annual Expected Cost'!$I92/'Discounting Projection'!W90</f>
        <v>14419721.9</v>
      </c>
      <c r="X92" s="9">
        <f>'Total Annual Expected Cost'!$I92/'Discounting Projection'!X90</f>
        <v>22089079.96</v>
      </c>
      <c r="Y92" s="9">
        <f>'Total Annual Expected Cost'!$I92/'Discounting Projection'!Y90</f>
        <v>27510726.59</v>
      </c>
      <c r="Z92" s="9">
        <f>'Total Annual Expected Cost'!$I92/'Discounting Projection'!Z90</f>
        <v>28074387.47</v>
      </c>
      <c r="AA92" s="9">
        <f>'Total Annual Expected Cost'!$I92/'Discounting Projection'!AA90</f>
        <v>32638539.58</v>
      </c>
      <c r="AB92" s="9">
        <f>'Total Annual Expected Cost'!$I92/'Discounting Projection'!AB90</f>
        <v>18170560.78</v>
      </c>
      <c r="AC92" s="9">
        <f>'Total Annual Expected Cost'!$I92/'Discounting Projection'!AC90</f>
        <v>49182391.15</v>
      </c>
      <c r="AD92" s="9">
        <f>'Total Annual Expected Cost'!$I92/'Discounting Projection'!AD90</f>
        <v>27238585.66</v>
      </c>
      <c r="AE92" s="9">
        <f>'Total Annual Expected Cost'!$I92/'Discounting Projection'!AE90</f>
        <v>18282867.45</v>
      </c>
      <c r="AF92" s="9">
        <f>'Total Annual Expected Cost'!$I92/'Discounting Projection'!AF90</f>
        <v>25268088.15</v>
      </c>
      <c r="AG92" s="9">
        <f>'Total Annual Expected Cost'!$I92/'Discounting Projection'!AG90</f>
        <v>43737810.61</v>
      </c>
      <c r="AH92" s="9">
        <f>'Total Annual Expected Cost'!$I92/'Discounting Projection'!AH90</f>
        <v>30480812.75</v>
      </c>
      <c r="AI92" s="9">
        <f>'Total Annual Expected Cost'!$I92/'Discounting Projection'!AI90</f>
        <v>23556560.2</v>
      </c>
      <c r="AJ92" s="9">
        <f>'Total Annual Expected Cost'!$I92/'Discounting Projection'!AJ90</f>
        <v>44461384.53</v>
      </c>
      <c r="AK92" s="9">
        <f>'Total Annual Expected Cost'!$I92/'Discounting Projection'!AK90</f>
        <v>36356534.81</v>
      </c>
      <c r="AL92" s="9">
        <f>'Total Annual Expected Cost'!$I92/'Discounting Projection'!AL90</f>
        <v>31162985.22</v>
      </c>
      <c r="AM92" s="9">
        <f>'Total Annual Expected Cost'!$I92/'Discounting Projection'!AM90</f>
        <v>60390201.69</v>
      </c>
      <c r="AN92" s="9">
        <f>'Total Annual Expected Cost'!$I92/'Discounting Projection'!AN90</f>
        <v>60151718.32</v>
      </c>
      <c r="AO92" s="9">
        <f>'Total Annual Expected Cost'!$I92/'Discounting Projection'!AO90</f>
        <v>76554720.83</v>
      </c>
      <c r="AP92" s="9">
        <f>'Total Annual Expected Cost'!$I92/'Discounting Projection'!AP90</f>
        <v>14179858.05</v>
      </c>
      <c r="AQ92" s="9">
        <f>'Total Annual Expected Cost'!$I92/'Discounting Projection'!AQ90</f>
        <v>16929449.25</v>
      </c>
      <c r="AR92" s="9">
        <f>'Total Annual Expected Cost'!$I92/'Discounting Projection'!AR90</f>
        <v>29229035.23</v>
      </c>
      <c r="AS92" s="9">
        <f>'Total Annual Expected Cost'!$I92/'Discounting Projection'!AS90</f>
        <v>10477384.65</v>
      </c>
      <c r="AT92" s="9">
        <f>'Total Annual Expected Cost'!$I92/'Discounting Projection'!AT90</f>
        <v>14397439.08</v>
      </c>
      <c r="AU92" s="9">
        <f>'Total Annual Expected Cost'!$I92/'Discounting Projection'!AU90</f>
        <v>21116444.85</v>
      </c>
      <c r="AV92" s="9">
        <f>'Total Annual Expected Cost'!$I92/'Discounting Projection'!AV90</f>
        <v>23669077.41</v>
      </c>
      <c r="AW92" s="9">
        <f>'Total Annual Expected Cost'!$I92/'Discounting Projection'!AW90</f>
        <v>47546032.25</v>
      </c>
      <c r="AX92" s="9">
        <f>'Total Annual Expected Cost'!$I92/'Discounting Projection'!AX90</f>
        <v>25087178.02</v>
      </c>
      <c r="AY92" s="9">
        <f>'Total Annual Expected Cost'!$I92/'Discounting Projection'!AY90</f>
        <v>28358481.63</v>
      </c>
      <c r="AZ92" s="9">
        <f>'Total Annual Expected Cost'!$I92/'Discounting Projection'!AZ90</f>
        <v>29225026.8</v>
      </c>
      <c r="BA92" s="9">
        <f>'Total Annual Expected Cost'!$I92/'Discounting Projection'!BA90</f>
        <v>17805523.02</v>
      </c>
      <c r="BB92" s="9">
        <f>'Total Annual Expected Cost'!$I92/'Discounting Projection'!BB90</f>
        <v>34123799.83</v>
      </c>
      <c r="BC92" s="9">
        <f>'Total Annual Expected Cost'!$I92/'Discounting Projection'!BC90</f>
        <v>20390534.73</v>
      </c>
      <c r="BD92" s="9">
        <f>'Total Annual Expected Cost'!$I92/'Discounting Projection'!BD90</f>
        <v>18680851.88</v>
      </c>
      <c r="BE92" s="9">
        <f>'Total Annual Expected Cost'!$I92/'Discounting Projection'!BE90</f>
        <v>26559628.96</v>
      </c>
      <c r="BF92" s="9">
        <f>'Total Annual Expected Cost'!$I92/'Discounting Projection'!BF90</f>
        <v>25285717.54</v>
      </c>
      <c r="BG92" s="9">
        <f>'Total Annual Expected Cost'!$I92/'Discounting Projection'!BG90</f>
        <v>17424533.62</v>
      </c>
      <c r="BH92" s="9">
        <f>'Total Annual Expected Cost'!$I92/'Discounting Projection'!BH90</f>
        <v>20296848.28</v>
      </c>
      <c r="BI92" s="9">
        <f>'Total Annual Expected Cost'!$I92/'Discounting Projection'!BI90</f>
        <v>19872516.95</v>
      </c>
      <c r="BJ92" s="9">
        <f>'Total Annual Expected Cost'!$I92/'Discounting Projection'!BJ90</f>
        <v>20802245.13</v>
      </c>
      <c r="BK92" s="9">
        <f>'Total Annual Expected Cost'!$I92/'Discounting Projection'!BK90</f>
        <v>33408009.79</v>
      </c>
      <c r="BL92" s="9">
        <f>'Total Annual Expected Cost'!$I92/'Discounting Projection'!BL90</f>
        <v>20839486.39</v>
      </c>
      <c r="BM92" s="9">
        <f>'Total Annual Expected Cost'!$I92/'Discounting Projection'!BM90</f>
        <v>40072733.98</v>
      </c>
      <c r="BN92" s="9">
        <f>'Total Annual Expected Cost'!$I92/'Discounting Projection'!BN90</f>
        <v>23729894.41</v>
      </c>
      <c r="BO92" s="9">
        <f>'Total Annual Expected Cost'!$I92/'Discounting Projection'!BO90</f>
        <v>31933256.32</v>
      </c>
      <c r="BP92" s="9">
        <f>'Total Annual Expected Cost'!$I92/'Discounting Projection'!BP90</f>
        <v>30491966.7</v>
      </c>
      <c r="BQ92" s="9">
        <f>'Total Annual Expected Cost'!$I92/'Discounting Projection'!BQ90</f>
        <v>10350501.48</v>
      </c>
      <c r="BR92" s="9">
        <f>'Total Annual Expected Cost'!$I92/'Discounting Projection'!BR90</f>
        <v>22308039.35</v>
      </c>
      <c r="BS92" s="9">
        <f>'Total Annual Expected Cost'!$I92/'Discounting Projection'!BS90</f>
        <v>30068801.02</v>
      </c>
      <c r="BT92" s="9">
        <f>'Total Annual Expected Cost'!$I92/'Discounting Projection'!BT90</f>
        <v>55922147.7</v>
      </c>
      <c r="BU92" s="9">
        <f>'Total Annual Expected Cost'!$I92/'Discounting Projection'!BU90</f>
        <v>20607098.27</v>
      </c>
      <c r="BV92" s="9">
        <f>'Total Annual Expected Cost'!$I92/'Discounting Projection'!BV90</f>
        <v>25858214.19</v>
      </c>
      <c r="BW92" s="9">
        <f>'Total Annual Expected Cost'!$I92/'Discounting Projection'!BW90</f>
        <v>44060932.77</v>
      </c>
      <c r="BX92" s="9">
        <f>'Total Annual Expected Cost'!$I92/'Discounting Projection'!BX90</f>
        <v>30267494.64</v>
      </c>
      <c r="BY92" s="9">
        <f>'Total Annual Expected Cost'!$I92/'Discounting Projection'!BY90</f>
        <v>35776413.25</v>
      </c>
      <c r="BZ92" s="9">
        <f>'Total Annual Expected Cost'!$I92/'Discounting Projection'!BZ90</f>
        <v>34331735.35</v>
      </c>
      <c r="CA92" s="9">
        <f>'Total Annual Expected Cost'!$I92/'Discounting Projection'!CA90</f>
        <v>28698320.67</v>
      </c>
      <c r="CB92" s="9">
        <f>'Total Annual Expected Cost'!$I92/'Discounting Projection'!CB90</f>
        <v>31697430.7</v>
      </c>
      <c r="CC92" s="9">
        <f>'Total Annual Expected Cost'!$I92/'Discounting Projection'!CC90</f>
        <v>17477357.03</v>
      </c>
      <c r="CD92" s="9">
        <f>'Total Annual Expected Cost'!$I92/'Discounting Projection'!CD90</f>
        <v>20450389.72</v>
      </c>
      <c r="CE92" s="9">
        <f>'Total Annual Expected Cost'!$I92/'Discounting Projection'!CE90</f>
        <v>24757483.13</v>
      </c>
      <c r="CF92" s="9">
        <f>'Total Annual Expected Cost'!$I92/'Discounting Projection'!CF90</f>
        <v>28378603.87</v>
      </c>
      <c r="CG92" s="9">
        <f>'Total Annual Expected Cost'!$I92/'Discounting Projection'!CG90</f>
        <v>30719028.69</v>
      </c>
      <c r="CH92" s="9">
        <f>'Total Annual Expected Cost'!$I92/'Discounting Projection'!CH90</f>
        <v>26071303.46</v>
      </c>
      <c r="CI92" s="9">
        <f>'Total Annual Expected Cost'!$I92/'Discounting Projection'!CI90</f>
        <v>53736832.57</v>
      </c>
      <c r="CJ92" s="9">
        <f>'Total Annual Expected Cost'!$I92/'Discounting Projection'!CJ90</f>
        <v>21756634.82</v>
      </c>
      <c r="CK92" s="9">
        <f>'Total Annual Expected Cost'!$I92/'Discounting Projection'!CK90</f>
        <v>21432674.82</v>
      </c>
      <c r="CL92" s="9">
        <f>'Total Annual Expected Cost'!$I92/'Discounting Projection'!CL90</f>
        <v>29862484.69</v>
      </c>
      <c r="CM92" s="9">
        <f>'Total Annual Expected Cost'!$I92/'Discounting Projection'!CM90</f>
        <v>27690845.02</v>
      </c>
      <c r="CN92" s="9">
        <f>'Total Annual Expected Cost'!$I92/'Discounting Projection'!CN90</f>
        <v>27063654.71</v>
      </c>
      <c r="CO92" s="9">
        <f>'Total Annual Expected Cost'!$I92/'Discounting Projection'!CO90</f>
        <v>25207402.83</v>
      </c>
      <c r="CP92" s="9">
        <f>'Total Annual Expected Cost'!$I92/'Discounting Projection'!CP90</f>
        <v>22182251.48</v>
      </c>
      <c r="CQ92" s="9">
        <f>'Total Annual Expected Cost'!$I92/'Discounting Projection'!CQ90</f>
        <v>37448992.07</v>
      </c>
      <c r="CR92" s="9">
        <f>'Total Annual Expected Cost'!$I92/'Discounting Projection'!CR90</f>
        <v>14079366.79</v>
      </c>
      <c r="CS92" s="9">
        <f>'Total Annual Expected Cost'!$I92/'Discounting Projection'!CS90</f>
        <v>27458264.84</v>
      </c>
      <c r="CT92" s="9">
        <f>'Total Annual Expected Cost'!$I92/'Discounting Projection'!CT90</f>
        <v>21584818.52</v>
      </c>
      <c r="CU92" s="9">
        <f>'Total Annual Expected Cost'!$I92/'Discounting Projection'!CU90</f>
        <v>21190355.6</v>
      </c>
      <c r="CV92" s="9">
        <f>'Total Annual Expected Cost'!$I92/'Discounting Projection'!CV90</f>
        <v>19537774.5</v>
      </c>
      <c r="CW92" s="9">
        <f>'Total Annual Expected Cost'!$I92/'Discounting Projection'!CW90</f>
        <v>39629686.93</v>
      </c>
    </row>
    <row r="93" ht="15.75" customHeight="1">
      <c r="A93" s="8">
        <v>2112.0</v>
      </c>
      <c r="B93" s="9">
        <f>'Total Annual Expected Cost'!$I93/'Discounting Projection'!B91</f>
        <v>18436203.93</v>
      </c>
      <c r="C93" s="9">
        <f>'Total Annual Expected Cost'!$I93/'Discounting Projection'!C91</f>
        <v>10300652.23</v>
      </c>
      <c r="D93" s="9">
        <f>'Total Annual Expected Cost'!$I93/'Discounting Projection'!D91</f>
        <v>25287101.58</v>
      </c>
      <c r="E93" s="9">
        <f>'Total Annual Expected Cost'!$I93/'Discounting Projection'!E91</f>
        <v>27578231.51</v>
      </c>
      <c r="F93" s="9">
        <f>'Total Annual Expected Cost'!$I93/'Discounting Projection'!F91</f>
        <v>26827162.06</v>
      </c>
      <c r="G93" s="9">
        <f>'Total Annual Expected Cost'!$I93/'Discounting Projection'!G91</f>
        <v>14881748.51</v>
      </c>
      <c r="H93" s="9">
        <f>'Total Annual Expected Cost'!$I93/'Discounting Projection'!H91</f>
        <v>18375838.77</v>
      </c>
      <c r="I93" s="9">
        <f>'Total Annual Expected Cost'!$I93/'Discounting Projection'!I91</f>
        <v>15897847.92</v>
      </c>
      <c r="J93" s="9">
        <f>'Total Annual Expected Cost'!$I93/'Discounting Projection'!J91</f>
        <v>26313865.19</v>
      </c>
      <c r="K93" s="9">
        <f>'Total Annual Expected Cost'!$I93/'Discounting Projection'!K91</f>
        <v>16380453.54</v>
      </c>
      <c r="L93" s="9">
        <f>'Total Annual Expected Cost'!$I93/'Discounting Projection'!L91</f>
        <v>43710551</v>
      </c>
      <c r="M93" s="9">
        <f>'Total Annual Expected Cost'!$I93/'Discounting Projection'!M91</f>
        <v>17269506.41</v>
      </c>
      <c r="N93" s="9">
        <f>'Total Annual Expected Cost'!$I93/'Discounting Projection'!N91</f>
        <v>31191744.77</v>
      </c>
      <c r="O93" s="9">
        <f>'Total Annual Expected Cost'!$I93/'Discounting Projection'!O91</f>
        <v>26367494.74</v>
      </c>
      <c r="P93" s="9">
        <f>'Total Annual Expected Cost'!$I93/'Discounting Projection'!P91</f>
        <v>40449745.49</v>
      </c>
      <c r="Q93" s="9">
        <f>'Total Annual Expected Cost'!$I93/'Discounting Projection'!Q91</f>
        <v>9679411.054</v>
      </c>
      <c r="R93" s="9">
        <f>'Total Annual Expected Cost'!$I93/'Discounting Projection'!R91</f>
        <v>47984141</v>
      </c>
      <c r="S93" s="9">
        <f>'Total Annual Expected Cost'!$I93/'Discounting Projection'!S91</f>
        <v>62790008.67</v>
      </c>
      <c r="T93" s="9">
        <f>'Total Annual Expected Cost'!$I93/'Discounting Projection'!T91</f>
        <v>30912813.61</v>
      </c>
      <c r="U93" s="9">
        <f>'Total Annual Expected Cost'!$I93/'Discounting Projection'!U91</f>
        <v>22759075.59</v>
      </c>
      <c r="V93" s="9">
        <f>'Total Annual Expected Cost'!$I93/'Discounting Projection'!V91</f>
        <v>17879740.41</v>
      </c>
      <c r="W93" s="9">
        <f>'Total Annual Expected Cost'!$I93/'Discounting Projection'!W91</f>
        <v>14969033.78</v>
      </c>
      <c r="X93" s="9">
        <f>'Total Annual Expected Cost'!$I93/'Discounting Projection'!X91</f>
        <v>20016702.26</v>
      </c>
      <c r="Y93" s="9">
        <f>'Total Annual Expected Cost'!$I93/'Discounting Projection'!Y91</f>
        <v>27969321.73</v>
      </c>
      <c r="Z93" s="9">
        <f>'Total Annual Expected Cost'!$I93/'Discounting Projection'!Z91</f>
        <v>27204038.21</v>
      </c>
      <c r="AA93" s="9">
        <f>'Total Annual Expected Cost'!$I93/'Discounting Projection'!AA91</f>
        <v>32397141.22</v>
      </c>
      <c r="AB93" s="9">
        <f>'Total Annual Expected Cost'!$I93/'Discounting Projection'!AB91</f>
        <v>17740286.66</v>
      </c>
      <c r="AC93" s="9">
        <f>'Total Annual Expected Cost'!$I93/'Discounting Projection'!AC91</f>
        <v>47755526.88</v>
      </c>
      <c r="AD93" s="9">
        <f>'Total Annual Expected Cost'!$I93/'Discounting Projection'!AD91</f>
        <v>25314187.21</v>
      </c>
      <c r="AE93" s="9">
        <f>'Total Annual Expected Cost'!$I93/'Discounting Projection'!AE91</f>
        <v>18875276.78</v>
      </c>
      <c r="AF93" s="9">
        <f>'Total Annual Expected Cost'!$I93/'Discounting Projection'!AF91</f>
        <v>23775733.03</v>
      </c>
      <c r="AG93" s="9">
        <f>'Total Annual Expected Cost'!$I93/'Discounting Projection'!AG91</f>
        <v>44154315.65</v>
      </c>
      <c r="AH93" s="9">
        <f>'Total Annual Expected Cost'!$I93/'Discounting Projection'!AH91</f>
        <v>30506280.96</v>
      </c>
      <c r="AI93" s="9">
        <f>'Total Annual Expected Cost'!$I93/'Discounting Projection'!AI91</f>
        <v>23163608.32</v>
      </c>
      <c r="AJ93" s="9">
        <f>'Total Annual Expected Cost'!$I93/'Discounting Projection'!AJ91</f>
        <v>46333782.99</v>
      </c>
      <c r="AK93" s="9">
        <f>'Total Annual Expected Cost'!$I93/'Discounting Projection'!AK91</f>
        <v>36821195.31</v>
      </c>
      <c r="AL93" s="9">
        <f>'Total Annual Expected Cost'!$I93/'Discounting Projection'!AL91</f>
        <v>32173830.37</v>
      </c>
      <c r="AM93" s="9">
        <f>'Total Annual Expected Cost'!$I93/'Discounting Projection'!AM91</f>
        <v>61067541.94</v>
      </c>
      <c r="AN93" s="9">
        <f>'Total Annual Expected Cost'!$I93/'Discounting Projection'!AN91</f>
        <v>56948830.48</v>
      </c>
      <c r="AO93" s="9">
        <f>'Total Annual Expected Cost'!$I93/'Discounting Projection'!AO91</f>
        <v>69345285.82</v>
      </c>
      <c r="AP93" s="9">
        <f>'Total Annual Expected Cost'!$I93/'Discounting Projection'!AP91</f>
        <v>13864793.85</v>
      </c>
      <c r="AQ93" s="9">
        <f>'Total Annual Expected Cost'!$I93/'Discounting Projection'!AQ91</f>
        <v>16417465.56</v>
      </c>
      <c r="AR93" s="9">
        <f>'Total Annual Expected Cost'!$I93/'Discounting Projection'!AR91</f>
        <v>29363037.61</v>
      </c>
      <c r="AS93" s="9">
        <f>'Total Annual Expected Cost'!$I93/'Discounting Projection'!AS91</f>
        <v>10106854.93</v>
      </c>
      <c r="AT93" s="9">
        <f>'Total Annual Expected Cost'!$I93/'Discounting Projection'!AT91</f>
        <v>14577522.67</v>
      </c>
      <c r="AU93" s="9">
        <f>'Total Annual Expected Cost'!$I93/'Discounting Projection'!AU91</f>
        <v>21166187.24</v>
      </c>
      <c r="AV93" s="9">
        <f>'Total Annual Expected Cost'!$I93/'Discounting Projection'!AV91</f>
        <v>24588235.87</v>
      </c>
      <c r="AW93" s="9">
        <f>'Total Annual Expected Cost'!$I93/'Discounting Projection'!AW91</f>
        <v>46764136.96</v>
      </c>
      <c r="AX93" s="9">
        <f>'Total Annual Expected Cost'!$I93/'Discounting Projection'!AX91</f>
        <v>25052092.42</v>
      </c>
      <c r="AY93" s="9">
        <f>'Total Annual Expected Cost'!$I93/'Discounting Projection'!AY91</f>
        <v>28326687.23</v>
      </c>
      <c r="AZ93" s="9">
        <f>'Total Annual Expected Cost'!$I93/'Discounting Projection'!AZ91</f>
        <v>30059640.09</v>
      </c>
      <c r="BA93" s="9">
        <f>'Total Annual Expected Cost'!$I93/'Discounting Projection'!BA91</f>
        <v>17506932.71</v>
      </c>
      <c r="BB93" s="9">
        <f>'Total Annual Expected Cost'!$I93/'Discounting Projection'!BB91</f>
        <v>32824335.22</v>
      </c>
      <c r="BC93" s="9">
        <f>'Total Annual Expected Cost'!$I93/'Discounting Projection'!BC91</f>
        <v>21150184.6</v>
      </c>
      <c r="BD93" s="9">
        <f>'Total Annual Expected Cost'!$I93/'Discounting Projection'!BD91</f>
        <v>18525091.67</v>
      </c>
      <c r="BE93" s="9">
        <f>'Total Annual Expected Cost'!$I93/'Discounting Projection'!BE91</f>
        <v>27422229.47</v>
      </c>
      <c r="BF93" s="9">
        <f>'Total Annual Expected Cost'!$I93/'Discounting Projection'!BF91</f>
        <v>26152011.2</v>
      </c>
      <c r="BG93" s="9">
        <f>'Total Annual Expected Cost'!$I93/'Discounting Projection'!BG91</f>
        <v>17266589.35</v>
      </c>
      <c r="BH93" s="9">
        <f>'Total Annual Expected Cost'!$I93/'Discounting Projection'!BH91</f>
        <v>20642839.58</v>
      </c>
      <c r="BI93" s="9">
        <f>'Total Annual Expected Cost'!$I93/'Discounting Projection'!BI91</f>
        <v>19599920.94</v>
      </c>
      <c r="BJ93" s="9">
        <f>'Total Annual Expected Cost'!$I93/'Discounting Projection'!BJ91</f>
        <v>20661695.61</v>
      </c>
      <c r="BK93" s="9">
        <f>'Total Annual Expected Cost'!$I93/'Discounting Projection'!BK91</f>
        <v>32165251.71</v>
      </c>
      <c r="BL93" s="9">
        <f>'Total Annual Expected Cost'!$I93/'Discounting Projection'!BL91</f>
        <v>20581942.62</v>
      </c>
      <c r="BM93" s="9">
        <f>'Total Annual Expected Cost'!$I93/'Discounting Projection'!BM91</f>
        <v>41766652.21</v>
      </c>
      <c r="BN93" s="9">
        <f>'Total Annual Expected Cost'!$I93/'Discounting Projection'!BN91</f>
        <v>23496827.85</v>
      </c>
      <c r="BO93" s="9">
        <f>'Total Annual Expected Cost'!$I93/'Discounting Projection'!BO91</f>
        <v>31500252.12</v>
      </c>
      <c r="BP93" s="9">
        <f>'Total Annual Expected Cost'!$I93/'Discounting Projection'!BP91</f>
        <v>31739519.4</v>
      </c>
      <c r="BQ93" s="9">
        <f>'Total Annual Expected Cost'!$I93/'Discounting Projection'!BQ91</f>
        <v>10487533.31</v>
      </c>
      <c r="BR93" s="9">
        <f>'Total Annual Expected Cost'!$I93/'Discounting Projection'!BR91</f>
        <v>21321552.52</v>
      </c>
      <c r="BS93" s="9">
        <f>'Total Annual Expected Cost'!$I93/'Discounting Projection'!BS91</f>
        <v>30590866.59</v>
      </c>
      <c r="BT93" s="9">
        <f>'Total Annual Expected Cost'!$I93/'Discounting Projection'!BT91</f>
        <v>56902102.16</v>
      </c>
      <c r="BU93" s="9">
        <f>'Total Annual Expected Cost'!$I93/'Discounting Projection'!BU91</f>
        <v>18132803.95</v>
      </c>
      <c r="BV93" s="9">
        <f>'Total Annual Expected Cost'!$I93/'Discounting Projection'!BV91</f>
        <v>26624468.76</v>
      </c>
      <c r="BW93" s="9">
        <f>'Total Annual Expected Cost'!$I93/'Discounting Projection'!BW91</f>
        <v>44920065.68</v>
      </c>
      <c r="BX93" s="9">
        <f>'Total Annual Expected Cost'!$I93/'Discounting Projection'!BX91</f>
        <v>30363471.9</v>
      </c>
      <c r="BY93" s="9">
        <f>'Total Annual Expected Cost'!$I93/'Discounting Projection'!BY91</f>
        <v>35851487.71</v>
      </c>
      <c r="BZ93" s="9">
        <f>'Total Annual Expected Cost'!$I93/'Discounting Projection'!BZ91</f>
        <v>33440234.39</v>
      </c>
      <c r="CA93" s="9">
        <f>'Total Annual Expected Cost'!$I93/'Discounting Projection'!CA91</f>
        <v>29312249.52</v>
      </c>
      <c r="CB93" s="9">
        <f>'Total Annual Expected Cost'!$I93/'Discounting Projection'!CB91</f>
        <v>30536312.29</v>
      </c>
      <c r="CC93" s="9">
        <f>'Total Annual Expected Cost'!$I93/'Discounting Projection'!CC91</f>
        <v>17137826.14</v>
      </c>
      <c r="CD93" s="9">
        <f>'Total Annual Expected Cost'!$I93/'Discounting Projection'!CD91</f>
        <v>18953987.78</v>
      </c>
      <c r="CE93" s="9">
        <f>'Total Annual Expected Cost'!$I93/'Discounting Projection'!CE91</f>
        <v>25416002</v>
      </c>
      <c r="CF93" s="9">
        <f>'Total Annual Expected Cost'!$I93/'Discounting Projection'!CF91</f>
        <v>27366299.22</v>
      </c>
      <c r="CG93" s="9">
        <f>'Total Annual Expected Cost'!$I93/'Discounting Projection'!CG91</f>
        <v>30213254.91</v>
      </c>
      <c r="CH93" s="9">
        <f>'Total Annual Expected Cost'!$I93/'Discounting Projection'!CH91</f>
        <v>26305105.72</v>
      </c>
      <c r="CI93" s="9">
        <f>'Total Annual Expected Cost'!$I93/'Discounting Projection'!CI91</f>
        <v>54727312.56</v>
      </c>
      <c r="CJ93" s="9">
        <f>'Total Annual Expected Cost'!$I93/'Discounting Projection'!CJ91</f>
        <v>22285079.65</v>
      </c>
      <c r="CK93" s="9">
        <f>'Total Annual Expected Cost'!$I93/'Discounting Projection'!CK91</f>
        <v>20818009.32</v>
      </c>
      <c r="CL93" s="9">
        <f>'Total Annual Expected Cost'!$I93/'Discounting Projection'!CL91</f>
        <v>31001904.54</v>
      </c>
      <c r="CM93" s="9">
        <f>'Total Annual Expected Cost'!$I93/'Discounting Projection'!CM91</f>
        <v>28860556.14</v>
      </c>
      <c r="CN93" s="9">
        <f>'Total Annual Expected Cost'!$I93/'Discounting Projection'!CN91</f>
        <v>27942769.56</v>
      </c>
      <c r="CO93" s="9">
        <f>'Total Annual Expected Cost'!$I93/'Discounting Projection'!CO91</f>
        <v>25155427.55</v>
      </c>
      <c r="CP93" s="9">
        <f>'Total Annual Expected Cost'!$I93/'Discounting Projection'!CP91</f>
        <v>23104764.93</v>
      </c>
      <c r="CQ93" s="9">
        <f>'Total Annual Expected Cost'!$I93/'Discounting Projection'!CQ91</f>
        <v>38848989.87</v>
      </c>
      <c r="CR93" s="9">
        <f>'Total Annual Expected Cost'!$I93/'Discounting Projection'!CR91</f>
        <v>13655578.61</v>
      </c>
      <c r="CS93" s="9">
        <f>'Total Annual Expected Cost'!$I93/'Discounting Projection'!CS91</f>
        <v>26239772.93</v>
      </c>
      <c r="CT93" s="9">
        <f>'Total Annual Expected Cost'!$I93/'Discounting Projection'!CT91</f>
        <v>21112353.63</v>
      </c>
      <c r="CU93" s="9">
        <f>'Total Annual Expected Cost'!$I93/'Discounting Projection'!CU91</f>
        <v>21396604.97</v>
      </c>
      <c r="CV93" s="9">
        <f>'Total Annual Expected Cost'!$I93/'Discounting Projection'!CV91</f>
        <v>19272452.06</v>
      </c>
      <c r="CW93" s="9">
        <f>'Total Annual Expected Cost'!$I93/'Discounting Projection'!CW91</f>
        <v>38508914.31</v>
      </c>
    </row>
    <row r="94" ht="15.75" customHeight="1">
      <c r="A94" s="8">
        <v>2113.0</v>
      </c>
      <c r="B94" s="9">
        <f>'Total Annual Expected Cost'!$I94/'Discounting Projection'!B92</f>
        <v>16987842.99</v>
      </c>
      <c r="C94" s="9">
        <f>'Total Annual Expected Cost'!$I94/'Discounting Projection'!C92</f>
        <v>9508636.156</v>
      </c>
      <c r="D94" s="9">
        <f>'Total Annual Expected Cost'!$I94/'Discounting Projection'!D92</f>
        <v>24926878.57</v>
      </c>
      <c r="E94" s="9">
        <f>'Total Annual Expected Cost'!$I94/'Discounting Projection'!E92</f>
        <v>26878267.66</v>
      </c>
      <c r="F94" s="9">
        <f>'Total Annual Expected Cost'!$I94/'Discounting Projection'!F92</f>
        <v>26683189.03</v>
      </c>
      <c r="G94" s="9">
        <f>'Total Annual Expected Cost'!$I94/'Discounting Projection'!G92</f>
        <v>15271483.96</v>
      </c>
      <c r="H94" s="9">
        <f>'Total Annual Expected Cost'!$I94/'Discounting Projection'!H92</f>
        <v>18561744.05</v>
      </c>
      <c r="I94" s="9">
        <f>'Total Annual Expected Cost'!$I94/'Discounting Projection'!I92</f>
        <v>15787516.33</v>
      </c>
      <c r="J94" s="9">
        <f>'Total Annual Expected Cost'!$I94/'Discounting Projection'!J92</f>
        <v>24992078.96</v>
      </c>
      <c r="K94" s="9">
        <f>'Total Annual Expected Cost'!$I94/'Discounting Projection'!K92</f>
        <v>17009218.19</v>
      </c>
      <c r="L94" s="9">
        <f>'Total Annual Expected Cost'!$I94/'Discounting Projection'!L92</f>
        <v>42918655.51</v>
      </c>
      <c r="M94" s="9">
        <f>'Total Annual Expected Cost'!$I94/'Discounting Projection'!M92</f>
        <v>16284305.78</v>
      </c>
      <c r="N94" s="9">
        <f>'Total Annual Expected Cost'!$I94/'Discounting Projection'!N92</f>
        <v>30979344.86</v>
      </c>
      <c r="O94" s="9">
        <f>'Total Annual Expected Cost'!$I94/'Discounting Projection'!O92</f>
        <v>26844189.85</v>
      </c>
      <c r="P94" s="9">
        <f>'Total Annual Expected Cost'!$I94/'Discounting Projection'!P92</f>
        <v>41112087.79</v>
      </c>
      <c r="Q94" s="9">
        <f>'Total Annual Expected Cost'!$I94/'Discounting Projection'!Q92</f>
        <v>9610928.601</v>
      </c>
      <c r="R94" s="9">
        <f>'Total Annual Expected Cost'!$I94/'Discounting Projection'!R92</f>
        <v>46989779.53</v>
      </c>
      <c r="S94" s="9">
        <f>'Total Annual Expected Cost'!$I94/'Discounting Projection'!S92</f>
        <v>55636443.07</v>
      </c>
      <c r="T94" s="9">
        <f>'Total Annual Expected Cost'!$I94/'Discounting Projection'!T92</f>
        <v>31037930.74</v>
      </c>
      <c r="U94" s="9">
        <f>'Total Annual Expected Cost'!$I94/'Discounting Projection'!U92</f>
        <v>21794574.1</v>
      </c>
      <c r="V94" s="9">
        <f>'Total Annual Expected Cost'!$I94/'Discounting Projection'!V92</f>
        <v>17981855.42</v>
      </c>
      <c r="W94" s="9">
        <f>'Total Annual Expected Cost'!$I94/'Discounting Projection'!W92</f>
        <v>15111833.57</v>
      </c>
      <c r="X94" s="9">
        <f>'Total Annual Expected Cost'!$I94/'Discounting Projection'!X92</f>
        <v>20114530.02</v>
      </c>
      <c r="Y94" s="9">
        <f>'Total Annual Expected Cost'!$I94/'Discounting Projection'!Y92</f>
        <v>29063418.48</v>
      </c>
      <c r="Z94" s="9">
        <f>'Total Annual Expected Cost'!$I94/'Discounting Projection'!Z92</f>
        <v>27644312.67</v>
      </c>
      <c r="AA94" s="9">
        <f>'Total Annual Expected Cost'!$I94/'Discounting Projection'!AA92</f>
        <v>33502264.75</v>
      </c>
      <c r="AB94" s="9">
        <f>'Total Annual Expected Cost'!$I94/'Discounting Projection'!AB92</f>
        <v>16603655</v>
      </c>
      <c r="AC94" s="9">
        <f>'Total Annual Expected Cost'!$I94/'Discounting Projection'!AC92</f>
        <v>44283749.54</v>
      </c>
      <c r="AD94" s="9">
        <f>'Total Annual Expected Cost'!$I94/'Discounting Projection'!AD92</f>
        <v>26270374.03</v>
      </c>
      <c r="AE94" s="9">
        <f>'Total Annual Expected Cost'!$I94/'Discounting Projection'!AE92</f>
        <v>17754751.64</v>
      </c>
      <c r="AF94" s="9">
        <f>'Total Annual Expected Cost'!$I94/'Discounting Projection'!AF92</f>
        <v>23317260.52</v>
      </c>
      <c r="AG94" s="9">
        <f>'Total Annual Expected Cost'!$I94/'Discounting Projection'!AG92</f>
        <v>44649176.22</v>
      </c>
      <c r="AH94" s="9">
        <f>'Total Annual Expected Cost'!$I94/'Discounting Projection'!AH92</f>
        <v>30034940.9</v>
      </c>
      <c r="AI94" s="9">
        <f>'Total Annual Expected Cost'!$I94/'Discounting Projection'!AI92</f>
        <v>22247257.72</v>
      </c>
      <c r="AJ94" s="9">
        <f>'Total Annual Expected Cost'!$I94/'Discounting Projection'!AJ92</f>
        <v>43673579.89</v>
      </c>
      <c r="AK94" s="9">
        <f>'Total Annual Expected Cost'!$I94/'Discounting Projection'!AK92</f>
        <v>36512192.01</v>
      </c>
      <c r="AL94" s="9">
        <f>'Total Annual Expected Cost'!$I94/'Discounting Projection'!AL92</f>
        <v>32719084.95</v>
      </c>
      <c r="AM94" s="9">
        <f>'Total Annual Expected Cost'!$I94/'Discounting Projection'!AM92</f>
        <v>62895878.49</v>
      </c>
      <c r="AN94" s="9">
        <f>'Total Annual Expected Cost'!$I94/'Discounting Projection'!AN92</f>
        <v>53693837.4</v>
      </c>
      <c r="AO94" s="9">
        <f>'Total Annual Expected Cost'!$I94/'Discounting Projection'!AO92</f>
        <v>62885181.91</v>
      </c>
      <c r="AP94" s="9">
        <f>'Total Annual Expected Cost'!$I94/'Discounting Projection'!AP92</f>
        <v>13804127.7</v>
      </c>
      <c r="AQ94" s="9">
        <f>'Total Annual Expected Cost'!$I94/'Discounting Projection'!AQ92</f>
        <v>16457157.53</v>
      </c>
      <c r="AR94" s="9">
        <f>'Total Annual Expected Cost'!$I94/'Discounting Projection'!AR92</f>
        <v>29928455.91</v>
      </c>
      <c r="AS94" s="9">
        <f>'Total Annual Expected Cost'!$I94/'Discounting Projection'!AS92</f>
        <v>10383360.09</v>
      </c>
      <c r="AT94" s="9">
        <f>'Total Annual Expected Cost'!$I94/'Discounting Projection'!AT92</f>
        <v>15097358.69</v>
      </c>
      <c r="AU94" s="9">
        <f>'Total Annual Expected Cost'!$I94/'Discounting Projection'!AU92</f>
        <v>21000148.47</v>
      </c>
      <c r="AV94" s="9">
        <f>'Total Annual Expected Cost'!$I94/'Discounting Projection'!AV92</f>
        <v>22444773.05</v>
      </c>
      <c r="AW94" s="9">
        <f>'Total Annual Expected Cost'!$I94/'Discounting Projection'!AW92</f>
        <v>48071990.96</v>
      </c>
      <c r="AX94" s="9">
        <f>'Total Annual Expected Cost'!$I94/'Discounting Projection'!AX92</f>
        <v>23368810.92</v>
      </c>
      <c r="AY94" s="9">
        <f>'Total Annual Expected Cost'!$I94/'Discounting Projection'!AY92</f>
        <v>28318059.01</v>
      </c>
      <c r="AZ94" s="9">
        <f>'Total Annual Expected Cost'!$I94/'Discounting Projection'!AZ92</f>
        <v>24349155.46</v>
      </c>
      <c r="BA94" s="9">
        <f>'Total Annual Expected Cost'!$I94/'Discounting Projection'!BA92</f>
        <v>18089599.46</v>
      </c>
      <c r="BB94" s="9">
        <f>'Total Annual Expected Cost'!$I94/'Discounting Projection'!BB92</f>
        <v>33510625.58</v>
      </c>
      <c r="BC94" s="9">
        <f>'Total Annual Expected Cost'!$I94/'Discounting Projection'!BC92</f>
        <v>21036949.6</v>
      </c>
      <c r="BD94" s="9">
        <f>'Total Annual Expected Cost'!$I94/'Discounting Projection'!BD92</f>
        <v>17881342.16</v>
      </c>
      <c r="BE94" s="9">
        <f>'Total Annual Expected Cost'!$I94/'Discounting Projection'!BE92</f>
        <v>27648803.63</v>
      </c>
      <c r="BF94" s="9">
        <f>'Total Annual Expected Cost'!$I94/'Discounting Projection'!BF92</f>
        <v>25804088.29</v>
      </c>
      <c r="BG94" s="9">
        <f>'Total Annual Expected Cost'!$I94/'Discounting Projection'!BG92</f>
        <v>17608339.19</v>
      </c>
      <c r="BH94" s="9">
        <f>'Total Annual Expected Cost'!$I94/'Discounting Projection'!BH92</f>
        <v>19275268.07</v>
      </c>
      <c r="BI94" s="9">
        <f>'Total Annual Expected Cost'!$I94/'Discounting Projection'!BI92</f>
        <v>18998115.03</v>
      </c>
      <c r="BJ94" s="9">
        <f>'Total Annual Expected Cost'!$I94/'Discounting Projection'!BJ92</f>
        <v>20081366.39</v>
      </c>
      <c r="BK94" s="9">
        <f>'Total Annual Expected Cost'!$I94/'Discounting Projection'!BK92</f>
        <v>32267634.15</v>
      </c>
      <c r="BL94" s="9">
        <f>'Total Annual Expected Cost'!$I94/'Discounting Projection'!BL92</f>
        <v>21040018.18</v>
      </c>
      <c r="BM94" s="9">
        <f>'Total Annual Expected Cost'!$I94/'Discounting Projection'!BM92</f>
        <v>43348061.96</v>
      </c>
      <c r="BN94" s="9">
        <f>'Total Annual Expected Cost'!$I94/'Discounting Projection'!BN92</f>
        <v>23304963.9</v>
      </c>
      <c r="BO94" s="9">
        <f>'Total Annual Expected Cost'!$I94/'Discounting Projection'!BO92</f>
        <v>32373090.29</v>
      </c>
      <c r="BP94" s="9">
        <f>'Total Annual Expected Cost'!$I94/'Discounting Projection'!BP92</f>
        <v>29675440.21</v>
      </c>
      <c r="BQ94" s="9">
        <f>'Total Annual Expected Cost'!$I94/'Discounting Projection'!BQ92</f>
        <v>10489852.42</v>
      </c>
      <c r="BR94" s="9">
        <f>'Total Annual Expected Cost'!$I94/'Discounting Projection'!BR92</f>
        <v>21532986.66</v>
      </c>
      <c r="BS94" s="9">
        <f>'Total Annual Expected Cost'!$I94/'Discounting Projection'!BS92</f>
        <v>29871487.49</v>
      </c>
      <c r="BT94" s="9">
        <f>'Total Annual Expected Cost'!$I94/'Discounting Projection'!BT92</f>
        <v>58182735.73</v>
      </c>
      <c r="BU94" s="9">
        <f>'Total Annual Expected Cost'!$I94/'Discounting Projection'!BU92</f>
        <v>18135309.3</v>
      </c>
      <c r="BV94" s="9">
        <f>'Total Annual Expected Cost'!$I94/'Discounting Projection'!BV92</f>
        <v>26156964.02</v>
      </c>
      <c r="BW94" s="9">
        <f>'Total Annual Expected Cost'!$I94/'Discounting Projection'!BW92</f>
        <v>44465430.22</v>
      </c>
      <c r="BX94" s="9">
        <f>'Total Annual Expected Cost'!$I94/'Discounting Projection'!BX92</f>
        <v>28681556.73</v>
      </c>
      <c r="BY94" s="9">
        <f>'Total Annual Expected Cost'!$I94/'Discounting Projection'!BY92</f>
        <v>34860371.79</v>
      </c>
      <c r="BZ94" s="9">
        <f>'Total Annual Expected Cost'!$I94/'Discounting Projection'!BZ92</f>
        <v>34528923.13</v>
      </c>
      <c r="CA94" s="9">
        <f>'Total Annual Expected Cost'!$I94/'Discounting Projection'!CA92</f>
        <v>28820041.19</v>
      </c>
      <c r="CB94" s="9">
        <f>'Total Annual Expected Cost'!$I94/'Discounting Projection'!CB92</f>
        <v>30020440.75</v>
      </c>
      <c r="CC94" s="9">
        <f>'Total Annual Expected Cost'!$I94/'Discounting Projection'!CC92</f>
        <v>17687721.29</v>
      </c>
      <c r="CD94" s="9">
        <f>'Total Annual Expected Cost'!$I94/'Discounting Projection'!CD92</f>
        <v>18370534.05</v>
      </c>
      <c r="CE94" s="9">
        <f>'Total Annual Expected Cost'!$I94/'Discounting Projection'!CE92</f>
        <v>23570448.13</v>
      </c>
      <c r="CF94" s="9">
        <f>'Total Annual Expected Cost'!$I94/'Discounting Projection'!CF92</f>
        <v>26738177.92</v>
      </c>
      <c r="CG94" s="9">
        <f>'Total Annual Expected Cost'!$I94/'Discounting Projection'!CG92</f>
        <v>28749010.91</v>
      </c>
      <c r="CH94" s="9">
        <f>'Total Annual Expected Cost'!$I94/'Discounting Projection'!CH92</f>
        <v>25277071.58</v>
      </c>
      <c r="CI94" s="9">
        <f>'Total Annual Expected Cost'!$I94/'Discounting Projection'!CI92</f>
        <v>53464035.91</v>
      </c>
      <c r="CJ94" s="9">
        <f>'Total Annual Expected Cost'!$I94/'Discounting Projection'!CJ92</f>
        <v>22547704.86</v>
      </c>
      <c r="CK94" s="9">
        <f>'Total Annual Expected Cost'!$I94/'Discounting Projection'!CK92</f>
        <v>21154236.62</v>
      </c>
      <c r="CL94" s="9">
        <f>'Total Annual Expected Cost'!$I94/'Discounting Projection'!CL92</f>
        <v>30081486.23</v>
      </c>
      <c r="CM94" s="9">
        <f>'Total Annual Expected Cost'!$I94/'Discounting Projection'!CM92</f>
        <v>28746836.28</v>
      </c>
      <c r="CN94" s="9">
        <f>'Total Annual Expected Cost'!$I94/'Discounting Projection'!CN92</f>
        <v>28493255.16</v>
      </c>
      <c r="CO94" s="9">
        <f>'Total Annual Expected Cost'!$I94/'Discounting Projection'!CO92</f>
        <v>25764521.41</v>
      </c>
      <c r="CP94" s="9">
        <f>'Total Annual Expected Cost'!$I94/'Discounting Projection'!CP92</f>
        <v>23464333.27</v>
      </c>
      <c r="CQ94" s="9">
        <f>'Total Annual Expected Cost'!$I94/'Discounting Projection'!CQ92</f>
        <v>39743915.49</v>
      </c>
      <c r="CR94" s="9">
        <f>'Total Annual Expected Cost'!$I94/'Discounting Projection'!CR92</f>
        <v>13923104.73</v>
      </c>
      <c r="CS94" s="9">
        <f>'Total Annual Expected Cost'!$I94/'Discounting Projection'!CS92</f>
        <v>26310176.09</v>
      </c>
      <c r="CT94" s="9">
        <f>'Total Annual Expected Cost'!$I94/'Discounting Projection'!CT92</f>
        <v>21057276.36</v>
      </c>
      <c r="CU94" s="9">
        <f>'Total Annual Expected Cost'!$I94/'Discounting Projection'!CU92</f>
        <v>20401142.63</v>
      </c>
      <c r="CV94" s="9">
        <f>'Total Annual Expected Cost'!$I94/'Discounting Projection'!CV92</f>
        <v>19299373.03</v>
      </c>
      <c r="CW94" s="9">
        <f>'Total Annual Expected Cost'!$I94/'Discounting Projection'!CW92</f>
        <v>39357163.47</v>
      </c>
    </row>
    <row r="95" ht="15.75" customHeight="1">
      <c r="A95" s="8">
        <v>2114.0</v>
      </c>
      <c r="B95" s="9">
        <f>'Total Annual Expected Cost'!$I95/'Discounting Projection'!B93</f>
        <v>17703571.61</v>
      </c>
      <c r="C95" s="9">
        <f>'Total Annual Expected Cost'!$I95/'Discounting Projection'!C93</f>
        <v>9250233.14</v>
      </c>
      <c r="D95" s="9">
        <f>'Total Annual Expected Cost'!$I95/'Discounting Projection'!D93</f>
        <v>25035430.47</v>
      </c>
      <c r="E95" s="9">
        <f>'Total Annual Expected Cost'!$I95/'Discounting Projection'!E93</f>
        <v>26383747.11</v>
      </c>
      <c r="F95" s="9">
        <f>'Total Annual Expected Cost'!$I95/'Discounting Projection'!F93</f>
        <v>26295629.74</v>
      </c>
      <c r="G95" s="9">
        <f>'Total Annual Expected Cost'!$I95/'Discounting Projection'!G93</f>
        <v>15386195.34</v>
      </c>
      <c r="H95" s="9">
        <f>'Total Annual Expected Cost'!$I95/'Discounting Projection'!H93</f>
        <v>17551979.37</v>
      </c>
      <c r="I95" s="9">
        <f>'Total Annual Expected Cost'!$I95/'Discounting Projection'!I93</f>
        <v>15586000.02</v>
      </c>
      <c r="J95" s="9">
        <f>'Total Annual Expected Cost'!$I95/'Discounting Projection'!J93</f>
        <v>25833296.39</v>
      </c>
      <c r="K95" s="9">
        <f>'Total Annual Expected Cost'!$I95/'Discounting Projection'!K93</f>
        <v>16939744.34</v>
      </c>
      <c r="L95" s="9">
        <f>'Total Annual Expected Cost'!$I95/'Discounting Projection'!L93</f>
        <v>39490457.18</v>
      </c>
      <c r="M95" s="9">
        <f>'Total Annual Expected Cost'!$I95/'Discounting Projection'!M93</f>
        <v>16847611.82</v>
      </c>
      <c r="N95" s="9">
        <f>'Total Annual Expected Cost'!$I95/'Discounting Projection'!N93</f>
        <v>30659108.35</v>
      </c>
      <c r="O95" s="9">
        <f>'Total Annual Expected Cost'!$I95/'Discounting Projection'!O93</f>
        <v>25617471.14</v>
      </c>
      <c r="P95" s="9">
        <f>'Total Annual Expected Cost'!$I95/'Discounting Projection'!P93</f>
        <v>37124009.22</v>
      </c>
      <c r="Q95" s="9">
        <f>'Total Annual Expected Cost'!$I95/'Discounting Projection'!Q93</f>
        <v>8770404.818</v>
      </c>
      <c r="R95" s="9">
        <f>'Total Annual Expected Cost'!$I95/'Discounting Projection'!R93</f>
        <v>46783950.56</v>
      </c>
      <c r="S95" s="9">
        <f>'Total Annual Expected Cost'!$I95/'Discounting Projection'!S93</f>
        <v>56703241.22</v>
      </c>
      <c r="T95" s="9">
        <f>'Total Annual Expected Cost'!$I95/'Discounting Projection'!T93</f>
        <v>31050718.88</v>
      </c>
      <c r="U95" s="9">
        <f>'Total Annual Expected Cost'!$I95/'Discounting Projection'!U93</f>
        <v>22174850.21</v>
      </c>
      <c r="V95" s="9">
        <f>'Total Annual Expected Cost'!$I95/'Discounting Projection'!V93</f>
        <v>17764074.6</v>
      </c>
      <c r="W95" s="9">
        <f>'Total Annual Expected Cost'!$I95/'Discounting Projection'!W93</f>
        <v>15589824.23</v>
      </c>
      <c r="X95" s="9">
        <f>'Total Annual Expected Cost'!$I95/'Discounting Projection'!X93</f>
        <v>20410192.29</v>
      </c>
      <c r="Y95" s="9">
        <f>'Total Annual Expected Cost'!$I95/'Discounting Projection'!Y93</f>
        <v>29017814.29</v>
      </c>
      <c r="Z95" s="9">
        <f>'Total Annual Expected Cost'!$I95/'Discounting Projection'!Z93</f>
        <v>26859583.83</v>
      </c>
      <c r="AA95" s="9">
        <f>'Total Annual Expected Cost'!$I95/'Discounting Projection'!AA93</f>
        <v>31743359.01</v>
      </c>
      <c r="AB95" s="9">
        <f>'Total Annual Expected Cost'!$I95/'Discounting Projection'!AB93</f>
        <v>16544663.5</v>
      </c>
      <c r="AC95" s="9">
        <f>'Total Annual Expected Cost'!$I95/'Discounting Projection'!AC93</f>
        <v>45423091.97</v>
      </c>
      <c r="AD95" s="9">
        <f>'Total Annual Expected Cost'!$I95/'Discounting Projection'!AD93</f>
        <v>27191204.26</v>
      </c>
      <c r="AE95" s="9">
        <f>'Total Annual Expected Cost'!$I95/'Discounting Projection'!AE93</f>
        <v>18190616.46</v>
      </c>
      <c r="AF95" s="9">
        <f>'Total Annual Expected Cost'!$I95/'Discounting Projection'!AF93</f>
        <v>23543579.88</v>
      </c>
      <c r="AG95" s="9">
        <f>'Total Annual Expected Cost'!$I95/'Discounting Projection'!AG93</f>
        <v>45718622.93</v>
      </c>
      <c r="AH95" s="9">
        <f>'Total Annual Expected Cost'!$I95/'Discounting Projection'!AH93</f>
        <v>31075725.48</v>
      </c>
      <c r="AI95" s="9">
        <f>'Total Annual Expected Cost'!$I95/'Discounting Projection'!AI93</f>
        <v>22852636.78</v>
      </c>
      <c r="AJ95" s="9">
        <f>'Total Annual Expected Cost'!$I95/'Discounting Projection'!AJ93</f>
        <v>43823862.42</v>
      </c>
      <c r="AK95" s="9">
        <f>'Total Annual Expected Cost'!$I95/'Discounting Projection'!AK93</f>
        <v>35700083.06</v>
      </c>
      <c r="AL95" s="9">
        <f>'Total Annual Expected Cost'!$I95/'Discounting Projection'!AL93</f>
        <v>32941344.56</v>
      </c>
      <c r="AM95" s="9">
        <f>'Total Annual Expected Cost'!$I95/'Discounting Projection'!AM93</f>
        <v>65654741.1</v>
      </c>
      <c r="AN95" s="9">
        <f>'Total Annual Expected Cost'!$I95/'Discounting Projection'!AN93</f>
        <v>53454119.19</v>
      </c>
      <c r="AO95" s="9">
        <f>'Total Annual Expected Cost'!$I95/'Discounting Projection'!AO93</f>
        <v>55520604.8</v>
      </c>
      <c r="AP95" s="9">
        <f>'Total Annual Expected Cost'!$I95/'Discounting Projection'!AP93</f>
        <v>14381067.89</v>
      </c>
      <c r="AQ95" s="9">
        <f>'Total Annual Expected Cost'!$I95/'Discounting Projection'!AQ93</f>
        <v>16941290.54</v>
      </c>
      <c r="AR95" s="9">
        <f>'Total Annual Expected Cost'!$I95/'Discounting Projection'!AR93</f>
        <v>29295278.41</v>
      </c>
      <c r="AS95" s="9">
        <f>'Total Annual Expected Cost'!$I95/'Discounting Projection'!AS93</f>
        <v>10158260.51</v>
      </c>
      <c r="AT95" s="9">
        <f>'Total Annual Expected Cost'!$I95/'Discounting Projection'!AT93</f>
        <v>15695653.18</v>
      </c>
      <c r="AU95" s="9">
        <f>'Total Annual Expected Cost'!$I95/'Discounting Projection'!AU93</f>
        <v>21215106.37</v>
      </c>
      <c r="AV95" s="9">
        <f>'Total Annual Expected Cost'!$I95/'Discounting Projection'!AV93</f>
        <v>23037839.82</v>
      </c>
      <c r="AW95" s="9">
        <f>'Total Annual Expected Cost'!$I95/'Discounting Projection'!AW93</f>
        <v>47024184.96</v>
      </c>
      <c r="AX95" s="9">
        <f>'Total Annual Expected Cost'!$I95/'Discounting Projection'!AX93</f>
        <v>21730411.97</v>
      </c>
      <c r="AY95" s="9">
        <f>'Total Annual Expected Cost'!$I95/'Discounting Projection'!AY93</f>
        <v>27723369.94</v>
      </c>
      <c r="AZ95" s="9">
        <f>'Total Annual Expected Cost'!$I95/'Discounting Projection'!AZ93</f>
        <v>24060283.56</v>
      </c>
      <c r="BA95" s="9">
        <f>'Total Annual Expected Cost'!$I95/'Discounting Projection'!BA93</f>
        <v>18712082.72</v>
      </c>
      <c r="BB95" s="9">
        <f>'Total Annual Expected Cost'!$I95/'Discounting Projection'!BB93</f>
        <v>34028674.48</v>
      </c>
      <c r="BC95" s="9">
        <f>'Total Annual Expected Cost'!$I95/'Discounting Projection'!BC93</f>
        <v>21431945.08</v>
      </c>
      <c r="BD95" s="9">
        <f>'Total Annual Expected Cost'!$I95/'Discounting Projection'!BD93</f>
        <v>17348556.96</v>
      </c>
      <c r="BE95" s="9">
        <f>'Total Annual Expected Cost'!$I95/'Discounting Projection'!BE93</f>
        <v>28215245.55</v>
      </c>
      <c r="BF95" s="9">
        <f>'Total Annual Expected Cost'!$I95/'Discounting Projection'!BF93</f>
        <v>26477159.92</v>
      </c>
      <c r="BG95" s="9">
        <f>'Total Annual Expected Cost'!$I95/'Discounting Projection'!BG93</f>
        <v>17252527.22</v>
      </c>
      <c r="BH95" s="9">
        <f>'Total Annual Expected Cost'!$I95/'Discounting Projection'!BH93</f>
        <v>18969148.53</v>
      </c>
      <c r="BI95" s="9">
        <f>'Total Annual Expected Cost'!$I95/'Discounting Projection'!BI93</f>
        <v>18194532.86</v>
      </c>
      <c r="BJ95" s="9">
        <f>'Total Annual Expected Cost'!$I95/'Discounting Projection'!BJ93</f>
        <v>19616722.33</v>
      </c>
      <c r="BK95" s="9">
        <f>'Total Annual Expected Cost'!$I95/'Discounting Projection'!BK93</f>
        <v>31918682.32</v>
      </c>
      <c r="BL95" s="9">
        <f>'Total Annual Expected Cost'!$I95/'Discounting Projection'!BL93</f>
        <v>20791063.78</v>
      </c>
      <c r="BM95" s="9">
        <f>'Total Annual Expected Cost'!$I95/'Discounting Projection'!BM93</f>
        <v>42847924.21</v>
      </c>
      <c r="BN95" s="9">
        <f>'Total Annual Expected Cost'!$I95/'Discounting Projection'!BN93</f>
        <v>23781467.78</v>
      </c>
      <c r="BO95" s="9">
        <f>'Total Annual Expected Cost'!$I95/'Discounting Projection'!BO93</f>
        <v>33634578.63</v>
      </c>
      <c r="BP95" s="9">
        <f>'Total Annual Expected Cost'!$I95/'Discounting Projection'!BP93</f>
        <v>30453919.54</v>
      </c>
      <c r="BQ95" s="9">
        <f>'Total Annual Expected Cost'!$I95/'Discounting Projection'!BQ93</f>
        <v>10155830.7</v>
      </c>
      <c r="BR95" s="9">
        <f>'Total Annual Expected Cost'!$I95/'Discounting Projection'!BR93</f>
        <v>21383289.78</v>
      </c>
      <c r="BS95" s="9">
        <f>'Total Annual Expected Cost'!$I95/'Discounting Projection'!BS93</f>
        <v>30538930.71</v>
      </c>
      <c r="BT95" s="9">
        <f>'Total Annual Expected Cost'!$I95/'Discounting Projection'!BT93</f>
        <v>59703687.91</v>
      </c>
      <c r="BU95" s="9">
        <f>'Total Annual Expected Cost'!$I95/'Discounting Projection'!BU93</f>
        <v>17885638.22</v>
      </c>
      <c r="BV95" s="9">
        <f>'Total Annual Expected Cost'!$I95/'Discounting Projection'!BV93</f>
        <v>26074319.91</v>
      </c>
      <c r="BW95" s="9">
        <f>'Total Annual Expected Cost'!$I95/'Discounting Projection'!BW93</f>
        <v>43525359.16</v>
      </c>
      <c r="BX95" s="9">
        <f>'Total Annual Expected Cost'!$I95/'Discounting Projection'!BX93</f>
        <v>28153206.26</v>
      </c>
      <c r="BY95" s="9">
        <f>'Total Annual Expected Cost'!$I95/'Discounting Projection'!BY93</f>
        <v>33275630.17</v>
      </c>
      <c r="BZ95" s="9">
        <f>'Total Annual Expected Cost'!$I95/'Discounting Projection'!BZ93</f>
        <v>35044956.93</v>
      </c>
      <c r="CA95" s="9">
        <f>'Total Annual Expected Cost'!$I95/'Discounting Projection'!CA93</f>
        <v>29766755.37</v>
      </c>
      <c r="CB95" s="9">
        <f>'Total Annual Expected Cost'!$I95/'Discounting Projection'!CB93</f>
        <v>28030792.69</v>
      </c>
      <c r="CC95" s="9">
        <f>'Total Annual Expected Cost'!$I95/'Discounting Projection'!CC93</f>
        <v>18101660.94</v>
      </c>
      <c r="CD95" s="9">
        <f>'Total Annual Expected Cost'!$I95/'Discounting Projection'!CD93</f>
        <v>18541881.19</v>
      </c>
      <c r="CE95" s="9">
        <f>'Total Annual Expected Cost'!$I95/'Discounting Projection'!CE93</f>
        <v>23538974.2</v>
      </c>
      <c r="CF95" s="9">
        <f>'Total Annual Expected Cost'!$I95/'Discounting Projection'!CF93</f>
        <v>26823994.46</v>
      </c>
      <c r="CG95" s="9">
        <f>'Total Annual Expected Cost'!$I95/'Discounting Projection'!CG93</f>
        <v>26425885.16</v>
      </c>
      <c r="CH95" s="9">
        <f>'Total Annual Expected Cost'!$I95/'Discounting Projection'!CH93</f>
        <v>25501274.23</v>
      </c>
      <c r="CI95" s="9">
        <f>'Total Annual Expected Cost'!$I95/'Discounting Projection'!CI93</f>
        <v>55182151.91</v>
      </c>
      <c r="CJ95" s="9">
        <f>'Total Annual Expected Cost'!$I95/'Discounting Projection'!CJ93</f>
        <v>23225816.64</v>
      </c>
      <c r="CK95" s="9">
        <f>'Total Annual Expected Cost'!$I95/'Discounting Projection'!CK93</f>
        <v>21491917.22</v>
      </c>
      <c r="CL95" s="9">
        <f>'Total Annual Expected Cost'!$I95/'Discounting Projection'!CL93</f>
        <v>30676829.13</v>
      </c>
      <c r="CM95" s="9">
        <f>'Total Annual Expected Cost'!$I95/'Discounting Projection'!CM93</f>
        <v>28932812.54</v>
      </c>
      <c r="CN95" s="9">
        <f>'Total Annual Expected Cost'!$I95/'Discounting Projection'!CN93</f>
        <v>29737138.45</v>
      </c>
      <c r="CO95" s="9">
        <f>'Total Annual Expected Cost'!$I95/'Discounting Projection'!CO93</f>
        <v>22105164.28</v>
      </c>
      <c r="CP95" s="9">
        <f>'Total Annual Expected Cost'!$I95/'Discounting Projection'!CP93</f>
        <v>24095719.9</v>
      </c>
      <c r="CQ95" s="9">
        <f>'Total Annual Expected Cost'!$I95/'Discounting Projection'!CQ93</f>
        <v>40849149.53</v>
      </c>
      <c r="CR95" s="9">
        <f>'Total Annual Expected Cost'!$I95/'Discounting Projection'!CR93</f>
        <v>14136615.43</v>
      </c>
      <c r="CS95" s="9">
        <f>'Total Annual Expected Cost'!$I95/'Discounting Projection'!CS93</f>
        <v>25241320.68</v>
      </c>
      <c r="CT95" s="9">
        <f>'Total Annual Expected Cost'!$I95/'Discounting Projection'!CT93</f>
        <v>20915045.26</v>
      </c>
      <c r="CU95" s="9">
        <f>'Total Annual Expected Cost'!$I95/'Discounting Projection'!CU93</f>
        <v>20684388.54</v>
      </c>
      <c r="CV95" s="9">
        <f>'Total Annual Expected Cost'!$I95/'Discounting Projection'!CV93</f>
        <v>18910910.75</v>
      </c>
      <c r="CW95" s="9">
        <f>'Total Annual Expected Cost'!$I95/'Discounting Projection'!CW93</f>
        <v>36968789.74</v>
      </c>
    </row>
    <row r="96" ht="15.75" customHeight="1">
      <c r="A96" s="8">
        <v>2115.0</v>
      </c>
      <c r="B96" s="9">
        <f>'Total Annual Expected Cost'!$I96/'Discounting Projection'!B94</f>
        <v>17051091.4</v>
      </c>
      <c r="C96" s="9">
        <f>'Total Annual Expected Cost'!$I96/'Discounting Projection'!C94</f>
        <v>9603992.349</v>
      </c>
      <c r="D96" s="9">
        <f>'Total Annual Expected Cost'!$I96/'Discounting Projection'!D94</f>
        <v>24154086.69</v>
      </c>
      <c r="E96" s="9">
        <f>'Total Annual Expected Cost'!$I96/'Discounting Projection'!E94</f>
        <v>27457527.05</v>
      </c>
      <c r="F96" s="9">
        <f>'Total Annual Expected Cost'!$I96/'Discounting Projection'!F94</f>
        <v>26736149.4</v>
      </c>
      <c r="G96" s="9">
        <f>'Total Annual Expected Cost'!$I96/'Discounting Projection'!G94</f>
        <v>15224948.65</v>
      </c>
      <c r="H96" s="9">
        <f>'Total Annual Expected Cost'!$I96/'Discounting Projection'!H94</f>
        <v>17840676.49</v>
      </c>
      <c r="I96" s="9">
        <f>'Total Annual Expected Cost'!$I96/'Discounting Projection'!I94</f>
        <v>15818986.05</v>
      </c>
      <c r="J96" s="9">
        <f>'Total Annual Expected Cost'!$I96/'Discounting Projection'!J94</f>
        <v>22568998.29</v>
      </c>
      <c r="K96" s="9">
        <f>'Total Annual Expected Cost'!$I96/'Discounting Projection'!K94</f>
        <v>17585561.21</v>
      </c>
      <c r="L96" s="9">
        <f>'Total Annual Expected Cost'!$I96/'Discounting Projection'!L94</f>
        <v>38094775.09</v>
      </c>
      <c r="M96" s="9">
        <f>'Total Annual Expected Cost'!$I96/'Discounting Projection'!M94</f>
        <v>15987903.86</v>
      </c>
      <c r="N96" s="9">
        <f>'Total Annual Expected Cost'!$I96/'Discounting Projection'!N94</f>
        <v>30869169.03</v>
      </c>
      <c r="O96" s="9">
        <f>'Total Annual Expected Cost'!$I96/'Discounting Projection'!O94</f>
        <v>26499678.07</v>
      </c>
      <c r="P96" s="9">
        <f>'Total Annual Expected Cost'!$I96/'Discounting Projection'!P94</f>
        <v>34509927.15</v>
      </c>
      <c r="Q96" s="9">
        <f>'Total Annual Expected Cost'!$I96/'Discounting Projection'!Q94</f>
        <v>8851493.818</v>
      </c>
      <c r="R96" s="9">
        <f>'Total Annual Expected Cost'!$I96/'Discounting Projection'!R94</f>
        <v>46749237.12</v>
      </c>
      <c r="S96" s="9">
        <f>'Total Annual Expected Cost'!$I96/'Discounting Projection'!S94</f>
        <v>55722388.73</v>
      </c>
      <c r="T96" s="9">
        <f>'Total Annual Expected Cost'!$I96/'Discounting Projection'!T94</f>
        <v>30244623.97</v>
      </c>
      <c r="U96" s="9">
        <f>'Total Annual Expected Cost'!$I96/'Discounting Projection'!U94</f>
        <v>23083581.06</v>
      </c>
      <c r="V96" s="9">
        <f>'Total Annual Expected Cost'!$I96/'Discounting Projection'!V94</f>
        <v>18009296.11</v>
      </c>
      <c r="W96" s="9">
        <f>'Total Annual Expected Cost'!$I96/'Discounting Projection'!W94</f>
        <v>14458360.1</v>
      </c>
      <c r="X96" s="9">
        <f>'Total Annual Expected Cost'!$I96/'Discounting Projection'!X94</f>
        <v>20529079.4</v>
      </c>
      <c r="Y96" s="9">
        <f>'Total Annual Expected Cost'!$I96/'Discounting Projection'!Y94</f>
        <v>30171285.45</v>
      </c>
      <c r="Z96" s="9">
        <f>'Total Annual Expected Cost'!$I96/'Discounting Projection'!Z94</f>
        <v>27303448.17</v>
      </c>
      <c r="AA96" s="9">
        <f>'Total Annual Expected Cost'!$I96/'Discounting Projection'!AA94</f>
        <v>32250023.86</v>
      </c>
      <c r="AB96" s="9">
        <f>'Total Annual Expected Cost'!$I96/'Discounting Projection'!AB94</f>
        <v>16441517.46</v>
      </c>
      <c r="AC96" s="9">
        <f>'Total Annual Expected Cost'!$I96/'Discounting Projection'!AC94</f>
        <v>37830943.94</v>
      </c>
      <c r="AD96" s="9">
        <f>'Total Annual Expected Cost'!$I96/'Discounting Projection'!AD94</f>
        <v>28290815.84</v>
      </c>
      <c r="AE96" s="9">
        <f>'Total Annual Expected Cost'!$I96/'Discounting Projection'!AE94</f>
        <v>18122985.36</v>
      </c>
      <c r="AF96" s="9">
        <f>'Total Annual Expected Cost'!$I96/'Discounting Projection'!AF94</f>
        <v>22447036.21</v>
      </c>
      <c r="AG96" s="9">
        <f>'Total Annual Expected Cost'!$I96/'Discounting Projection'!AG94</f>
        <v>44659756.96</v>
      </c>
      <c r="AH96" s="9">
        <f>'Total Annual Expected Cost'!$I96/'Discounting Projection'!AH94</f>
        <v>31462523.26</v>
      </c>
      <c r="AI96" s="9">
        <f>'Total Annual Expected Cost'!$I96/'Discounting Projection'!AI94</f>
        <v>22847418.79</v>
      </c>
      <c r="AJ96" s="9">
        <f>'Total Annual Expected Cost'!$I96/'Discounting Projection'!AJ94</f>
        <v>44753561.18</v>
      </c>
      <c r="AK96" s="9">
        <f>'Total Annual Expected Cost'!$I96/'Discounting Projection'!AK94</f>
        <v>36567810.85</v>
      </c>
      <c r="AL96" s="9">
        <f>'Total Annual Expected Cost'!$I96/'Discounting Projection'!AL94</f>
        <v>33147953.53</v>
      </c>
      <c r="AM96" s="9">
        <f>'Total Annual Expected Cost'!$I96/'Discounting Projection'!AM94</f>
        <v>66268492.28</v>
      </c>
      <c r="AN96" s="9">
        <f>'Total Annual Expected Cost'!$I96/'Discounting Projection'!AN94</f>
        <v>55417776.37</v>
      </c>
      <c r="AO96" s="9">
        <f>'Total Annual Expected Cost'!$I96/'Discounting Projection'!AO94</f>
        <v>52722564.61</v>
      </c>
      <c r="AP96" s="9">
        <f>'Total Annual Expected Cost'!$I96/'Discounting Projection'!AP94</f>
        <v>14213985.51</v>
      </c>
      <c r="AQ96" s="9">
        <f>'Total Annual Expected Cost'!$I96/'Discounting Projection'!AQ94</f>
        <v>16646603.09</v>
      </c>
      <c r="AR96" s="9">
        <f>'Total Annual Expected Cost'!$I96/'Discounting Projection'!AR94</f>
        <v>28326393.75</v>
      </c>
      <c r="AS96" s="9">
        <f>'Total Annual Expected Cost'!$I96/'Discounting Projection'!AS94</f>
        <v>10454467.11</v>
      </c>
      <c r="AT96" s="9">
        <f>'Total Annual Expected Cost'!$I96/'Discounting Projection'!AT94</f>
        <v>15673799.4</v>
      </c>
      <c r="AU96" s="9">
        <f>'Total Annual Expected Cost'!$I96/'Discounting Projection'!AU94</f>
        <v>19144517.34</v>
      </c>
      <c r="AV96" s="9">
        <f>'Total Annual Expected Cost'!$I96/'Discounting Projection'!AV94</f>
        <v>23833757.92</v>
      </c>
      <c r="AW96" s="9">
        <f>'Total Annual Expected Cost'!$I96/'Discounting Projection'!AW94</f>
        <v>43032500.29</v>
      </c>
      <c r="AX96" s="9">
        <f>'Total Annual Expected Cost'!$I96/'Discounting Projection'!AX94</f>
        <v>22645313.79</v>
      </c>
      <c r="AY96" s="9">
        <f>'Total Annual Expected Cost'!$I96/'Discounting Projection'!AY94</f>
        <v>28334965.79</v>
      </c>
      <c r="AZ96" s="9">
        <f>'Total Annual Expected Cost'!$I96/'Discounting Projection'!AZ94</f>
        <v>24993315.65</v>
      </c>
      <c r="BA96" s="9">
        <f>'Total Annual Expected Cost'!$I96/'Discounting Projection'!BA94</f>
        <v>19088070.81</v>
      </c>
      <c r="BB96" s="9">
        <f>'Total Annual Expected Cost'!$I96/'Discounting Projection'!BB94</f>
        <v>34824638.31</v>
      </c>
      <c r="BC96" s="9">
        <f>'Total Annual Expected Cost'!$I96/'Discounting Projection'!BC94</f>
        <v>20970281</v>
      </c>
      <c r="BD96" s="9">
        <f>'Total Annual Expected Cost'!$I96/'Discounting Projection'!BD94</f>
        <v>16399969.16</v>
      </c>
      <c r="BE96" s="9">
        <f>'Total Annual Expected Cost'!$I96/'Discounting Projection'!BE94</f>
        <v>28372671.04</v>
      </c>
      <c r="BF96" s="9">
        <f>'Total Annual Expected Cost'!$I96/'Discounting Projection'!BF94</f>
        <v>26391874.62</v>
      </c>
      <c r="BG96" s="9">
        <f>'Total Annual Expected Cost'!$I96/'Discounting Projection'!BG94</f>
        <v>16794325.51</v>
      </c>
      <c r="BH96" s="9">
        <f>'Total Annual Expected Cost'!$I96/'Discounting Projection'!BH94</f>
        <v>19689382.27</v>
      </c>
      <c r="BI96" s="9">
        <f>'Total Annual Expected Cost'!$I96/'Discounting Projection'!BI94</f>
        <v>18964549.42</v>
      </c>
      <c r="BJ96" s="9">
        <f>'Total Annual Expected Cost'!$I96/'Discounting Projection'!BJ94</f>
        <v>19538949.43</v>
      </c>
      <c r="BK96" s="9">
        <f>'Total Annual Expected Cost'!$I96/'Discounting Projection'!BK94</f>
        <v>33192386.06</v>
      </c>
      <c r="BL96" s="9">
        <f>'Total Annual Expected Cost'!$I96/'Discounting Projection'!BL94</f>
        <v>21070718.94</v>
      </c>
      <c r="BM96" s="9">
        <f>'Total Annual Expected Cost'!$I96/'Discounting Projection'!BM94</f>
        <v>41228651.84</v>
      </c>
      <c r="BN96" s="9">
        <f>'Total Annual Expected Cost'!$I96/'Discounting Projection'!BN94</f>
        <v>24547555.8</v>
      </c>
      <c r="BO96" s="9">
        <f>'Total Annual Expected Cost'!$I96/'Discounting Projection'!BO94</f>
        <v>33459811.11</v>
      </c>
      <c r="BP96" s="9">
        <f>'Total Annual Expected Cost'!$I96/'Discounting Projection'!BP94</f>
        <v>29528741.75</v>
      </c>
      <c r="BQ96" s="9">
        <f>'Total Annual Expected Cost'!$I96/'Discounting Projection'!BQ94</f>
        <v>9672866.978</v>
      </c>
      <c r="BR96" s="9">
        <f>'Total Annual Expected Cost'!$I96/'Discounting Projection'!BR94</f>
        <v>21582147.18</v>
      </c>
      <c r="BS96" s="9">
        <f>'Total Annual Expected Cost'!$I96/'Discounting Projection'!BS94</f>
        <v>30664602.48</v>
      </c>
      <c r="BT96" s="9">
        <f>'Total Annual Expected Cost'!$I96/'Discounting Projection'!BT94</f>
        <v>59716275.78</v>
      </c>
      <c r="BU96" s="9">
        <f>'Total Annual Expected Cost'!$I96/'Discounting Projection'!BU94</f>
        <v>17951131.75</v>
      </c>
      <c r="BV96" s="9">
        <f>'Total Annual Expected Cost'!$I96/'Discounting Projection'!BV94</f>
        <v>25321107.36</v>
      </c>
      <c r="BW96" s="9">
        <f>'Total Annual Expected Cost'!$I96/'Discounting Projection'!BW94</f>
        <v>44711529.55</v>
      </c>
      <c r="BX96" s="9">
        <f>'Total Annual Expected Cost'!$I96/'Discounting Projection'!BX94</f>
        <v>29140108.93</v>
      </c>
      <c r="BY96" s="9">
        <f>'Total Annual Expected Cost'!$I96/'Discounting Projection'!BY94</f>
        <v>34100336.9</v>
      </c>
      <c r="BZ96" s="9">
        <f>'Total Annual Expected Cost'!$I96/'Discounting Projection'!BZ94</f>
        <v>33886405.19</v>
      </c>
      <c r="CA96" s="9">
        <f>'Total Annual Expected Cost'!$I96/'Discounting Projection'!CA94</f>
        <v>30010153.41</v>
      </c>
      <c r="CB96" s="9">
        <f>'Total Annual Expected Cost'!$I96/'Discounting Projection'!CB94</f>
        <v>28603914.24</v>
      </c>
      <c r="CC96" s="9">
        <f>'Total Annual Expected Cost'!$I96/'Discounting Projection'!CC94</f>
        <v>16922620.4</v>
      </c>
      <c r="CD96" s="9">
        <f>'Total Annual Expected Cost'!$I96/'Discounting Projection'!CD94</f>
        <v>18798972.99</v>
      </c>
      <c r="CE96" s="9">
        <f>'Total Annual Expected Cost'!$I96/'Discounting Projection'!CE94</f>
        <v>24388736.39</v>
      </c>
      <c r="CF96" s="9">
        <f>'Total Annual Expected Cost'!$I96/'Discounting Projection'!CF94</f>
        <v>27915042.42</v>
      </c>
      <c r="CG96" s="9">
        <f>'Total Annual Expected Cost'!$I96/'Discounting Projection'!CG94</f>
        <v>26185733.16</v>
      </c>
      <c r="CH96" s="9">
        <f>'Total Annual Expected Cost'!$I96/'Discounting Projection'!CH94</f>
        <v>25236772.57</v>
      </c>
      <c r="CI96" s="9">
        <f>'Total Annual Expected Cost'!$I96/'Discounting Projection'!CI94</f>
        <v>55889851.55</v>
      </c>
      <c r="CJ96" s="9">
        <f>'Total Annual Expected Cost'!$I96/'Discounting Projection'!CJ94</f>
        <v>22942028.71</v>
      </c>
      <c r="CK96" s="9">
        <f>'Total Annual Expected Cost'!$I96/'Discounting Projection'!CK94</f>
        <v>21326550.47</v>
      </c>
      <c r="CL96" s="9">
        <f>'Total Annual Expected Cost'!$I96/'Discounting Projection'!CL94</f>
        <v>28754454.7</v>
      </c>
      <c r="CM96" s="9">
        <f>'Total Annual Expected Cost'!$I96/'Discounting Projection'!CM94</f>
        <v>28309179.66</v>
      </c>
      <c r="CN96" s="9">
        <f>'Total Annual Expected Cost'!$I96/'Discounting Projection'!CN94</f>
        <v>29662680.05</v>
      </c>
      <c r="CO96" s="9">
        <f>'Total Annual Expected Cost'!$I96/'Discounting Projection'!CO94</f>
        <v>22266180.63</v>
      </c>
      <c r="CP96" s="9">
        <f>'Total Annual Expected Cost'!$I96/'Discounting Projection'!CP94</f>
        <v>22866466.56</v>
      </c>
      <c r="CQ96" s="9">
        <f>'Total Annual Expected Cost'!$I96/'Discounting Projection'!CQ94</f>
        <v>39584546.93</v>
      </c>
      <c r="CR96" s="9">
        <f>'Total Annual Expected Cost'!$I96/'Discounting Projection'!CR94</f>
        <v>14134448.33</v>
      </c>
      <c r="CS96" s="9">
        <f>'Total Annual Expected Cost'!$I96/'Discounting Projection'!CS94</f>
        <v>23251547.81</v>
      </c>
      <c r="CT96" s="9">
        <f>'Total Annual Expected Cost'!$I96/'Discounting Projection'!CT94</f>
        <v>21203699.72</v>
      </c>
      <c r="CU96" s="9">
        <f>'Total Annual Expected Cost'!$I96/'Discounting Projection'!CU94</f>
        <v>20720997.96</v>
      </c>
      <c r="CV96" s="9">
        <f>'Total Annual Expected Cost'!$I96/'Discounting Projection'!CV94</f>
        <v>18837171.67</v>
      </c>
      <c r="CW96" s="9">
        <f>'Total Annual Expected Cost'!$I96/'Discounting Projection'!CW94</f>
        <v>38005525.63</v>
      </c>
    </row>
    <row r="97" ht="15.75" customHeight="1">
      <c r="A97" s="8">
        <v>2116.0</v>
      </c>
      <c r="B97" s="9">
        <f>'Total Annual Expected Cost'!$I97/'Discounting Projection'!B95</f>
        <v>17665866.86</v>
      </c>
      <c r="C97" s="9">
        <f>'Total Annual Expected Cost'!$I97/'Discounting Projection'!C95</f>
        <v>9499213.198</v>
      </c>
      <c r="D97" s="9">
        <f>'Total Annual Expected Cost'!$I97/'Discounting Projection'!D95</f>
        <v>23408162.93</v>
      </c>
      <c r="E97" s="9">
        <f>'Total Annual Expected Cost'!$I97/'Discounting Projection'!E95</f>
        <v>27806520.2</v>
      </c>
      <c r="F97" s="9">
        <f>'Total Annual Expected Cost'!$I97/'Discounting Projection'!F95</f>
        <v>26889507.97</v>
      </c>
      <c r="G97" s="9">
        <f>'Total Annual Expected Cost'!$I97/'Discounting Projection'!G95</f>
        <v>15634021.16</v>
      </c>
      <c r="H97" s="9">
        <f>'Total Annual Expected Cost'!$I97/'Discounting Projection'!H95</f>
        <v>15683368.96</v>
      </c>
      <c r="I97" s="9">
        <f>'Total Annual Expected Cost'!$I97/'Discounting Projection'!I95</f>
        <v>15991661.82</v>
      </c>
      <c r="J97" s="9">
        <f>'Total Annual Expected Cost'!$I97/'Discounting Projection'!J95</f>
        <v>23297013.38</v>
      </c>
      <c r="K97" s="9">
        <f>'Total Annual Expected Cost'!$I97/'Discounting Projection'!K95</f>
        <v>18149687.7</v>
      </c>
      <c r="L97" s="9">
        <f>'Total Annual Expected Cost'!$I97/'Discounting Projection'!L95</f>
        <v>38143334.58</v>
      </c>
      <c r="M97" s="9">
        <f>'Total Annual Expected Cost'!$I97/'Discounting Projection'!M95</f>
        <v>16001413.94</v>
      </c>
      <c r="N97" s="9">
        <f>'Total Annual Expected Cost'!$I97/'Discounting Projection'!N95</f>
        <v>30553417.82</v>
      </c>
      <c r="O97" s="9">
        <f>'Total Annual Expected Cost'!$I97/'Discounting Projection'!O95</f>
        <v>26627633.16</v>
      </c>
      <c r="P97" s="9">
        <f>'Total Annual Expected Cost'!$I97/'Discounting Projection'!P95</f>
        <v>32650346.66</v>
      </c>
      <c r="Q97" s="9">
        <f>'Total Annual Expected Cost'!$I97/'Discounting Projection'!Q95</f>
        <v>8404927.677</v>
      </c>
      <c r="R97" s="9">
        <f>'Total Annual Expected Cost'!$I97/'Discounting Projection'!R95</f>
        <v>46300595.49</v>
      </c>
      <c r="S97" s="9">
        <f>'Total Annual Expected Cost'!$I97/'Discounting Projection'!S95</f>
        <v>55988671.65</v>
      </c>
      <c r="T97" s="9">
        <f>'Total Annual Expected Cost'!$I97/'Discounting Projection'!T95</f>
        <v>27142266.41</v>
      </c>
      <c r="U97" s="9">
        <f>'Total Annual Expected Cost'!$I97/'Discounting Projection'!U95</f>
        <v>21774460.56</v>
      </c>
      <c r="V97" s="9">
        <f>'Total Annual Expected Cost'!$I97/'Discounting Projection'!V95</f>
        <v>18656529.24</v>
      </c>
      <c r="W97" s="9">
        <f>'Total Annual Expected Cost'!$I97/'Discounting Projection'!W95</f>
        <v>14201195.55</v>
      </c>
      <c r="X97" s="9">
        <f>'Total Annual Expected Cost'!$I97/'Discounting Projection'!X95</f>
        <v>19256256.33</v>
      </c>
      <c r="Y97" s="9">
        <f>'Total Annual Expected Cost'!$I97/'Discounting Projection'!Y95</f>
        <v>30894527.49</v>
      </c>
      <c r="Z97" s="9">
        <f>'Total Annual Expected Cost'!$I97/'Discounting Projection'!Z95</f>
        <v>27833943.08</v>
      </c>
      <c r="AA97" s="9">
        <f>'Total Annual Expected Cost'!$I97/'Discounting Projection'!AA95</f>
        <v>30468776.7</v>
      </c>
      <c r="AB97" s="9">
        <f>'Total Annual Expected Cost'!$I97/'Discounting Projection'!AB95</f>
        <v>14135421.35</v>
      </c>
      <c r="AC97" s="9">
        <f>'Total Annual Expected Cost'!$I97/'Discounting Projection'!AC95</f>
        <v>36318920.75</v>
      </c>
      <c r="AD97" s="9">
        <f>'Total Annual Expected Cost'!$I97/'Discounting Projection'!AD95</f>
        <v>27760093.01</v>
      </c>
      <c r="AE97" s="9">
        <f>'Total Annual Expected Cost'!$I97/'Discounting Projection'!AE95</f>
        <v>18718006.89</v>
      </c>
      <c r="AF97" s="9">
        <f>'Total Annual Expected Cost'!$I97/'Discounting Projection'!AF95</f>
        <v>21305888.45</v>
      </c>
      <c r="AG97" s="9">
        <f>'Total Annual Expected Cost'!$I97/'Discounting Projection'!AG95</f>
        <v>43065106.17</v>
      </c>
      <c r="AH97" s="9">
        <f>'Total Annual Expected Cost'!$I97/'Discounting Projection'!AH95</f>
        <v>28147334.2</v>
      </c>
      <c r="AI97" s="9">
        <f>'Total Annual Expected Cost'!$I97/'Discounting Projection'!AI95</f>
        <v>22391771.07</v>
      </c>
      <c r="AJ97" s="9">
        <f>'Total Annual Expected Cost'!$I97/'Discounting Projection'!AJ95</f>
        <v>45406886.37</v>
      </c>
      <c r="AK97" s="9">
        <f>'Total Annual Expected Cost'!$I97/'Discounting Projection'!AK95</f>
        <v>36322716.02</v>
      </c>
      <c r="AL97" s="9">
        <f>'Total Annual Expected Cost'!$I97/'Discounting Projection'!AL95</f>
        <v>34112077</v>
      </c>
      <c r="AM97" s="9">
        <f>'Total Annual Expected Cost'!$I97/'Discounting Projection'!AM95</f>
        <v>68537641.27</v>
      </c>
      <c r="AN97" s="9">
        <f>'Total Annual Expected Cost'!$I97/'Discounting Projection'!AN95</f>
        <v>55210139.55</v>
      </c>
      <c r="AO97" s="9">
        <f>'Total Annual Expected Cost'!$I97/'Discounting Projection'!AO95</f>
        <v>50475942.91</v>
      </c>
      <c r="AP97" s="9">
        <f>'Total Annual Expected Cost'!$I97/'Discounting Projection'!AP95</f>
        <v>14269794.71</v>
      </c>
      <c r="AQ97" s="9">
        <f>'Total Annual Expected Cost'!$I97/'Discounting Projection'!AQ95</f>
        <v>17130786.75</v>
      </c>
      <c r="AR97" s="9">
        <f>'Total Annual Expected Cost'!$I97/'Discounting Projection'!AR95</f>
        <v>27203257.62</v>
      </c>
      <c r="AS97" s="9">
        <f>'Total Annual Expected Cost'!$I97/'Discounting Projection'!AS95</f>
        <v>10504616.77</v>
      </c>
      <c r="AT97" s="9">
        <f>'Total Annual Expected Cost'!$I97/'Discounting Projection'!AT95</f>
        <v>15898128.11</v>
      </c>
      <c r="AU97" s="9">
        <f>'Total Annual Expected Cost'!$I97/'Discounting Projection'!AU95</f>
        <v>17911238.96</v>
      </c>
      <c r="AV97" s="9">
        <f>'Total Annual Expected Cost'!$I97/'Discounting Projection'!AV95</f>
        <v>23174230.33</v>
      </c>
      <c r="AW97" s="9">
        <f>'Total Annual Expected Cost'!$I97/'Discounting Projection'!AW95</f>
        <v>42478779.79</v>
      </c>
      <c r="AX97" s="9">
        <f>'Total Annual Expected Cost'!$I97/'Discounting Projection'!AX95</f>
        <v>22576802.31</v>
      </c>
      <c r="AY97" s="9">
        <f>'Total Annual Expected Cost'!$I97/'Discounting Projection'!AY95</f>
        <v>28018019.43</v>
      </c>
      <c r="AZ97" s="9">
        <f>'Total Annual Expected Cost'!$I97/'Discounting Projection'!AZ95</f>
        <v>25688802.12</v>
      </c>
      <c r="BA97" s="9">
        <f>'Total Annual Expected Cost'!$I97/'Discounting Projection'!BA95</f>
        <v>18525413.57</v>
      </c>
      <c r="BB97" s="9">
        <f>'Total Annual Expected Cost'!$I97/'Discounting Projection'!BB95</f>
        <v>36348971.01</v>
      </c>
      <c r="BC97" s="9">
        <f>'Total Annual Expected Cost'!$I97/'Discounting Projection'!BC95</f>
        <v>20097059.77</v>
      </c>
      <c r="BD97" s="9">
        <f>'Total Annual Expected Cost'!$I97/'Discounting Projection'!BD95</f>
        <v>16784307.41</v>
      </c>
      <c r="BE97" s="9">
        <f>'Total Annual Expected Cost'!$I97/'Discounting Projection'!BE95</f>
        <v>28424780.18</v>
      </c>
      <c r="BF97" s="9">
        <f>'Total Annual Expected Cost'!$I97/'Discounting Projection'!BF95</f>
        <v>23450516.86</v>
      </c>
      <c r="BG97" s="9">
        <f>'Total Annual Expected Cost'!$I97/'Discounting Projection'!BG95</f>
        <v>17082250.13</v>
      </c>
      <c r="BH97" s="9">
        <f>'Total Annual Expected Cost'!$I97/'Discounting Projection'!BH95</f>
        <v>20127461.56</v>
      </c>
      <c r="BI97" s="9">
        <f>'Total Annual Expected Cost'!$I97/'Discounting Projection'!BI95</f>
        <v>18415276.87</v>
      </c>
      <c r="BJ97" s="9">
        <f>'Total Annual Expected Cost'!$I97/'Discounting Projection'!BJ95</f>
        <v>18051207.07</v>
      </c>
      <c r="BK97" s="9">
        <f>'Total Annual Expected Cost'!$I97/'Discounting Projection'!BK95</f>
        <v>34255577.61</v>
      </c>
      <c r="BL97" s="9">
        <f>'Total Annual Expected Cost'!$I97/'Discounting Projection'!BL95</f>
        <v>20171454.45</v>
      </c>
      <c r="BM97" s="9">
        <f>'Total Annual Expected Cost'!$I97/'Discounting Projection'!BM95</f>
        <v>40358306.82</v>
      </c>
      <c r="BN97" s="9">
        <f>'Total Annual Expected Cost'!$I97/'Discounting Projection'!BN95</f>
        <v>24330043.54</v>
      </c>
      <c r="BO97" s="9">
        <f>'Total Annual Expected Cost'!$I97/'Discounting Projection'!BO95</f>
        <v>33287751.96</v>
      </c>
      <c r="BP97" s="9">
        <f>'Total Annual Expected Cost'!$I97/'Discounting Projection'!BP95</f>
        <v>28377766.08</v>
      </c>
      <c r="BQ97" s="9">
        <f>'Total Annual Expected Cost'!$I97/'Discounting Projection'!BQ95</f>
        <v>9410918.031</v>
      </c>
      <c r="BR97" s="9">
        <f>'Total Annual Expected Cost'!$I97/'Discounting Projection'!BR95</f>
        <v>20058441.76</v>
      </c>
      <c r="BS97" s="9">
        <f>'Total Annual Expected Cost'!$I97/'Discounting Projection'!BS95</f>
        <v>31648304.63</v>
      </c>
      <c r="BT97" s="9">
        <f>'Total Annual Expected Cost'!$I97/'Discounting Projection'!BT95</f>
        <v>60836794.63</v>
      </c>
      <c r="BU97" s="9">
        <f>'Total Annual Expected Cost'!$I97/'Discounting Projection'!BU95</f>
        <v>17900063.24</v>
      </c>
      <c r="BV97" s="9">
        <f>'Total Annual Expected Cost'!$I97/'Discounting Projection'!BV95</f>
        <v>26081671.9</v>
      </c>
      <c r="BW97" s="9">
        <f>'Total Annual Expected Cost'!$I97/'Discounting Projection'!BW95</f>
        <v>44098615.18</v>
      </c>
      <c r="BX97" s="9">
        <f>'Total Annual Expected Cost'!$I97/'Discounting Projection'!BX95</f>
        <v>28733862.49</v>
      </c>
      <c r="BY97" s="9">
        <f>'Total Annual Expected Cost'!$I97/'Discounting Projection'!BY95</f>
        <v>35613824.44</v>
      </c>
      <c r="BZ97" s="9">
        <f>'Total Annual Expected Cost'!$I97/'Discounting Projection'!BZ95</f>
        <v>32843616.38</v>
      </c>
      <c r="CA97" s="9">
        <f>'Total Annual Expected Cost'!$I97/'Discounting Projection'!CA95</f>
        <v>31029934.29</v>
      </c>
      <c r="CB97" s="9">
        <f>'Total Annual Expected Cost'!$I97/'Discounting Projection'!CB95</f>
        <v>28799634.96</v>
      </c>
      <c r="CC97" s="9">
        <f>'Total Annual Expected Cost'!$I97/'Discounting Projection'!CC95</f>
        <v>17228524.1</v>
      </c>
      <c r="CD97" s="9">
        <f>'Total Annual Expected Cost'!$I97/'Discounting Projection'!CD95</f>
        <v>18881202.16</v>
      </c>
      <c r="CE97" s="9">
        <f>'Total Annual Expected Cost'!$I97/'Discounting Projection'!CE95</f>
        <v>23297104.45</v>
      </c>
      <c r="CF97" s="9">
        <f>'Total Annual Expected Cost'!$I97/'Discounting Projection'!CF95</f>
        <v>27843408.74</v>
      </c>
      <c r="CG97" s="9">
        <f>'Total Annual Expected Cost'!$I97/'Discounting Projection'!CG95</f>
        <v>24971183.24</v>
      </c>
      <c r="CH97" s="9">
        <f>'Total Annual Expected Cost'!$I97/'Discounting Projection'!CH95</f>
        <v>25837110.69</v>
      </c>
      <c r="CI97" s="9">
        <f>'Total Annual Expected Cost'!$I97/'Discounting Projection'!CI95</f>
        <v>56666842.25</v>
      </c>
      <c r="CJ97" s="9">
        <f>'Total Annual Expected Cost'!$I97/'Discounting Projection'!CJ95</f>
        <v>23878547.43</v>
      </c>
      <c r="CK97" s="9">
        <f>'Total Annual Expected Cost'!$I97/'Discounting Projection'!CK95</f>
        <v>21743757.21</v>
      </c>
      <c r="CL97" s="9">
        <f>'Total Annual Expected Cost'!$I97/'Discounting Projection'!CL95</f>
        <v>29284057.51</v>
      </c>
      <c r="CM97" s="9">
        <f>'Total Annual Expected Cost'!$I97/'Discounting Projection'!CM95</f>
        <v>28468555.09</v>
      </c>
      <c r="CN97" s="9">
        <f>'Total Annual Expected Cost'!$I97/'Discounting Projection'!CN95</f>
        <v>30246145.59</v>
      </c>
      <c r="CO97" s="9">
        <f>'Total Annual Expected Cost'!$I97/'Discounting Projection'!CO95</f>
        <v>22192257.66</v>
      </c>
      <c r="CP97" s="9">
        <f>'Total Annual Expected Cost'!$I97/'Discounting Projection'!CP95</f>
        <v>23596489.32</v>
      </c>
      <c r="CQ97" s="9">
        <f>'Total Annual Expected Cost'!$I97/'Discounting Projection'!CQ95</f>
        <v>40776427.89</v>
      </c>
      <c r="CR97" s="9">
        <f>'Total Annual Expected Cost'!$I97/'Discounting Projection'!CR95</f>
        <v>13338539.14</v>
      </c>
      <c r="CS97" s="9">
        <f>'Total Annual Expected Cost'!$I97/'Discounting Projection'!CS95</f>
        <v>22493354.03</v>
      </c>
      <c r="CT97" s="9">
        <f>'Total Annual Expected Cost'!$I97/'Discounting Projection'!CT95</f>
        <v>21301846.07</v>
      </c>
      <c r="CU97" s="9">
        <f>'Total Annual Expected Cost'!$I97/'Discounting Projection'!CU95</f>
        <v>20078820.87</v>
      </c>
      <c r="CV97" s="9">
        <f>'Total Annual Expected Cost'!$I97/'Discounting Projection'!CV95</f>
        <v>18479316.5</v>
      </c>
      <c r="CW97" s="9">
        <f>'Total Annual Expected Cost'!$I97/'Discounting Projection'!CW95</f>
        <v>38421184.77</v>
      </c>
    </row>
    <row r="98" ht="15.75" customHeight="1">
      <c r="A98" s="8">
        <v>2117.0</v>
      </c>
      <c r="B98" s="9">
        <f>'Total Annual Expected Cost'!$I98/'Discounting Projection'!B96</f>
        <v>15454988.86</v>
      </c>
      <c r="C98" s="9">
        <f>'Total Annual Expected Cost'!$I98/'Discounting Projection'!C96</f>
        <v>9702026.725</v>
      </c>
      <c r="D98" s="9">
        <f>'Total Annual Expected Cost'!$I98/'Discounting Projection'!D96</f>
        <v>21464773.11</v>
      </c>
      <c r="E98" s="9">
        <f>'Total Annual Expected Cost'!$I98/'Discounting Projection'!E96</f>
        <v>28005267.28</v>
      </c>
      <c r="F98" s="9">
        <f>'Total Annual Expected Cost'!$I98/'Discounting Projection'!F96</f>
        <v>26774030.48</v>
      </c>
      <c r="G98" s="9">
        <f>'Total Annual Expected Cost'!$I98/'Discounting Projection'!G96</f>
        <v>15438927.41</v>
      </c>
      <c r="H98" s="9">
        <f>'Total Annual Expected Cost'!$I98/'Discounting Projection'!H96</f>
        <v>15780433.96</v>
      </c>
      <c r="I98" s="9">
        <f>'Total Annual Expected Cost'!$I98/'Discounting Projection'!I96</f>
        <v>16343880.18</v>
      </c>
      <c r="J98" s="9">
        <f>'Total Annual Expected Cost'!$I98/'Discounting Projection'!J96</f>
        <v>22459839.01</v>
      </c>
      <c r="K98" s="9">
        <f>'Total Annual Expected Cost'!$I98/'Discounting Projection'!K96</f>
        <v>18565460.13</v>
      </c>
      <c r="L98" s="9">
        <f>'Total Annual Expected Cost'!$I98/'Discounting Projection'!L96</f>
        <v>38906321.14</v>
      </c>
      <c r="M98" s="9">
        <f>'Total Annual Expected Cost'!$I98/'Discounting Projection'!M96</f>
        <v>16656613.46</v>
      </c>
      <c r="N98" s="9">
        <f>'Total Annual Expected Cost'!$I98/'Discounting Projection'!N96</f>
        <v>31596789.05</v>
      </c>
      <c r="O98" s="9">
        <f>'Total Annual Expected Cost'!$I98/'Discounting Projection'!O96</f>
        <v>26441999.63</v>
      </c>
      <c r="P98" s="9">
        <f>'Total Annual Expected Cost'!$I98/'Discounting Projection'!P96</f>
        <v>28987650.95</v>
      </c>
      <c r="Q98" s="9">
        <f>'Total Annual Expected Cost'!$I98/'Discounting Projection'!Q96</f>
        <v>8527407.871</v>
      </c>
      <c r="R98" s="9">
        <f>'Total Annual Expected Cost'!$I98/'Discounting Projection'!R96</f>
        <v>47743968.2</v>
      </c>
      <c r="S98" s="9">
        <f>'Total Annual Expected Cost'!$I98/'Discounting Projection'!S96</f>
        <v>56887730.36</v>
      </c>
      <c r="T98" s="9">
        <f>'Total Annual Expected Cost'!$I98/'Discounting Projection'!T96</f>
        <v>27585228.91</v>
      </c>
      <c r="U98" s="9">
        <f>'Total Annual Expected Cost'!$I98/'Discounting Projection'!U96</f>
        <v>22683352.21</v>
      </c>
      <c r="V98" s="9">
        <f>'Total Annual Expected Cost'!$I98/'Discounting Projection'!V96</f>
        <v>17983127.73</v>
      </c>
      <c r="W98" s="9">
        <f>'Total Annual Expected Cost'!$I98/'Discounting Projection'!W96</f>
        <v>14270712.68</v>
      </c>
      <c r="X98" s="9">
        <f>'Total Annual Expected Cost'!$I98/'Discounting Projection'!X96</f>
        <v>19578920.62</v>
      </c>
      <c r="Y98" s="9">
        <f>'Total Annual Expected Cost'!$I98/'Discounting Projection'!Y96</f>
        <v>31829381.92</v>
      </c>
      <c r="Z98" s="9">
        <f>'Total Annual Expected Cost'!$I98/'Discounting Projection'!Z96</f>
        <v>28572971.67</v>
      </c>
      <c r="AA98" s="9">
        <f>'Total Annual Expected Cost'!$I98/'Discounting Projection'!AA96</f>
        <v>31356840.46</v>
      </c>
      <c r="AB98" s="9">
        <f>'Total Annual Expected Cost'!$I98/'Discounting Projection'!AB96</f>
        <v>14466439.17</v>
      </c>
      <c r="AC98" s="9">
        <f>'Total Annual Expected Cost'!$I98/'Discounting Projection'!AC96</f>
        <v>37703306.08</v>
      </c>
      <c r="AD98" s="9">
        <f>'Total Annual Expected Cost'!$I98/'Discounting Projection'!AD96</f>
        <v>26914571.48</v>
      </c>
      <c r="AE98" s="9">
        <f>'Total Annual Expected Cost'!$I98/'Discounting Projection'!AE96</f>
        <v>17449739.92</v>
      </c>
      <c r="AF98" s="9">
        <f>'Total Annual Expected Cost'!$I98/'Discounting Projection'!AF96</f>
        <v>21103669.36</v>
      </c>
      <c r="AG98" s="9">
        <f>'Total Annual Expected Cost'!$I98/'Discounting Projection'!AG96</f>
        <v>43742849.73</v>
      </c>
      <c r="AH98" s="9">
        <f>'Total Annual Expected Cost'!$I98/'Discounting Projection'!AH96</f>
        <v>29091186.53</v>
      </c>
      <c r="AI98" s="9">
        <f>'Total Annual Expected Cost'!$I98/'Discounting Projection'!AI96</f>
        <v>22584325.8</v>
      </c>
      <c r="AJ98" s="9">
        <f>'Total Annual Expected Cost'!$I98/'Discounting Projection'!AJ96</f>
        <v>46710476.84</v>
      </c>
      <c r="AK98" s="9">
        <f>'Total Annual Expected Cost'!$I98/'Discounting Projection'!AK96</f>
        <v>34991241.87</v>
      </c>
      <c r="AL98" s="9">
        <f>'Total Annual Expected Cost'!$I98/'Discounting Projection'!AL96</f>
        <v>35126664.74</v>
      </c>
      <c r="AM98" s="9">
        <f>'Total Annual Expected Cost'!$I98/'Discounting Projection'!AM96</f>
        <v>67767758.22</v>
      </c>
      <c r="AN98" s="9">
        <f>'Total Annual Expected Cost'!$I98/'Discounting Projection'!AN96</f>
        <v>49539423.06</v>
      </c>
      <c r="AO98" s="9">
        <f>'Total Annual Expected Cost'!$I98/'Discounting Projection'!AO96</f>
        <v>50349849.84</v>
      </c>
      <c r="AP98" s="9">
        <f>'Total Annual Expected Cost'!$I98/'Discounting Projection'!AP96</f>
        <v>14843592.83</v>
      </c>
      <c r="AQ98" s="9">
        <f>'Total Annual Expected Cost'!$I98/'Discounting Projection'!AQ96</f>
        <v>16699110.24</v>
      </c>
      <c r="AR98" s="9">
        <f>'Total Annual Expected Cost'!$I98/'Discounting Projection'!AR96</f>
        <v>27744581.55</v>
      </c>
      <c r="AS98" s="9">
        <f>'Total Annual Expected Cost'!$I98/'Discounting Projection'!AS96</f>
        <v>9928221.494</v>
      </c>
      <c r="AT98" s="9">
        <f>'Total Annual Expected Cost'!$I98/'Discounting Projection'!AT96</f>
        <v>16385725.43</v>
      </c>
      <c r="AU98" s="9">
        <f>'Total Annual Expected Cost'!$I98/'Discounting Projection'!AU96</f>
        <v>18386598.92</v>
      </c>
      <c r="AV98" s="9">
        <f>'Total Annual Expected Cost'!$I98/'Discounting Projection'!AV96</f>
        <v>22939509.68</v>
      </c>
      <c r="AW98" s="9">
        <f>'Total Annual Expected Cost'!$I98/'Discounting Projection'!AW96</f>
        <v>42861506.05</v>
      </c>
      <c r="AX98" s="9">
        <f>'Total Annual Expected Cost'!$I98/'Discounting Projection'!AX96</f>
        <v>23304453.13</v>
      </c>
      <c r="AY98" s="9">
        <f>'Total Annual Expected Cost'!$I98/'Discounting Projection'!AY96</f>
        <v>27214499.72</v>
      </c>
      <c r="AZ98" s="9">
        <f>'Total Annual Expected Cost'!$I98/'Discounting Projection'!AZ96</f>
        <v>25067170.89</v>
      </c>
      <c r="BA98" s="9">
        <f>'Total Annual Expected Cost'!$I98/'Discounting Projection'!BA96</f>
        <v>16848863.49</v>
      </c>
      <c r="BB98" s="9">
        <f>'Total Annual Expected Cost'!$I98/'Discounting Projection'!BB96</f>
        <v>34356398.08</v>
      </c>
      <c r="BC98" s="9">
        <f>'Total Annual Expected Cost'!$I98/'Discounting Projection'!BC96</f>
        <v>20425521.95</v>
      </c>
      <c r="BD98" s="9">
        <f>'Total Annual Expected Cost'!$I98/'Discounting Projection'!BD96</f>
        <v>16553159.21</v>
      </c>
      <c r="BE98" s="9">
        <f>'Total Annual Expected Cost'!$I98/'Discounting Projection'!BE96</f>
        <v>28100433.2</v>
      </c>
      <c r="BF98" s="9">
        <f>'Total Annual Expected Cost'!$I98/'Discounting Projection'!BF96</f>
        <v>23385024.74</v>
      </c>
      <c r="BG98" s="9">
        <f>'Total Annual Expected Cost'!$I98/'Discounting Projection'!BG96</f>
        <v>17621694.59</v>
      </c>
      <c r="BH98" s="9">
        <f>'Total Annual Expected Cost'!$I98/'Discounting Projection'!BH96</f>
        <v>19859605.24</v>
      </c>
      <c r="BI98" s="9">
        <f>'Total Annual Expected Cost'!$I98/'Discounting Projection'!BI96</f>
        <v>18006110.92</v>
      </c>
      <c r="BJ98" s="9">
        <f>'Total Annual Expected Cost'!$I98/'Discounting Projection'!BJ96</f>
        <v>18065950.52</v>
      </c>
      <c r="BK98" s="9">
        <f>'Total Annual Expected Cost'!$I98/'Discounting Projection'!BK96</f>
        <v>33757542.96</v>
      </c>
      <c r="BL98" s="9">
        <f>'Total Annual Expected Cost'!$I98/'Discounting Projection'!BL96</f>
        <v>20665937.43</v>
      </c>
      <c r="BM98" s="9">
        <f>'Total Annual Expected Cost'!$I98/'Discounting Projection'!BM96</f>
        <v>38811626.26</v>
      </c>
      <c r="BN98" s="9">
        <f>'Total Annual Expected Cost'!$I98/'Discounting Projection'!BN96</f>
        <v>24546146.41</v>
      </c>
      <c r="BO98" s="9">
        <f>'Total Annual Expected Cost'!$I98/'Discounting Projection'!BO96</f>
        <v>33155531.85</v>
      </c>
      <c r="BP98" s="9">
        <f>'Total Annual Expected Cost'!$I98/'Discounting Projection'!BP96</f>
        <v>29173161.6</v>
      </c>
      <c r="BQ98" s="9">
        <f>'Total Annual Expected Cost'!$I98/'Discounting Projection'!BQ96</f>
        <v>9135347.754</v>
      </c>
      <c r="BR98" s="9">
        <f>'Total Annual Expected Cost'!$I98/'Discounting Projection'!BR96</f>
        <v>20643056.07</v>
      </c>
      <c r="BS98" s="9">
        <f>'Total Annual Expected Cost'!$I98/'Discounting Projection'!BS96</f>
        <v>30412602.9</v>
      </c>
      <c r="BT98" s="9">
        <f>'Total Annual Expected Cost'!$I98/'Discounting Projection'!BT96</f>
        <v>60755928.91</v>
      </c>
      <c r="BU98" s="9">
        <f>'Total Annual Expected Cost'!$I98/'Discounting Projection'!BU96</f>
        <v>17675721.27</v>
      </c>
      <c r="BV98" s="9">
        <f>'Total Annual Expected Cost'!$I98/'Discounting Projection'!BV96</f>
        <v>24391653.59</v>
      </c>
      <c r="BW98" s="9">
        <f>'Total Annual Expected Cost'!$I98/'Discounting Projection'!BW96</f>
        <v>43524258.42</v>
      </c>
      <c r="BX98" s="9">
        <f>'Total Annual Expected Cost'!$I98/'Discounting Projection'!BX96</f>
        <v>28714437.54</v>
      </c>
      <c r="BY98" s="9">
        <f>'Total Annual Expected Cost'!$I98/'Discounting Projection'!BY96</f>
        <v>34519413.84</v>
      </c>
      <c r="BZ98" s="9">
        <f>'Total Annual Expected Cost'!$I98/'Discounting Projection'!BZ96</f>
        <v>34185219.26</v>
      </c>
      <c r="CA98" s="9">
        <f>'Total Annual Expected Cost'!$I98/'Discounting Projection'!CA96</f>
        <v>31137032.45</v>
      </c>
      <c r="CB98" s="9">
        <f>'Total Annual Expected Cost'!$I98/'Discounting Projection'!CB96</f>
        <v>28247123.21</v>
      </c>
      <c r="CC98" s="9">
        <f>'Total Annual Expected Cost'!$I98/'Discounting Projection'!CC96</f>
        <v>16765540</v>
      </c>
      <c r="CD98" s="9">
        <f>'Total Annual Expected Cost'!$I98/'Discounting Projection'!CD96</f>
        <v>19407236.44</v>
      </c>
      <c r="CE98" s="9">
        <f>'Total Annual Expected Cost'!$I98/'Discounting Projection'!CE96</f>
        <v>24237517.2</v>
      </c>
      <c r="CF98" s="9">
        <f>'Total Annual Expected Cost'!$I98/'Discounting Projection'!CF96</f>
        <v>26863248.2</v>
      </c>
      <c r="CG98" s="9">
        <f>'Total Annual Expected Cost'!$I98/'Discounting Projection'!CG96</f>
        <v>25255440.76</v>
      </c>
      <c r="CH98" s="9">
        <f>'Total Annual Expected Cost'!$I98/'Discounting Projection'!CH96</f>
        <v>26413256.18</v>
      </c>
      <c r="CI98" s="9">
        <f>'Total Annual Expected Cost'!$I98/'Discounting Projection'!CI96</f>
        <v>57766510.83</v>
      </c>
      <c r="CJ98" s="9">
        <f>'Total Annual Expected Cost'!$I98/'Discounting Projection'!CJ96</f>
        <v>22713223.03</v>
      </c>
      <c r="CK98" s="9">
        <f>'Total Annual Expected Cost'!$I98/'Discounting Projection'!CK96</f>
        <v>20985779.3</v>
      </c>
      <c r="CL98" s="9">
        <f>'Total Annual Expected Cost'!$I98/'Discounting Projection'!CL96</f>
        <v>29614623.62</v>
      </c>
      <c r="CM98" s="9">
        <f>'Total Annual Expected Cost'!$I98/'Discounting Projection'!CM96</f>
        <v>28688099.69</v>
      </c>
      <c r="CN98" s="9">
        <f>'Total Annual Expected Cost'!$I98/'Discounting Projection'!CN96</f>
        <v>31169915.36</v>
      </c>
      <c r="CO98" s="9">
        <f>'Total Annual Expected Cost'!$I98/'Discounting Projection'!CO96</f>
        <v>22649981.92</v>
      </c>
      <c r="CP98" s="9">
        <f>'Total Annual Expected Cost'!$I98/'Discounting Projection'!CP96</f>
        <v>21234632.94</v>
      </c>
      <c r="CQ98" s="9">
        <f>'Total Annual Expected Cost'!$I98/'Discounting Projection'!CQ96</f>
        <v>38162692.57</v>
      </c>
      <c r="CR98" s="9">
        <f>'Total Annual Expected Cost'!$I98/'Discounting Projection'!CR96</f>
        <v>13697274.66</v>
      </c>
      <c r="CS98" s="9">
        <f>'Total Annual Expected Cost'!$I98/'Discounting Projection'!CS96</f>
        <v>22662107.14</v>
      </c>
      <c r="CT98" s="9">
        <f>'Total Annual Expected Cost'!$I98/'Discounting Projection'!CT96</f>
        <v>20931484.71</v>
      </c>
      <c r="CU98" s="9">
        <f>'Total Annual Expected Cost'!$I98/'Discounting Projection'!CU96</f>
        <v>20201788.35</v>
      </c>
      <c r="CV98" s="9">
        <f>'Total Annual Expected Cost'!$I98/'Discounting Projection'!CV96</f>
        <v>17919987.51</v>
      </c>
      <c r="CW98" s="9">
        <f>'Total Annual Expected Cost'!$I98/'Discounting Projection'!CW96</f>
        <v>39818835.06</v>
      </c>
    </row>
    <row r="99" ht="15.75" customHeight="1">
      <c r="A99" s="8">
        <v>2118.0</v>
      </c>
      <c r="B99" s="9">
        <f>'Total Annual Expected Cost'!$I99/'Discounting Projection'!B97</f>
        <v>15795344.51</v>
      </c>
      <c r="C99" s="9">
        <f>'Total Annual Expected Cost'!$I99/'Discounting Projection'!C97</f>
        <v>9938548.721</v>
      </c>
      <c r="D99" s="9">
        <f>'Total Annual Expected Cost'!$I99/'Discounting Projection'!D97</f>
        <v>20714733.28</v>
      </c>
      <c r="E99" s="9">
        <f>'Total Annual Expected Cost'!$I99/'Discounting Projection'!E97</f>
        <v>29237550.27</v>
      </c>
      <c r="F99" s="9">
        <f>'Total Annual Expected Cost'!$I99/'Discounting Projection'!F97</f>
        <v>25828171.49</v>
      </c>
      <c r="G99" s="9">
        <f>'Total Annual Expected Cost'!$I99/'Discounting Projection'!G97</f>
        <v>14723958.9</v>
      </c>
      <c r="H99" s="9">
        <f>'Total Annual Expected Cost'!$I99/'Discounting Projection'!H97</f>
        <v>15410471.89</v>
      </c>
      <c r="I99" s="9">
        <f>'Total Annual Expected Cost'!$I99/'Discounting Projection'!I97</f>
        <v>15859704.47</v>
      </c>
      <c r="J99" s="9">
        <f>'Total Annual Expected Cost'!$I99/'Discounting Projection'!J97</f>
        <v>23148731.37</v>
      </c>
      <c r="K99" s="9">
        <f>'Total Annual Expected Cost'!$I99/'Discounting Projection'!K97</f>
        <v>17427656.85</v>
      </c>
      <c r="L99" s="9">
        <f>'Total Annual Expected Cost'!$I99/'Discounting Projection'!L97</f>
        <v>37221240.89</v>
      </c>
      <c r="M99" s="9">
        <f>'Total Annual Expected Cost'!$I99/'Discounting Projection'!M97</f>
        <v>16529230.99</v>
      </c>
      <c r="N99" s="9">
        <f>'Total Annual Expected Cost'!$I99/'Discounting Projection'!N97</f>
        <v>31203411.99</v>
      </c>
      <c r="O99" s="9">
        <f>'Total Annual Expected Cost'!$I99/'Discounting Projection'!O97</f>
        <v>27046405.47</v>
      </c>
      <c r="P99" s="9">
        <f>'Total Annual Expected Cost'!$I99/'Discounting Projection'!P97</f>
        <v>28866240.91</v>
      </c>
      <c r="Q99" s="9">
        <f>'Total Annual Expected Cost'!$I99/'Discounting Projection'!Q97</f>
        <v>8558603.501</v>
      </c>
      <c r="R99" s="9">
        <f>'Total Annual Expected Cost'!$I99/'Discounting Projection'!R97</f>
        <v>46315753.3</v>
      </c>
      <c r="S99" s="9">
        <f>'Total Annual Expected Cost'!$I99/'Discounting Projection'!S97</f>
        <v>50890458.61</v>
      </c>
      <c r="T99" s="9">
        <f>'Total Annual Expected Cost'!$I99/'Discounting Projection'!T97</f>
        <v>27509345.43</v>
      </c>
      <c r="U99" s="9">
        <f>'Total Annual Expected Cost'!$I99/'Discounting Projection'!U97</f>
        <v>22365098.28</v>
      </c>
      <c r="V99" s="9">
        <f>'Total Annual Expected Cost'!$I99/'Discounting Projection'!V97</f>
        <v>18275993.05</v>
      </c>
      <c r="W99" s="9">
        <f>'Total Annual Expected Cost'!$I99/'Discounting Projection'!W97</f>
        <v>14345454.66</v>
      </c>
      <c r="X99" s="9">
        <f>'Total Annual Expected Cost'!$I99/'Discounting Projection'!X97</f>
        <v>19154418.8</v>
      </c>
      <c r="Y99" s="9">
        <f>'Total Annual Expected Cost'!$I99/'Discounting Projection'!Y97</f>
        <v>31644468.68</v>
      </c>
      <c r="Z99" s="9">
        <f>'Total Annual Expected Cost'!$I99/'Discounting Projection'!Z97</f>
        <v>28924160.03</v>
      </c>
      <c r="AA99" s="9">
        <f>'Total Annual Expected Cost'!$I99/'Discounting Projection'!AA97</f>
        <v>32026384.23</v>
      </c>
      <c r="AB99" s="9">
        <f>'Total Annual Expected Cost'!$I99/'Discounting Projection'!AB97</f>
        <v>14847202.06</v>
      </c>
      <c r="AC99" s="9">
        <f>'Total Annual Expected Cost'!$I99/'Discounting Projection'!AC97</f>
        <v>33956213.37</v>
      </c>
      <c r="AD99" s="9">
        <f>'Total Annual Expected Cost'!$I99/'Discounting Projection'!AD97</f>
        <v>27661430.81</v>
      </c>
      <c r="AE99" s="9">
        <f>'Total Annual Expected Cost'!$I99/'Discounting Projection'!AE97</f>
        <v>17823694.56</v>
      </c>
      <c r="AF99" s="9">
        <f>'Total Annual Expected Cost'!$I99/'Discounting Projection'!AF97</f>
        <v>21205112.74</v>
      </c>
      <c r="AG99" s="9">
        <f>'Total Annual Expected Cost'!$I99/'Discounting Projection'!AG97</f>
        <v>41762800.92</v>
      </c>
      <c r="AH99" s="9">
        <f>'Total Annual Expected Cost'!$I99/'Discounting Projection'!AH97</f>
        <v>29630433.28</v>
      </c>
      <c r="AI99" s="9">
        <f>'Total Annual Expected Cost'!$I99/'Discounting Projection'!AI97</f>
        <v>22491058.02</v>
      </c>
      <c r="AJ99" s="9">
        <f>'Total Annual Expected Cost'!$I99/'Discounting Projection'!AJ97</f>
        <v>48230367.26</v>
      </c>
      <c r="AK99" s="9">
        <f>'Total Annual Expected Cost'!$I99/'Discounting Projection'!AK97</f>
        <v>35386488.23</v>
      </c>
      <c r="AL99" s="9">
        <f>'Total Annual Expected Cost'!$I99/'Discounting Projection'!AL97</f>
        <v>35152014.98</v>
      </c>
      <c r="AM99" s="9">
        <f>'Total Annual Expected Cost'!$I99/'Discounting Projection'!AM97</f>
        <v>67993539.9</v>
      </c>
      <c r="AN99" s="9">
        <f>'Total Annual Expected Cost'!$I99/'Discounting Projection'!AN97</f>
        <v>51171413.11</v>
      </c>
      <c r="AO99" s="9">
        <f>'Total Annual Expected Cost'!$I99/'Discounting Projection'!AO97</f>
        <v>52160776.66</v>
      </c>
      <c r="AP99" s="9">
        <f>'Total Annual Expected Cost'!$I99/'Discounting Projection'!AP97</f>
        <v>14201652.55</v>
      </c>
      <c r="AQ99" s="9">
        <f>'Total Annual Expected Cost'!$I99/'Discounting Projection'!AQ97</f>
        <v>16475098.12</v>
      </c>
      <c r="AR99" s="9">
        <f>'Total Annual Expected Cost'!$I99/'Discounting Projection'!AR97</f>
        <v>27464734.44</v>
      </c>
      <c r="AS99" s="9">
        <f>'Total Annual Expected Cost'!$I99/'Discounting Projection'!AS97</f>
        <v>9753421.609</v>
      </c>
      <c r="AT99" s="9">
        <f>'Total Annual Expected Cost'!$I99/'Discounting Projection'!AT97</f>
        <v>16281517.88</v>
      </c>
      <c r="AU99" s="9">
        <f>'Total Annual Expected Cost'!$I99/'Discounting Projection'!AU97</f>
        <v>17361557.39</v>
      </c>
      <c r="AV99" s="9">
        <f>'Total Annual Expected Cost'!$I99/'Discounting Projection'!AV97</f>
        <v>20217798.92</v>
      </c>
      <c r="AW99" s="9">
        <f>'Total Annual Expected Cost'!$I99/'Discounting Projection'!AW97</f>
        <v>44331335.38</v>
      </c>
      <c r="AX99" s="9">
        <f>'Total Annual Expected Cost'!$I99/'Discounting Projection'!AX97</f>
        <v>23803971.14</v>
      </c>
      <c r="AY99" s="9">
        <f>'Total Annual Expected Cost'!$I99/'Discounting Projection'!AY97</f>
        <v>27682327.42</v>
      </c>
      <c r="AZ99" s="9">
        <f>'Total Annual Expected Cost'!$I99/'Discounting Projection'!AZ97</f>
        <v>23186039.08</v>
      </c>
      <c r="BA99" s="9">
        <f>'Total Annual Expected Cost'!$I99/'Discounting Projection'!BA97</f>
        <v>16645205.73</v>
      </c>
      <c r="BB99" s="9">
        <f>'Total Annual Expected Cost'!$I99/'Discounting Projection'!BB97</f>
        <v>33643673.33</v>
      </c>
      <c r="BC99" s="9">
        <f>'Total Annual Expected Cost'!$I99/'Discounting Projection'!BC97</f>
        <v>20828114.81</v>
      </c>
      <c r="BD99" s="9">
        <f>'Total Annual Expected Cost'!$I99/'Discounting Projection'!BD97</f>
        <v>16778369.15</v>
      </c>
      <c r="BE99" s="9">
        <f>'Total Annual Expected Cost'!$I99/'Discounting Projection'!BE97</f>
        <v>27510888.64</v>
      </c>
      <c r="BF99" s="9">
        <f>'Total Annual Expected Cost'!$I99/'Discounting Projection'!BF97</f>
        <v>21974471.3</v>
      </c>
      <c r="BG99" s="9">
        <f>'Total Annual Expected Cost'!$I99/'Discounting Projection'!BG97</f>
        <v>17813962.29</v>
      </c>
      <c r="BH99" s="9">
        <f>'Total Annual Expected Cost'!$I99/'Discounting Projection'!BH97</f>
        <v>20028928.76</v>
      </c>
      <c r="BI99" s="9">
        <f>'Total Annual Expected Cost'!$I99/'Discounting Projection'!BI97</f>
        <v>18722131.08</v>
      </c>
      <c r="BJ99" s="9">
        <f>'Total Annual Expected Cost'!$I99/'Discounting Projection'!BJ97</f>
        <v>18599519.29</v>
      </c>
      <c r="BK99" s="9">
        <f>'Total Annual Expected Cost'!$I99/'Discounting Projection'!BK97</f>
        <v>33851603.12</v>
      </c>
      <c r="BL99" s="9">
        <f>'Total Annual Expected Cost'!$I99/'Discounting Projection'!BL97</f>
        <v>20633675.99</v>
      </c>
      <c r="BM99" s="9">
        <f>'Total Annual Expected Cost'!$I99/'Discounting Projection'!BM97</f>
        <v>38219205.88</v>
      </c>
      <c r="BN99" s="9">
        <f>'Total Annual Expected Cost'!$I99/'Discounting Projection'!BN97</f>
        <v>25564686.63</v>
      </c>
      <c r="BO99" s="9">
        <f>'Total Annual Expected Cost'!$I99/'Discounting Projection'!BO97</f>
        <v>32630125.17</v>
      </c>
      <c r="BP99" s="9">
        <f>'Total Annual Expected Cost'!$I99/'Discounting Projection'!BP97</f>
        <v>29604864.46</v>
      </c>
      <c r="BQ99" s="9">
        <f>'Total Annual Expected Cost'!$I99/'Discounting Projection'!BQ97</f>
        <v>8894466.64</v>
      </c>
      <c r="BR99" s="9">
        <f>'Total Annual Expected Cost'!$I99/'Discounting Projection'!BR97</f>
        <v>21057670.51</v>
      </c>
      <c r="BS99" s="9">
        <f>'Total Annual Expected Cost'!$I99/'Discounting Projection'!BS97</f>
        <v>31062147.09</v>
      </c>
      <c r="BT99" s="9">
        <f>'Total Annual Expected Cost'!$I99/'Discounting Projection'!BT97</f>
        <v>58628119.13</v>
      </c>
      <c r="BU99" s="9">
        <f>'Total Annual Expected Cost'!$I99/'Discounting Projection'!BU97</f>
        <v>17109684.75</v>
      </c>
      <c r="BV99" s="9">
        <f>'Total Annual Expected Cost'!$I99/'Discounting Projection'!BV97</f>
        <v>22325663.01</v>
      </c>
      <c r="BW99" s="9">
        <f>'Total Annual Expected Cost'!$I99/'Discounting Projection'!BW97</f>
        <v>40742107.17</v>
      </c>
      <c r="BX99" s="9">
        <f>'Total Annual Expected Cost'!$I99/'Discounting Projection'!BX97</f>
        <v>29949970.56</v>
      </c>
      <c r="BY99" s="9">
        <f>'Total Annual Expected Cost'!$I99/'Discounting Projection'!BY97</f>
        <v>34604166.13</v>
      </c>
      <c r="BZ99" s="9">
        <f>'Total Annual Expected Cost'!$I99/'Discounting Projection'!BZ97</f>
        <v>34701828.72</v>
      </c>
      <c r="CA99" s="9">
        <f>'Total Annual Expected Cost'!$I99/'Discounting Projection'!CA97</f>
        <v>31348773</v>
      </c>
      <c r="CB99" s="9">
        <f>'Total Annual Expected Cost'!$I99/'Discounting Projection'!CB97</f>
        <v>28424557.44</v>
      </c>
      <c r="CC99" s="9">
        <f>'Total Annual Expected Cost'!$I99/'Discounting Projection'!CC97</f>
        <v>15967128.91</v>
      </c>
      <c r="CD99" s="9">
        <f>'Total Annual Expected Cost'!$I99/'Discounting Projection'!CD97</f>
        <v>17499830.67</v>
      </c>
      <c r="CE99" s="9">
        <f>'Total Annual Expected Cost'!$I99/'Discounting Projection'!CE97</f>
        <v>22285974.32</v>
      </c>
      <c r="CF99" s="9">
        <f>'Total Annual Expected Cost'!$I99/'Discounting Projection'!CF97</f>
        <v>26173263.81</v>
      </c>
      <c r="CG99" s="9">
        <f>'Total Annual Expected Cost'!$I99/'Discounting Projection'!CG97</f>
        <v>26149126.73</v>
      </c>
      <c r="CH99" s="9">
        <f>'Total Annual Expected Cost'!$I99/'Discounting Projection'!CH97</f>
        <v>26037704.87</v>
      </c>
      <c r="CI99" s="9">
        <f>'Total Annual Expected Cost'!$I99/'Discounting Projection'!CI97</f>
        <v>55688678.39</v>
      </c>
      <c r="CJ99" s="9">
        <f>'Total Annual Expected Cost'!$I99/'Discounting Projection'!CJ97</f>
        <v>21916364.04</v>
      </c>
      <c r="CK99" s="9">
        <f>'Total Annual Expected Cost'!$I99/'Discounting Projection'!CK97</f>
        <v>20561777.38</v>
      </c>
      <c r="CL99" s="9">
        <f>'Total Annual Expected Cost'!$I99/'Discounting Projection'!CL97</f>
        <v>29958535.4</v>
      </c>
      <c r="CM99" s="9">
        <f>'Total Annual Expected Cost'!$I99/'Discounting Projection'!CM97</f>
        <v>28510889.61</v>
      </c>
      <c r="CN99" s="9">
        <f>'Total Annual Expected Cost'!$I99/'Discounting Projection'!CN97</f>
        <v>30113279.59</v>
      </c>
      <c r="CO99" s="9">
        <f>'Total Annual Expected Cost'!$I99/'Discounting Projection'!CO97</f>
        <v>22952563.68</v>
      </c>
      <c r="CP99" s="9">
        <f>'Total Annual Expected Cost'!$I99/'Discounting Projection'!CP97</f>
        <v>21291714.98</v>
      </c>
      <c r="CQ99" s="9">
        <f>'Total Annual Expected Cost'!$I99/'Discounting Projection'!CQ97</f>
        <v>39395076.58</v>
      </c>
      <c r="CR99" s="9">
        <f>'Total Annual Expected Cost'!$I99/'Discounting Projection'!CR97</f>
        <v>14150823.93</v>
      </c>
      <c r="CS99" s="9">
        <f>'Total Annual Expected Cost'!$I99/'Discounting Projection'!CS97</f>
        <v>23482217.77</v>
      </c>
      <c r="CT99" s="9">
        <f>'Total Annual Expected Cost'!$I99/'Discounting Projection'!CT97</f>
        <v>20996134.74</v>
      </c>
      <c r="CU99" s="9">
        <f>'Total Annual Expected Cost'!$I99/'Discounting Projection'!CU97</f>
        <v>20071365.08</v>
      </c>
      <c r="CV99" s="9">
        <f>'Total Annual Expected Cost'!$I99/'Discounting Projection'!CV97</f>
        <v>17988519.29</v>
      </c>
      <c r="CW99" s="9">
        <f>'Total Annual Expected Cost'!$I99/'Discounting Projection'!CW97</f>
        <v>41263029.95</v>
      </c>
    </row>
    <row r="100" ht="15.75" customHeight="1">
      <c r="A100" s="8">
        <v>2119.0</v>
      </c>
      <c r="B100" s="9">
        <f>'Total Annual Expected Cost'!$I100/'Discounting Projection'!B98</f>
        <v>15581864.51</v>
      </c>
      <c r="C100" s="9">
        <f>'Total Annual Expected Cost'!$I100/'Discounting Projection'!C98</f>
        <v>10010718.53</v>
      </c>
      <c r="D100" s="9">
        <f>'Total Annual Expected Cost'!$I100/'Discounting Projection'!D98</f>
        <v>21342705.59</v>
      </c>
      <c r="E100" s="9">
        <f>'Total Annual Expected Cost'!$I100/'Discounting Projection'!E98</f>
        <v>27885633.26</v>
      </c>
      <c r="F100" s="9">
        <f>'Total Annual Expected Cost'!$I100/'Discounting Projection'!F98</f>
        <v>26357285.03</v>
      </c>
      <c r="G100" s="9">
        <f>'Total Annual Expected Cost'!$I100/'Discounting Projection'!G98</f>
        <v>13443079.61</v>
      </c>
      <c r="H100" s="9">
        <f>'Total Annual Expected Cost'!$I100/'Discounting Projection'!H98</f>
        <v>15896022.48</v>
      </c>
      <c r="I100" s="9">
        <f>'Total Annual Expected Cost'!$I100/'Discounting Projection'!I98</f>
        <v>15270658.35</v>
      </c>
      <c r="J100" s="9">
        <f>'Total Annual Expected Cost'!$I100/'Discounting Projection'!J98</f>
        <v>22788423.38</v>
      </c>
      <c r="K100" s="9">
        <f>'Total Annual Expected Cost'!$I100/'Discounting Projection'!K98</f>
        <v>17957852.68</v>
      </c>
      <c r="L100" s="9">
        <f>'Total Annual Expected Cost'!$I100/'Discounting Projection'!L98</f>
        <v>37303327.51</v>
      </c>
      <c r="M100" s="9">
        <f>'Total Annual Expected Cost'!$I100/'Discounting Projection'!M98</f>
        <v>16418491.7</v>
      </c>
      <c r="N100" s="9">
        <f>'Total Annual Expected Cost'!$I100/'Discounting Projection'!N98</f>
        <v>32353710.13</v>
      </c>
      <c r="O100" s="9">
        <f>'Total Annual Expected Cost'!$I100/'Discounting Projection'!O98</f>
        <v>27352716.47</v>
      </c>
      <c r="P100" s="9">
        <f>'Total Annual Expected Cost'!$I100/'Discounting Projection'!P98</f>
        <v>28503156.5</v>
      </c>
      <c r="Q100" s="9">
        <f>'Total Annual Expected Cost'!$I100/'Discounting Projection'!Q98</f>
        <v>8408435.504</v>
      </c>
      <c r="R100" s="9">
        <f>'Total Annual Expected Cost'!$I100/'Discounting Projection'!R98</f>
        <v>47901883.83</v>
      </c>
      <c r="S100" s="9">
        <f>'Total Annual Expected Cost'!$I100/'Discounting Projection'!S98</f>
        <v>51926330.29</v>
      </c>
      <c r="T100" s="9">
        <f>'Total Annual Expected Cost'!$I100/'Discounting Projection'!T98</f>
        <v>28132832.51</v>
      </c>
      <c r="U100" s="9">
        <f>'Total Annual Expected Cost'!$I100/'Discounting Projection'!U98</f>
        <v>21413193.64</v>
      </c>
      <c r="V100" s="9">
        <f>'Total Annual Expected Cost'!$I100/'Discounting Projection'!V98</f>
        <v>18197225.24</v>
      </c>
      <c r="W100" s="9">
        <f>'Total Annual Expected Cost'!$I100/'Discounting Projection'!W98</f>
        <v>14034095.66</v>
      </c>
      <c r="X100" s="9">
        <f>'Total Annual Expected Cost'!$I100/'Discounting Projection'!X98</f>
        <v>19535209.71</v>
      </c>
      <c r="Y100" s="9">
        <f>'Total Annual Expected Cost'!$I100/'Discounting Projection'!Y98</f>
        <v>32902376.92</v>
      </c>
      <c r="Z100" s="9">
        <f>'Total Annual Expected Cost'!$I100/'Discounting Projection'!Z98</f>
        <v>29027727.6</v>
      </c>
      <c r="AA100" s="9">
        <f>'Total Annual Expected Cost'!$I100/'Discounting Projection'!AA98</f>
        <v>30961078.44</v>
      </c>
      <c r="AB100" s="9">
        <f>'Total Annual Expected Cost'!$I100/'Discounting Projection'!AB98</f>
        <v>13866519.22</v>
      </c>
      <c r="AC100" s="9">
        <f>'Total Annual Expected Cost'!$I100/'Discounting Projection'!AC98</f>
        <v>33736938.6</v>
      </c>
      <c r="AD100" s="9">
        <f>'Total Annual Expected Cost'!$I100/'Discounting Projection'!AD98</f>
        <v>28454630.68</v>
      </c>
      <c r="AE100" s="9">
        <f>'Total Annual Expected Cost'!$I100/'Discounting Projection'!AE98</f>
        <v>16849734.59</v>
      </c>
      <c r="AF100" s="9">
        <f>'Total Annual Expected Cost'!$I100/'Discounting Projection'!AF98</f>
        <v>21055829.29</v>
      </c>
      <c r="AG100" s="9">
        <f>'Total Annual Expected Cost'!$I100/'Discounting Projection'!AG98</f>
        <v>39161645.59</v>
      </c>
      <c r="AH100" s="9">
        <f>'Total Annual Expected Cost'!$I100/'Discounting Projection'!AH98</f>
        <v>30371590.03</v>
      </c>
      <c r="AI100" s="9">
        <f>'Total Annual Expected Cost'!$I100/'Discounting Projection'!AI98</f>
        <v>22213638.35</v>
      </c>
      <c r="AJ100" s="9">
        <f>'Total Annual Expected Cost'!$I100/'Discounting Projection'!AJ98</f>
        <v>44076732.91</v>
      </c>
      <c r="AK100" s="9">
        <f>'Total Annual Expected Cost'!$I100/'Discounting Projection'!AK98</f>
        <v>34155998.05</v>
      </c>
      <c r="AL100" s="9">
        <f>'Total Annual Expected Cost'!$I100/'Discounting Projection'!AL98</f>
        <v>35453681.15</v>
      </c>
      <c r="AM100" s="9">
        <f>'Total Annual Expected Cost'!$I100/'Discounting Projection'!AM98</f>
        <v>64024629.81</v>
      </c>
      <c r="AN100" s="9">
        <f>'Total Annual Expected Cost'!$I100/'Discounting Projection'!AN98</f>
        <v>45371023.54</v>
      </c>
      <c r="AO100" s="9">
        <f>'Total Annual Expected Cost'!$I100/'Discounting Projection'!AO98</f>
        <v>53483658.52</v>
      </c>
      <c r="AP100" s="9">
        <f>'Total Annual Expected Cost'!$I100/'Discounting Projection'!AP98</f>
        <v>13604919.18</v>
      </c>
      <c r="AQ100" s="9">
        <f>'Total Annual Expected Cost'!$I100/'Discounting Projection'!AQ98</f>
        <v>15870757.84</v>
      </c>
      <c r="AR100" s="9">
        <f>'Total Annual Expected Cost'!$I100/'Discounting Projection'!AR98</f>
        <v>26156034.03</v>
      </c>
      <c r="AS100" s="9">
        <f>'Total Annual Expected Cost'!$I100/'Discounting Projection'!AS98</f>
        <v>9817476.34</v>
      </c>
      <c r="AT100" s="9">
        <f>'Total Annual Expected Cost'!$I100/'Discounting Projection'!AT98</f>
        <v>15806429.88</v>
      </c>
      <c r="AU100" s="9">
        <f>'Total Annual Expected Cost'!$I100/'Discounting Projection'!AU98</f>
        <v>16954905.78</v>
      </c>
      <c r="AV100" s="9">
        <f>'Total Annual Expected Cost'!$I100/'Discounting Projection'!AV98</f>
        <v>18058482.8</v>
      </c>
      <c r="AW100" s="9">
        <f>'Total Annual Expected Cost'!$I100/'Discounting Projection'!AW98</f>
        <v>40617412.21</v>
      </c>
      <c r="AX100" s="9">
        <f>'Total Annual Expected Cost'!$I100/'Discounting Projection'!AX98</f>
        <v>23084086.72</v>
      </c>
      <c r="AY100" s="9">
        <f>'Total Annual Expected Cost'!$I100/'Discounting Projection'!AY98</f>
        <v>28278995.83</v>
      </c>
      <c r="AZ100" s="9">
        <f>'Total Annual Expected Cost'!$I100/'Discounting Projection'!AZ98</f>
        <v>24063894.51</v>
      </c>
      <c r="BA100" s="9">
        <f>'Total Annual Expected Cost'!$I100/'Discounting Projection'!BA98</f>
        <v>16650688.5</v>
      </c>
      <c r="BB100" s="9">
        <f>'Total Annual Expected Cost'!$I100/'Discounting Projection'!BB98</f>
        <v>33117057.82</v>
      </c>
      <c r="BC100" s="9">
        <f>'Total Annual Expected Cost'!$I100/'Discounting Projection'!BC98</f>
        <v>21184941.82</v>
      </c>
      <c r="BD100" s="9">
        <f>'Total Annual Expected Cost'!$I100/'Discounting Projection'!BD98</f>
        <v>17461163.1</v>
      </c>
      <c r="BE100" s="9">
        <f>'Total Annual Expected Cost'!$I100/'Discounting Projection'!BE98</f>
        <v>28488535.42</v>
      </c>
      <c r="BF100" s="9">
        <f>'Total Annual Expected Cost'!$I100/'Discounting Projection'!BF98</f>
        <v>22002706.61</v>
      </c>
      <c r="BG100" s="9">
        <f>'Total Annual Expected Cost'!$I100/'Discounting Projection'!BG98</f>
        <v>15435128.01</v>
      </c>
      <c r="BH100" s="9">
        <f>'Total Annual Expected Cost'!$I100/'Discounting Projection'!BH98</f>
        <v>20765650.24</v>
      </c>
      <c r="BI100" s="9">
        <f>'Total Annual Expected Cost'!$I100/'Discounting Projection'!BI98</f>
        <v>17090815.8</v>
      </c>
      <c r="BJ100" s="9">
        <f>'Total Annual Expected Cost'!$I100/'Discounting Projection'!BJ98</f>
        <v>18435249.59</v>
      </c>
      <c r="BK100" s="9">
        <f>'Total Annual Expected Cost'!$I100/'Discounting Projection'!BK98</f>
        <v>33232495.38</v>
      </c>
      <c r="BL100" s="9">
        <f>'Total Annual Expected Cost'!$I100/'Discounting Projection'!BL98</f>
        <v>20383195.33</v>
      </c>
      <c r="BM100" s="9">
        <f>'Total Annual Expected Cost'!$I100/'Discounting Projection'!BM98</f>
        <v>37844075.99</v>
      </c>
      <c r="BN100" s="9">
        <f>'Total Annual Expected Cost'!$I100/'Discounting Projection'!BN98</f>
        <v>25564632.09</v>
      </c>
      <c r="BO100" s="9">
        <f>'Total Annual Expected Cost'!$I100/'Discounting Projection'!BO98</f>
        <v>29467474.34</v>
      </c>
      <c r="BP100" s="9">
        <f>'Total Annual Expected Cost'!$I100/'Discounting Projection'!BP98</f>
        <v>30005918.18</v>
      </c>
      <c r="BQ100" s="9">
        <f>'Total Annual Expected Cost'!$I100/'Discounting Projection'!BQ98</f>
        <v>8605840.301</v>
      </c>
      <c r="BR100" s="9">
        <f>'Total Annual Expected Cost'!$I100/'Discounting Projection'!BR98</f>
        <v>21889614.69</v>
      </c>
      <c r="BS100" s="9">
        <f>'Total Annual Expected Cost'!$I100/'Discounting Projection'!BS98</f>
        <v>30111416.25</v>
      </c>
      <c r="BT100" s="9">
        <f>'Total Annual Expected Cost'!$I100/'Discounting Projection'!BT98</f>
        <v>60105096.26</v>
      </c>
      <c r="BU100" s="9">
        <f>'Total Annual Expected Cost'!$I100/'Discounting Projection'!BU98</f>
        <v>17187120.17</v>
      </c>
      <c r="BV100" s="9">
        <f>'Total Annual Expected Cost'!$I100/'Discounting Projection'!BV98</f>
        <v>22789904.17</v>
      </c>
      <c r="BW100" s="9">
        <f>'Total Annual Expected Cost'!$I100/'Discounting Projection'!BW98</f>
        <v>41950105.76</v>
      </c>
      <c r="BX100" s="9">
        <f>'Total Annual Expected Cost'!$I100/'Discounting Projection'!BX98</f>
        <v>30294933.52</v>
      </c>
      <c r="BY100" s="9">
        <f>'Total Annual Expected Cost'!$I100/'Discounting Projection'!BY98</f>
        <v>32276097.2</v>
      </c>
      <c r="BZ100" s="9">
        <f>'Total Annual Expected Cost'!$I100/'Discounting Projection'!BZ98</f>
        <v>34772447.95</v>
      </c>
      <c r="CA100" s="9">
        <f>'Total Annual Expected Cost'!$I100/'Discounting Projection'!CA98</f>
        <v>31226248.54</v>
      </c>
      <c r="CB100" s="9">
        <f>'Total Annual Expected Cost'!$I100/'Discounting Projection'!CB98</f>
        <v>28973653.03</v>
      </c>
      <c r="CC100" s="9">
        <f>'Total Annual Expected Cost'!$I100/'Discounting Projection'!CC98</f>
        <v>15745856.13</v>
      </c>
      <c r="CD100" s="9">
        <f>'Total Annual Expected Cost'!$I100/'Discounting Projection'!CD98</f>
        <v>17885271.06</v>
      </c>
      <c r="CE100" s="9">
        <f>'Total Annual Expected Cost'!$I100/'Discounting Projection'!CE98</f>
        <v>22217035.54</v>
      </c>
      <c r="CF100" s="9">
        <f>'Total Annual Expected Cost'!$I100/'Discounting Projection'!CF98</f>
        <v>25860946.08</v>
      </c>
      <c r="CG100" s="9">
        <f>'Total Annual Expected Cost'!$I100/'Discounting Projection'!CG98</f>
        <v>26479299.44</v>
      </c>
      <c r="CH100" s="9">
        <f>'Total Annual Expected Cost'!$I100/'Discounting Projection'!CH98</f>
        <v>26329590.93</v>
      </c>
      <c r="CI100" s="9">
        <f>'Total Annual Expected Cost'!$I100/'Discounting Projection'!CI98</f>
        <v>58127654.15</v>
      </c>
      <c r="CJ100" s="9">
        <f>'Total Annual Expected Cost'!$I100/'Discounting Projection'!CJ98</f>
        <v>22295381.15</v>
      </c>
      <c r="CK100" s="9">
        <f>'Total Annual Expected Cost'!$I100/'Discounting Projection'!CK98</f>
        <v>21263339.72</v>
      </c>
      <c r="CL100" s="9">
        <f>'Total Annual Expected Cost'!$I100/'Discounting Projection'!CL98</f>
        <v>27709695.74</v>
      </c>
      <c r="CM100" s="9">
        <f>'Total Annual Expected Cost'!$I100/'Discounting Projection'!CM98</f>
        <v>29556480.47</v>
      </c>
      <c r="CN100" s="9">
        <f>'Total Annual Expected Cost'!$I100/'Discounting Projection'!CN98</f>
        <v>29989224.96</v>
      </c>
      <c r="CO100" s="9">
        <f>'Total Annual Expected Cost'!$I100/'Discounting Projection'!CO98</f>
        <v>23750389.22</v>
      </c>
      <c r="CP100" s="9">
        <f>'Total Annual Expected Cost'!$I100/'Discounting Projection'!CP98</f>
        <v>21828863.55</v>
      </c>
      <c r="CQ100" s="9">
        <f>'Total Annual Expected Cost'!$I100/'Discounting Projection'!CQ98</f>
        <v>40703712.26</v>
      </c>
      <c r="CR100" s="9">
        <f>'Total Annual Expected Cost'!$I100/'Discounting Projection'!CR98</f>
        <v>13709836.87</v>
      </c>
      <c r="CS100" s="9">
        <f>'Total Annual Expected Cost'!$I100/'Discounting Projection'!CS98</f>
        <v>22395809.23</v>
      </c>
      <c r="CT100" s="9">
        <f>'Total Annual Expected Cost'!$I100/'Discounting Projection'!CT98</f>
        <v>20265787.58</v>
      </c>
      <c r="CU100" s="9">
        <f>'Total Annual Expected Cost'!$I100/'Discounting Projection'!CU98</f>
        <v>19485466.21</v>
      </c>
      <c r="CV100" s="9">
        <f>'Total Annual Expected Cost'!$I100/'Discounting Projection'!CV98</f>
        <v>17735564.21</v>
      </c>
      <c r="CW100" s="9">
        <f>'Total Annual Expected Cost'!$I100/'Discounting Projection'!CW98</f>
        <v>42756905.31</v>
      </c>
    </row>
    <row r="101" ht="15.75" customHeight="1">
      <c r="A101" s="8">
        <v>2120.0</v>
      </c>
      <c r="B101" s="9">
        <f>'Total Annual Expected Cost'!$I101/'Discounting Projection'!B99</f>
        <v>19195029.99</v>
      </c>
      <c r="C101" s="9">
        <f>'Total Annual Expected Cost'!$I101/'Discounting Projection'!C99</f>
        <v>11731789.43</v>
      </c>
      <c r="D101" s="9">
        <f>'Total Annual Expected Cost'!$I101/'Discounting Projection'!D99</f>
        <v>25097618.31</v>
      </c>
      <c r="E101" s="9">
        <f>'Total Annual Expected Cost'!$I101/'Discounting Projection'!E99</f>
        <v>33687659.19</v>
      </c>
      <c r="F101" s="9">
        <f>'Total Annual Expected Cost'!$I101/'Discounting Projection'!F99</f>
        <v>32991436.36</v>
      </c>
      <c r="G101" s="9">
        <f>'Total Annual Expected Cost'!$I101/'Discounting Projection'!G99</f>
        <v>16726631.67</v>
      </c>
      <c r="H101" s="9">
        <f>'Total Annual Expected Cost'!$I101/'Discounting Projection'!H99</f>
        <v>19848339.52</v>
      </c>
      <c r="I101" s="9">
        <f>'Total Annual Expected Cost'!$I101/'Discounting Projection'!I99</f>
        <v>19149065.87</v>
      </c>
      <c r="J101" s="9">
        <f>'Total Annual Expected Cost'!$I101/'Discounting Projection'!J99</f>
        <v>25943351.42</v>
      </c>
      <c r="K101" s="9">
        <f>'Total Annual Expected Cost'!$I101/'Discounting Projection'!K99</f>
        <v>22787795.2</v>
      </c>
      <c r="L101" s="9">
        <f>'Total Annual Expected Cost'!$I101/'Discounting Projection'!L99</f>
        <v>44296066.13</v>
      </c>
      <c r="M101" s="9">
        <f>'Total Annual Expected Cost'!$I101/'Discounting Projection'!M99</f>
        <v>18062320.37</v>
      </c>
      <c r="N101" s="9">
        <f>'Total Annual Expected Cost'!$I101/'Discounting Projection'!N99</f>
        <v>39596492.21</v>
      </c>
      <c r="O101" s="9">
        <f>'Total Annual Expected Cost'!$I101/'Discounting Projection'!O99</f>
        <v>33219551.7</v>
      </c>
      <c r="P101" s="9">
        <f>'Total Annual Expected Cost'!$I101/'Discounting Projection'!P99</f>
        <v>35299021.96</v>
      </c>
      <c r="Q101" s="9">
        <f>'Total Annual Expected Cost'!$I101/'Discounting Projection'!Q99</f>
        <v>10142303.68</v>
      </c>
      <c r="R101" s="9">
        <f>'Total Annual Expected Cost'!$I101/'Discounting Projection'!R99</f>
        <v>54701780.83</v>
      </c>
      <c r="S101" s="9">
        <f>'Total Annual Expected Cost'!$I101/'Discounting Projection'!S99</f>
        <v>63462792.22</v>
      </c>
      <c r="T101" s="9">
        <f>'Total Annual Expected Cost'!$I101/'Discounting Projection'!T99</f>
        <v>35092184.88</v>
      </c>
      <c r="U101" s="9">
        <f>'Total Annual Expected Cost'!$I101/'Discounting Projection'!U99</f>
        <v>24974543.21</v>
      </c>
      <c r="V101" s="9">
        <f>'Total Annual Expected Cost'!$I101/'Discounting Projection'!V99</f>
        <v>21833814.07</v>
      </c>
      <c r="W101" s="9">
        <f>'Total Annual Expected Cost'!$I101/'Discounting Projection'!W99</f>
        <v>16588208.25</v>
      </c>
      <c r="X101" s="9">
        <f>'Total Annual Expected Cost'!$I101/'Discounting Projection'!X99</f>
        <v>21977307.94</v>
      </c>
      <c r="Y101" s="9">
        <f>'Total Annual Expected Cost'!$I101/'Discounting Projection'!Y99</f>
        <v>39116373.02</v>
      </c>
      <c r="Z101" s="9">
        <f>'Total Annual Expected Cost'!$I101/'Discounting Projection'!Z99</f>
        <v>36040331.51</v>
      </c>
      <c r="AA101" s="9">
        <f>'Total Annual Expected Cost'!$I101/'Discounting Projection'!AA99</f>
        <v>37463391.54</v>
      </c>
      <c r="AB101" s="9">
        <f>'Total Annual Expected Cost'!$I101/'Discounting Projection'!AB99</f>
        <v>17308411.25</v>
      </c>
      <c r="AC101" s="9">
        <f>'Total Annual Expected Cost'!$I101/'Discounting Projection'!AC99</f>
        <v>40836086.39</v>
      </c>
      <c r="AD101" s="9">
        <f>'Total Annual Expected Cost'!$I101/'Discounting Projection'!AD99</f>
        <v>33965549.2</v>
      </c>
      <c r="AE101" s="9">
        <f>'Total Annual Expected Cost'!$I101/'Discounting Projection'!AE99</f>
        <v>20814131.59</v>
      </c>
      <c r="AF101" s="9">
        <f>'Total Annual Expected Cost'!$I101/'Discounting Projection'!AF99</f>
        <v>26698307.95</v>
      </c>
      <c r="AG101" s="9">
        <f>'Total Annual Expected Cost'!$I101/'Discounting Projection'!AG99</f>
        <v>44228844.56</v>
      </c>
      <c r="AH101" s="9">
        <f>'Total Annual Expected Cost'!$I101/'Discounting Projection'!AH99</f>
        <v>33569389.15</v>
      </c>
      <c r="AI101" s="9">
        <f>'Total Annual Expected Cost'!$I101/'Discounting Projection'!AI99</f>
        <v>26237969.85</v>
      </c>
      <c r="AJ101" s="9">
        <f>'Total Annual Expected Cost'!$I101/'Discounting Projection'!AJ99</f>
        <v>52991521.26</v>
      </c>
      <c r="AK101" s="9">
        <f>'Total Annual Expected Cost'!$I101/'Discounting Projection'!AK99</f>
        <v>41078163.69</v>
      </c>
      <c r="AL101" s="9">
        <f>'Total Annual Expected Cost'!$I101/'Discounting Projection'!AL99</f>
        <v>43177519.88</v>
      </c>
      <c r="AM101" s="9">
        <f>'Total Annual Expected Cost'!$I101/'Discounting Projection'!AM99</f>
        <v>75863142.13</v>
      </c>
      <c r="AN101" s="9">
        <f>'Total Annual Expected Cost'!$I101/'Discounting Projection'!AN99</f>
        <v>55275268.3</v>
      </c>
      <c r="AO101" s="9">
        <f>'Total Annual Expected Cost'!$I101/'Discounting Projection'!AO99</f>
        <v>63809795.34</v>
      </c>
      <c r="AP101" s="9">
        <f>'Total Annual Expected Cost'!$I101/'Discounting Projection'!AP99</f>
        <v>15549210.18</v>
      </c>
      <c r="AQ101" s="9">
        <f>'Total Annual Expected Cost'!$I101/'Discounting Projection'!AQ99</f>
        <v>19405524.8</v>
      </c>
      <c r="AR101" s="9">
        <f>'Total Annual Expected Cost'!$I101/'Discounting Projection'!AR99</f>
        <v>32181433.85</v>
      </c>
      <c r="AS101" s="9">
        <f>'Total Annual Expected Cost'!$I101/'Discounting Projection'!AS99</f>
        <v>12037055.81</v>
      </c>
      <c r="AT101" s="9">
        <f>'Total Annual Expected Cost'!$I101/'Discounting Projection'!AT99</f>
        <v>20030642.58</v>
      </c>
      <c r="AU101" s="9">
        <f>'Total Annual Expected Cost'!$I101/'Discounting Projection'!AU99</f>
        <v>20913681.42</v>
      </c>
      <c r="AV101" s="9">
        <f>'Total Annual Expected Cost'!$I101/'Discounting Projection'!AV99</f>
        <v>22405125.82</v>
      </c>
      <c r="AW101" s="9">
        <f>'Total Annual Expected Cost'!$I101/'Discounting Projection'!AW99</f>
        <v>49907667</v>
      </c>
      <c r="AX101" s="9">
        <f>'Total Annual Expected Cost'!$I101/'Discounting Projection'!AX99</f>
        <v>29334040.07</v>
      </c>
      <c r="AY101" s="9">
        <f>'Total Annual Expected Cost'!$I101/'Discounting Projection'!AY99</f>
        <v>35580921.43</v>
      </c>
      <c r="AZ101" s="9">
        <f>'Total Annual Expected Cost'!$I101/'Discounting Projection'!AZ99</f>
        <v>29487436.04</v>
      </c>
      <c r="BA101" s="9">
        <f>'Total Annual Expected Cost'!$I101/'Discounting Projection'!BA99</f>
        <v>20438565.1</v>
      </c>
      <c r="BB101" s="9">
        <f>'Total Annual Expected Cost'!$I101/'Discounting Projection'!BB99</f>
        <v>41375078.44</v>
      </c>
      <c r="BC101" s="9">
        <f>'Total Annual Expected Cost'!$I101/'Discounting Projection'!BC99</f>
        <v>25405584.07</v>
      </c>
      <c r="BD101" s="9">
        <f>'Total Annual Expected Cost'!$I101/'Discounting Projection'!BD99</f>
        <v>21600608.46</v>
      </c>
      <c r="BE101" s="9">
        <f>'Total Annual Expected Cost'!$I101/'Discounting Projection'!BE99</f>
        <v>34643070.55</v>
      </c>
      <c r="BF101" s="9">
        <f>'Total Annual Expected Cost'!$I101/'Discounting Projection'!BF99</f>
        <v>27443875.17</v>
      </c>
      <c r="BG101" s="9">
        <f>'Total Annual Expected Cost'!$I101/'Discounting Projection'!BG99</f>
        <v>19375296</v>
      </c>
      <c r="BH101" s="9">
        <f>'Total Annual Expected Cost'!$I101/'Discounting Projection'!BH99</f>
        <v>24747933.16</v>
      </c>
      <c r="BI101" s="9">
        <f>'Total Annual Expected Cost'!$I101/'Discounting Projection'!BI99</f>
        <v>21705255.06</v>
      </c>
      <c r="BJ101" s="9">
        <f>'Total Annual Expected Cost'!$I101/'Discounting Projection'!BJ99</f>
        <v>20759935.19</v>
      </c>
      <c r="BK101" s="9">
        <f>'Total Annual Expected Cost'!$I101/'Discounting Projection'!BK99</f>
        <v>42145635.88</v>
      </c>
      <c r="BL101" s="9">
        <f>'Total Annual Expected Cost'!$I101/'Discounting Projection'!BL99</f>
        <v>24737909.86</v>
      </c>
      <c r="BM101" s="9">
        <f>'Total Annual Expected Cost'!$I101/'Discounting Projection'!BM99</f>
        <v>46291520.06</v>
      </c>
      <c r="BN101" s="9">
        <f>'Total Annual Expected Cost'!$I101/'Discounting Projection'!BN99</f>
        <v>31235545.19</v>
      </c>
      <c r="BO101" s="9">
        <f>'Total Annual Expected Cost'!$I101/'Discounting Projection'!BO99</f>
        <v>32323143.48</v>
      </c>
      <c r="BP101" s="9">
        <f>'Total Annual Expected Cost'!$I101/'Discounting Projection'!BP99</f>
        <v>37805645.61</v>
      </c>
      <c r="BQ101" s="9">
        <f>'Total Annual Expected Cost'!$I101/'Discounting Projection'!BQ99</f>
        <v>10316145.11</v>
      </c>
      <c r="BR101" s="9">
        <f>'Total Annual Expected Cost'!$I101/'Discounting Projection'!BR99</f>
        <v>27399667.28</v>
      </c>
      <c r="BS101" s="9">
        <f>'Total Annual Expected Cost'!$I101/'Discounting Projection'!BS99</f>
        <v>34106343.38</v>
      </c>
      <c r="BT101" s="9">
        <f>'Total Annual Expected Cost'!$I101/'Discounting Projection'!BT99</f>
        <v>69554787.64</v>
      </c>
      <c r="BU101" s="9">
        <f>'Total Annual Expected Cost'!$I101/'Discounting Projection'!BU99</f>
        <v>20606065.99</v>
      </c>
      <c r="BV101" s="9">
        <f>'Total Annual Expected Cost'!$I101/'Discounting Projection'!BV99</f>
        <v>27214527.99</v>
      </c>
      <c r="BW101" s="9">
        <f>'Total Annual Expected Cost'!$I101/'Discounting Projection'!BW99</f>
        <v>53065179.32</v>
      </c>
      <c r="BX101" s="9">
        <f>'Total Annual Expected Cost'!$I101/'Discounting Projection'!BX99</f>
        <v>36650855.08</v>
      </c>
      <c r="BY101" s="9">
        <f>'Total Annual Expected Cost'!$I101/'Discounting Projection'!BY99</f>
        <v>38120459.49</v>
      </c>
      <c r="BZ101" s="9">
        <f>'Total Annual Expected Cost'!$I101/'Discounting Projection'!BZ99</f>
        <v>40377679.41</v>
      </c>
      <c r="CA101" s="9">
        <f>'Total Annual Expected Cost'!$I101/'Discounting Projection'!CA99</f>
        <v>36735677.61</v>
      </c>
      <c r="CB101" s="9">
        <f>'Total Annual Expected Cost'!$I101/'Discounting Projection'!CB99</f>
        <v>36151956.23</v>
      </c>
      <c r="CC101" s="9">
        <f>'Total Annual Expected Cost'!$I101/'Discounting Projection'!CC99</f>
        <v>19133186.64</v>
      </c>
      <c r="CD101" s="9">
        <f>'Total Annual Expected Cost'!$I101/'Discounting Projection'!CD99</f>
        <v>21013835.26</v>
      </c>
      <c r="CE101" s="9">
        <f>'Total Annual Expected Cost'!$I101/'Discounting Projection'!CE99</f>
        <v>26080698.23</v>
      </c>
      <c r="CF101" s="9">
        <f>'Total Annual Expected Cost'!$I101/'Discounting Projection'!CF99</f>
        <v>32731455.82</v>
      </c>
      <c r="CG101" s="9">
        <f>'Total Annual Expected Cost'!$I101/'Discounting Projection'!CG99</f>
        <v>31241942.75</v>
      </c>
      <c r="CH101" s="9">
        <f>'Total Annual Expected Cost'!$I101/'Discounting Projection'!CH99</f>
        <v>30360737.1</v>
      </c>
      <c r="CI101" s="9">
        <f>'Total Annual Expected Cost'!$I101/'Discounting Projection'!CI99</f>
        <v>73802570.81</v>
      </c>
      <c r="CJ101" s="9">
        <f>'Total Annual Expected Cost'!$I101/'Discounting Projection'!CJ99</f>
        <v>27045816.12</v>
      </c>
      <c r="CK101" s="9">
        <f>'Total Annual Expected Cost'!$I101/'Discounting Projection'!CK99</f>
        <v>25856369.06</v>
      </c>
      <c r="CL101" s="9">
        <f>'Total Annual Expected Cost'!$I101/'Discounting Projection'!CL99</f>
        <v>32914943.11</v>
      </c>
      <c r="CM101" s="9">
        <f>'Total Annual Expected Cost'!$I101/'Discounting Projection'!CM99</f>
        <v>35514265.02</v>
      </c>
      <c r="CN101" s="9">
        <f>'Total Annual Expected Cost'!$I101/'Discounting Projection'!CN99</f>
        <v>36693222.2</v>
      </c>
      <c r="CO101" s="9">
        <f>'Total Annual Expected Cost'!$I101/'Discounting Projection'!CO99</f>
        <v>29916295.2</v>
      </c>
      <c r="CP101" s="9">
        <f>'Total Annual Expected Cost'!$I101/'Discounting Projection'!CP99</f>
        <v>27293376.24</v>
      </c>
      <c r="CQ101" s="9">
        <f>'Total Annual Expected Cost'!$I101/'Discounting Projection'!CQ99</f>
        <v>51423752.41</v>
      </c>
      <c r="CR101" s="9">
        <f>'Total Annual Expected Cost'!$I101/'Discounting Projection'!CR99</f>
        <v>16164349.04</v>
      </c>
      <c r="CS101" s="9">
        <f>'Total Annual Expected Cost'!$I101/'Discounting Projection'!CS99</f>
        <v>28313740.34</v>
      </c>
      <c r="CT101" s="9">
        <f>'Total Annual Expected Cost'!$I101/'Discounting Projection'!CT99</f>
        <v>24900442.97</v>
      </c>
      <c r="CU101" s="9">
        <f>'Total Annual Expected Cost'!$I101/'Discounting Projection'!CU99</f>
        <v>20733834.43</v>
      </c>
      <c r="CV101" s="9">
        <f>'Total Annual Expected Cost'!$I101/'Discounting Projection'!CV99</f>
        <v>21048903.03</v>
      </c>
      <c r="CW101" s="9">
        <f>'Total Annual Expected Cost'!$I101/'Discounting Projection'!CW99</f>
        <v>53439233.6</v>
      </c>
    </row>
    <row r="102" ht="15.75" customHeight="1">
      <c r="A102" s="8">
        <v>2121.0</v>
      </c>
      <c r="B102" s="9">
        <f>'Total Annual Expected Cost'!$I102/'Discounting Projection'!B100</f>
        <v>19623515.69</v>
      </c>
      <c r="C102" s="9">
        <f>'Total Annual Expected Cost'!$I102/'Discounting Projection'!C100</f>
        <v>12070496.5</v>
      </c>
      <c r="D102" s="9">
        <f>'Total Annual Expected Cost'!$I102/'Discounting Projection'!D100</f>
        <v>23185333.66</v>
      </c>
      <c r="E102" s="9">
        <f>'Total Annual Expected Cost'!$I102/'Discounting Projection'!E100</f>
        <v>33459291.7</v>
      </c>
      <c r="F102" s="9">
        <f>'Total Annual Expected Cost'!$I102/'Discounting Projection'!F100</f>
        <v>33455073.09</v>
      </c>
      <c r="G102" s="9">
        <f>'Total Annual Expected Cost'!$I102/'Discounting Projection'!G100</f>
        <v>16119589.32</v>
      </c>
      <c r="H102" s="9">
        <f>'Total Annual Expected Cost'!$I102/'Discounting Projection'!H100</f>
        <v>19489555.25</v>
      </c>
      <c r="I102" s="9">
        <f>'Total Annual Expected Cost'!$I102/'Discounting Projection'!I100</f>
        <v>19977762.83</v>
      </c>
      <c r="J102" s="9">
        <f>'Total Annual Expected Cost'!$I102/'Discounting Projection'!J100</f>
        <v>26863944.01</v>
      </c>
      <c r="K102" s="9">
        <f>'Total Annual Expected Cost'!$I102/'Discounting Projection'!K100</f>
        <v>22943449.62</v>
      </c>
      <c r="L102" s="9">
        <f>'Total Annual Expected Cost'!$I102/'Discounting Projection'!L100</f>
        <v>42455281.82</v>
      </c>
      <c r="M102" s="9">
        <f>'Total Annual Expected Cost'!$I102/'Discounting Projection'!M100</f>
        <v>18427568.6</v>
      </c>
      <c r="N102" s="9">
        <f>'Total Annual Expected Cost'!$I102/'Discounting Projection'!N100</f>
        <v>41024124.92</v>
      </c>
      <c r="O102" s="9">
        <f>'Total Annual Expected Cost'!$I102/'Discounting Projection'!O100</f>
        <v>32127233.42</v>
      </c>
      <c r="P102" s="9">
        <f>'Total Annual Expected Cost'!$I102/'Discounting Projection'!P100</f>
        <v>36451229.37</v>
      </c>
      <c r="Q102" s="9">
        <f>'Total Annual Expected Cost'!$I102/'Discounting Projection'!Q100</f>
        <v>10434401.04</v>
      </c>
      <c r="R102" s="9">
        <f>'Total Annual Expected Cost'!$I102/'Discounting Projection'!R100</f>
        <v>56163747.92</v>
      </c>
      <c r="S102" s="9">
        <f>'Total Annual Expected Cost'!$I102/'Discounting Projection'!S100</f>
        <v>61751752.42</v>
      </c>
      <c r="T102" s="9">
        <f>'Total Annual Expected Cost'!$I102/'Discounting Projection'!T100</f>
        <v>34856367.86</v>
      </c>
      <c r="U102" s="9">
        <f>'Total Annual Expected Cost'!$I102/'Discounting Projection'!U100</f>
        <v>24259403.32</v>
      </c>
      <c r="V102" s="9">
        <f>'Total Annual Expected Cost'!$I102/'Discounting Projection'!V100</f>
        <v>21757438.96</v>
      </c>
      <c r="W102" s="9">
        <f>'Total Annual Expected Cost'!$I102/'Discounting Projection'!W100</f>
        <v>16600707.41</v>
      </c>
      <c r="X102" s="9">
        <f>'Total Annual Expected Cost'!$I102/'Discounting Projection'!X100</f>
        <v>22180331.28</v>
      </c>
      <c r="Y102" s="9">
        <f>'Total Annual Expected Cost'!$I102/'Discounting Projection'!Y100</f>
        <v>39814450.95</v>
      </c>
      <c r="Z102" s="9">
        <f>'Total Annual Expected Cost'!$I102/'Discounting Projection'!Z100</f>
        <v>36111655.76</v>
      </c>
      <c r="AA102" s="9">
        <f>'Total Annual Expected Cost'!$I102/'Discounting Projection'!AA100</f>
        <v>37517846.18</v>
      </c>
      <c r="AB102" s="9">
        <f>'Total Annual Expected Cost'!$I102/'Discounting Projection'!AB100</f>
        <v>17885811.01</v>
      </c>
      <c r="AC102" s="9">
        <f>'Total Annual Expected Cost'!$I102/'Discounting Projection'!AC100</f>
        <v>41234681.07</v>
      </c>
      <c r="AD102" s="9">
        <f>'Total Annual Expected Cost'!$I102/'Discounting Projection'!AD100</f>
        <v>33464505.1</v>
      </c>
      <c r="AE102" s="9">
        <f>'Total Annual Expected Cost'!$I102/'Discounting Projection'!AE100</f>
        <v>21035988.33</v>
      </c>
      <c r="AF102" s="9">
        <f>'Total Annual Expected Cost'!$I102/'Discounting Projection'!AF100</f>
        <v>26870496.01</v>
      </c>
      <c r="AG102" s="9">
        <f>'Total Annual Expected Cost'!$I102/'Discounting Projection'!AG100</f>
        <v>42252522.31</v>
      </c>
      <c r="AH102" s="9">
        <f>'Total Annual Expected Cost'!$I102/'Discounting Projection'!AH100</f>
        <v>31702282.79</v>
      </c>
      <c r="AI102" s="9">
        <f>'Total Annual Expected Cost'!$I102/'Discounting Projection'!AI100</f>
        <v>27097208.81</v>
      </c>
      <c r="AJ102" s="9">
        <f>'Total Annual Expected Cost'!$I102/'Discounting Projection'!AJ100</f>
        <v>53672361.32</v>
      </c>
      <c r="AK102" s="9">
        <f>'Total Annual Expected Cost'!$I102/'Discounting Projection'!AK100</f>
        <v>40395124.17</v>
      </c>
      <c r="AL102" s="9">
        <f>'Total Annual Expected Cost'!$I102/'Discounting Projection'!AL100</f>
        <v>43939446.43</v>
      </c>
      <c r="AM102" s="9">
        <f>'Total Annual Expected Cost'!$I102/'Discounting Projection'!AM100</f>
        <v>71932024.57</v>
      </c>
      <c r="AN102" s="9">
        <f>'Total Annual Expected Cost'!$I102/'Discounting Projection'!AN100</f>
        <v>57023113.77</v>
      </c>
      <c r="AO102" s="9">
        <f>'Total Annual Expected Cost'!$I102/'Discounting Projection'!AO100</f>
        <v>65615581.75</v>
      </c>
      <c r="AP102" s="9">
        <f>'Total Annual Expected Cost'!$I102/'Discounting Projection'!AP100</f>
        <v>15841442.45</v>
      </c>
      <c r="AQ102" s="9">
        <f>'Total Annual Expected Cost'!$I102/'Discounting Projection'!AQ100</f>
        <v>20173210.21</v>
      </c>
      <c r="AR102" s="9">
        <f>'Total Annual Expected Cost'!$I102/'Discounting Projection'!AR100</f>
        <v>32925072.09</v>
      </c>
      <c r="AS102" s="9">
        <f>'Total Annual Expected Cost'!$I102/'Discounting Projection'!AS100</f>
        <v>11105223.15</v>
      </c>
      <c r="AT102" s="9">
        <f>'Total Annual Expected Cost'!$I102/'Discounting Projection'!AT100</f>
        <v>20133682.52</v>
      </c>
      <c r="AU102" s="9">
        <f>'Total Annual Expected Cost'!$I102/'Discounting Projection'!AU100</f>
        <v>21224304.65</v>
      </c>
      <c r="AV102" s="9">
        <f>'Total Annual Expected Cost'!$I102/'Discounting Projection'!AV100</f>
        <v>22587288.33</v>
      </c>
      <c r="AW102" s="9">
        <f>'Total Annual Expected Cost'!$I102/'Discounting Projection'!AW100</f>
        <v>48448243.21</v>
      </c>
      <c r="AX102" s="9">
        <f>'Total Annual Expected Cost'!$I102/'Discounting Projection'!AX100</f>
        <v>28885941.21</v>
      </c>
      <c r="AY102" s="9">
        <f>'Total Annual Expected Cost'!$I102/'Discounting Projection'!AY100</f>
        <v>34896486.66</v>
      </c>
      <c r="AZ102" s="9">
        <f>'Total Annual Expected Cost'!$I102/'Discounting Projection'!AZ100</f>
        <v>28989810.84</v>
      </c>
      <c r="BA102" s="9">
        <f>'Total Annual Expected Cost'!$I102/'Discounting Projection'!BA100</f>
        <v>20095623.19</v>
      </c>
      <c r="BB102" s="9">
        <f>'Total Annual Expected Cost'!$I102/'Discounting Projection'!BB100</f>
        <v>35601166.94</v>
      </c>
      <c r="BC102" s="9">
        <f>'Total Annual Expected Cost'!$I102/'Discounting Projection'!BC100</f>
        <v>25999120.18</v>
      </c>
      <c r="BD102" s="9">
        <f>'Total Annual Expected Cost'!$I102/'Discounting Projection'!BD100</f>
        <v>22160295.82</v>
      </c>
      <c r="BE102" s="9">
        <f>'Total Annual Expected Cost'!$I102/'Discounting Projection'!BE100</f>
        <v>31186649.55</v>
      </c>
      <c r="BF102" s="9">
        <f>'Total Annual Expected Cost'!$I102/'Discounting Projection'!BF100</f>
        <v>26052078.53</v>
      </c>
      <c r="BG102" s="9">
        <f>'Total Annual Expected Cost'!$I102/'Discounting Projection'!BG100</f>
        <v>19491617.87</v>
      </c>
      <c r="BH102" s="9">
        <f>'Total Annual Expected Cost'!$I102/'Discounting Projection'!BH100</f>
        <v>24655592.93</v>
      </c>
      <c r="BI102" s="9">
        <f>'Total Annual Expected Cost'!$I102/'Discounting Projection'!BI100</f>
        <v>22208086.03</v>
      </c>
      <c r="BJ102" s="9">
        <f>'Total Annual Expected Cost'!$I102/'Discounting Projection'!BJ100</f>
        <v>19725435.25</v>
      </c>
      <c r="BK102" s="9">
        <f>'Total Annual Expected Cost'!$I102/'Discounting Projection'!BK100</f>
        <v>37954022.92</v>
      </c>
      <c r="BL102" s="9">
        <f>'Total Annual Expected Cost'!$I102/'Discounting Projection'!BL100</f>
        <v>24948052.45</v>
      </c>
      <c r="BM102" s="9">
        <f>'Total Annual Expected Cost'!$I102/'Discounting Projection'!BM100</f>
        <v>47273768.88</v>
      </c>
      <c r="BN102" s="9">
        <f>'Total Annual Expected Cost'!$I102/'Discounting Projection'!BN100</f>
        <v>29731897.23</v>
      </c>
      <c r="BO102" s="9">
        <f>'Total Annual Expected Cost'!$I102/'Discounting Projection'!BO100</f>
        <v>31356949.36</v>
      </c>
      <c r="BP102" s="9">
        <f>'Total Annual Expected Cost'!$I102/'Discounting Projection'!BP100</f>
        <v>36315611.46</v>
      </c>
      <c r="BQ102" s="9">
        <f>'Total Annual Expected Cost'!$I102/'Discounting Projection'!BQ100</f>
        <v>10675954.1</v>
      </c>
      <c r="BR102" s="9">
        <f>'Total Annual Expected Cost'!$I102/'Discounting Projection'!BR100</f>
        <v>25057172.08</v>
      </c>
      <c r="BS102" s="9">
        <f>'Total Annual Expected Cost'!$I102/'Discounting Projection'!BS100</f>
        <v>30947491.14</v>
      </c>
      <c r="BT102" s="9">
        <f>'Total Annual Expected Cost'!$I102/'Discounting Projection'!BT100</f>
        <v>63102906.44</v>
      </c>
      <c r="BU102" s="9">
        <f>'Total Annual Expected Cost'!$I102/'Discounting Projection'!BU100</f>
        <v>21428583.24</v>
      </c>
      <c r="BV102" s="9">
        <f>'Total Annual Expected Cost'!$I102/'Discounting Projection'!BV100</f>
        <v>27139995.28</v>
      </c>
      <c r="BW102" s="9">
        <f>'Total Annual Expected Cost'!$I102/'Discounting Projection'!BW100</f>
        <v>55240165.01</v>
      </c>
      <c r="BX102" s="9">
        <f>'Total Annual Expected Cost'!$I102/'Discounting Projection'!BX100</f>
        <v>37096730.58</v>
      </c>
      <c r="BY102" s="9">
        <f>'Total Annual Expected Cost'!$I102/'Discounting Projection'!BY100</f>
        <v>37527615.45</v>
      </c>
      <c r="BZ102" s="9">
        <f>'Total Annual Expected Cost'!$I102/'Discounting Projection'!BZ100</f>
        <v>41425460.17</v>
      </c>
      <c r="CA102" s="9">
        <f>'Total Annual Expected Cost'!$I102/'Discounting Projection'!CA100</f>
        <v>36245630.48</v>
      </c>
      <c r="CB102" s="9">
        <f>'Total Annual Expected Cost'!$I102/'Discounting Projection'!CB100</f>
        <v>34957262.82</v>
      </c>
      <c r="CC102" s="9">
        <f>'Total Annual Expected Cost'!$I102/'Discounting Projection'!CC100</f>
        <v>18645994.23</v>
      </c>
      <c r="CD102" s="9">
        <f>'Total Annual Expected Cost'!$I102/'Discounting Projection'!CD100</f>
        <v>20083873.82</v>
      </c>
      <c r="CE102" s="9">
        <f>'Total Annual Expected Cost'!$I102/'Discounting Projection'!CE100</f>
        <v>25531082.38</v>
      </c>
      <c r="CF102" s="9">
        <f>'Total Annual Expected Cost'!$I102/'Discounting Projection'!CF100</f>
        <v>33713899.21</v>
      </c>
      <c r="CG102" s="9">
        <f>'Total Annual Expected Cost'!$I102/'Discounting Projection'!CG100</f>
        <v>31767423.33</v>
      </c>
      <c r="CH102" s="9">
        <f>'Total Annual Expected Cost'!$I102/'Discounting Projection'!CH100</f>
        <v>30291084.69</v>
      </c>
      <c r="CI102" s="9">
        <f>'Total Annual Expected Cost'!$I102/'Discounting Projection'!CI100</f>
        <v>74571041.76</v>
      </c>
      <c r="CJ102" s="9">
        <f>'Total Annual Expected Cost'!$I102/'Discounting Projection'!CJ100</f>
        <v>26214020.91</v>
      </c>
      <c r="CK102" s="9">
        <f>'Total Annual Expected Cost'!$I102/'Discounting Projection'!CK100</f>
        <v>25173434.45</v>
      </c>
      <c r="CL102" s="9">
        <f>'Total Annual Expected Cost'!$I102/'Discounting Projection'!CL100</f>
        <v>32352327.04</v>
      </c>
      <c r="CM102" s="9">
        <f>'Total Annual Expected Cost'!$I102/'Discounting Projection'!CM100</f>
        <v>36571057.49</v>
      </c>
      <c r="CN102" s="9">
        <f>'Total Annual Expected Cost'!$I102/'Discounting Projection'!CN100</f>
        <v>38045248.69</v>
      </c>
      <c r="CO102" s="9">
        <f>'Total Annual Expected Cost'!$I102/'Discounting Projection'!CO100</f>
        <v>29883750.22</v>
      </c>
      <c r="CP102" s="9">
        <f>'Total Annual Expected Cost'!$I102/'Discounting Projection'!CP100</f>
        <v>26006146.25</v>
      </c>
      <c r="CQ102" s="9">
        <f>'Total Annual Expected Cost'!$I102/'Discounting Projection'!CQ100</f>
        <v>50517441.11</v>
      </c>
      <c r="CR102" s="9">
        <f>'Total Annual Expected Cost'!$I102/'Discounting Projection'!CR100</f>
        <v>15417511.84</v>
      </c>
      <c r="CS102" s="9">
        <f>'Total Annual Expected Cost'!$I102/'Discounting Projection'!CS100</f>
        <v>28387071.85</v>
      </c>
      <c r="CT102" s="9">
        <f>'Total Annual Expected Cost'!$I102/'Discounting Projection'!CT100</f>
        <v>22920465.12</v>
      </c>
      <c r="CU102" s="9">
        <f>'Total Annual Expected Cost'!$I102/'Discounting Projection'!CU100</f>
        <v>19756809.45</v>
      </c>
      <c r="CV102" s="9">
        <f>'Total Annual Expected Cost'!$I102/'Discounting Projection'!CV100</f>
        <v>21874126.38</v>
      </c>
      <c r="CW102" s="9">
        <f>'Total Annual Expected Cost'!$I102/'Discounting Projection'!CW100</f>
        <v>52482013.73</v>
      </c>
    </row>
    <row r="103" ht="15.75" customHeight="1">
      <c r="A103" s="8">
        <v>2122.0</v>
      </c>
      <c r="B103" s="9">
        <f>'Total Annual Expected Cost'!$I103/'Discounting Projection'!B101</f>
        <v>19230156.29</v>
      </c>
      <c r="C103" s="9">
        <f>'Total Annual Expected Cost'!$I103/'Discounting Projection'!C101</f>
        <v>12014496.08</v>
      </c>
      <c r="D103" s="9">
        <f>'Total Annual Expected Cost'!$I103/'Discounting Projection'!D101</f>
        <v>22152931.17</v>
      </c>
      <c r="E103" s="9">
        <f>'Total Annual Expected Cost'!$I103/'Discounting Projection'!E101</f>
        <v>34742390.46</v>
      </c>
      <c r="F103" s="9">
        <f>'Total Annual Expected Cost'!$I103/'Discounting Projection'!F101</f>
        <v>33096781.39</v>
      </c>
      <c r="G103" s="9">
        <f>'Total Annual Expected Cost'!$I103/'Discounting Projection'!G101</f>
        <v>15716720</v>
      </c>
      <c r="H103" s="9">
        <f>'Total Annual Expected Cost'!$I103/'Discounting Projection'!H101</f>
        <v>19533339.34</v>
      </c>
      <c r="I103" s="9">
        <f>'Total Annual Expected Cost'!$I103/'Discounting Projection'!I101</f>
        <v>19083653.22</v>
      </c>
      <c r="J103" s="9">
        <f>'Total Annual Expected Cost'!$I103/'Discounting Projection'!J101</f>
        <v>26694679.98</v>
      </c>
      <c r="K103" s="9">
        <f>'Total Annual Expected Cost'!$I103/'Discounting Projection'!K101</f>
        <v>23304417.6</v>
      </c>
      <c r="L103" s="9">
        <f>'Total Annual Expected Cost'!$I103/'Discounting Projection'!L101</f>
        <v>41955210.06</v>
      </c>
      <c r="M103" s="9">
        <f>'Total Annual Expected Cost'!$I103/'Discounting Projection'!M101</f>
        <v>17789374.74</v>
      </c>
      <c r="N103" s="9">
        <f>'Total Annual Expected Cost'!$I103/'Discounting Projection'!N101</f>
        <v>42729549.6</v>
      </c>
      <c r="O103" s="9">
        <f>'Total Annual Expected Cost'!$I103/'Discounting Projection'!O101</f>
        <v>32431393.49</v>
      </c>
      <c r="P103" s="9">
        <f>'Total Annual Expected Cost'!$I103/'Discounting Projection'!P101</f>
        <v>34894503.96</v>
      </c>
      <c r="Q103" s="9">
        <f>'Total Annual Expected Cost'!$I103/'Discounting Projection'!Q101</f>
        <v>10842864.19</v>
      </c>
      <c r="R103" s="9">
        <f>'Total Annual Expected Cost'!$I103/'Discounting Projection'!R101</f>
        <v>54996978.14</v>
      </c>
      <c r="S103" s="9">
        <f>'Total Annual Expected Cost'!$I103/'Discounting Projection'!S101</f>
        <v>63307478.52</v>
      </c>
      <c r="T103" s="9">
        <f>'Total Annual Expected Cost'!$I103/'Discounting Projection'!T101</f>
        <v>32158275.56</v>
      </c>
      <c r="U103" s="9">
        <f>'Total Annual Expected Cost'!$I103/'Discounting Projection'!U101</f>
        <v>25244009.62</v>
      </c>
      <c r="V103" s="9">
        <f>'Total Annual Expected Cost'!$I103/'Discounting Projection'!V101</f>
        <v>21716599.31</v>
      </c>
      <c r="W103" s="9">
        <f>'Total Annual Expected Cost'!$I103/'Discounting Projection'!W101</f>
        <v>16921935.23</v>
      </c>
      <c r="X103" s="9">
        <f>'Total Annual Expected Cost'!$I103/'Discounting Projection'!X101</f>
        <v>23054314.16</v>
      </c>
      <c r="Y103" s="9">
        <f>'Total Annual Expected Cost'!$I103/'Discounting Projection'!Y101</f>
        <v>40249786.91</v>
      </c>
      <c r="Z103" s="9">
        <f>'Total Annual Expected Cost'!$I103/'Discounting Projection'!Z101</f>
        <v>35106641.59</v>
      </c>
      <c r="AA103" s="9">
        <f>'Total Annual Expected Cost'!$I103/'Discounting Projection'!AA101</f>
        <v>37907314.19</v>
      </c>
      <c r="AB103" s="9">
        <f>'Total Annual Expected Cost'!$I103/'Discounting Projection'!AB101</f>
        <v>17924163.57</v>
      </c>
      <c r="AC103" s="9">
        <f>'Total Annual Expected Cost'!$I103/'Discounting Projection'!AC101</f>
        <v>43061970.92</v>
      </c>
      <c r="AD103" s="9">
        <f>'Total Annual Expected Cost'!$I103/'Discounting Projection'!AD101</f>
        <v>32219428.37</v>
      </c>
      <c r="AE103" s="9">
        <f>'Total Annual Expected Cost'!$I103/'Discounting Projection'!AE101</f>
        <v>20926714.28</v>
      </c>
      <c r="AF103" s="9">
        <f>'Total Annual Expected Cost'!$I103/'Discounting Projection'!AF101</f>
        <v>25653586.18</v>
      </c>
      <c r="AG103" s="9">
        <f>'Total Annual Expected Cost'!$I103/'Discounting Projection'!AG101</f>
        <v>43968108.83</v>
      </c>
      <c r="AH103" s="9">
        <f>'Total Annual Expected Cost'!$I103/'Discounting Projection'!AH101</f>
        <v>31998650.49</v>
      </c>
      <c r="AI103" s="9">
        <f>'Total Annual Expected Cost'!$I103/'Discounting Projection'!AI101</f>
        <v>28145509.16</v>
      </c>
      <c r="AJ103" s="9">
        <f>'Total Annual Expected Cost'!$I103/'Discounting Projection'!AJ101</f>
        <v>49456090.46</v>
      </c>
      <c r="AK103" s="9">
        <f>'Total Annual Expected Cost'!$I103/'Discounting Projection'!AK101</f>
        <v>38164227.73</v>
      </c>
      <c r="AL103" s="9">
        <f>'Total Annual Expected Cost'!$I103/'Discounting Projection'!AL101</f>
        <v>43850886.24</v>
      </c>
      <c r="AM103" s="9">
        <f>'Total Annual Expected Cost'!$I103/'Discounting Projection'!AM101</f>
        <v>72600136.62</v>
      </c>
      <c r="AN103" s="9">
        <f>'Total Annual Expected Cost'!$I103/'Discounting Projection'!AN101</f>
        <v>53781955.32</v>
      </c>
      <c r="AO103" s="9">
        <f>'Total Annual Expected Cost'!$I103/'Discounting Projection'!AO101</f>
        <v>67447226.25</v>
      </c>
      <c r="AP103" s="9">
        <f>'Total Annual Expected Cost'!$I103/'Discounting Projection'!AP101</f>
        <v>16033724.42</v>
      </c>
      <c r="AQ103" s="9">
        <f>'Total Annual Expected Cost'!$I103/'Discounting Projection'!AQ101</f>
        <v>20395712.12</v>
      </c>
      <c r="AR103" s="9">
        <f>'Total Annual Expected Cost'!$I103/'Discounting Projection'!AR101</f>
        <v>27784241.66</v>
      </c>
      <c r="AS103" s="9">
        <f>'Total Annual Expected Cost'!$I103/'Discounting Projection'!AS101</f>
        <v>10586161.32</v>
      </c>
      <c r="AT103" s="9">
        <f>'Total Annual Expected Cost'!$I103/'Discounting Projection'!AT101</f>
        <v>20323294.8</v>
      </c>
      <c r="AU103" s="9">
        <f>'Total Annual Expected Cost'!$I103/'Discounting Projection'!AU101</f>
        <v>22124834.6</v>
      </c>
      <c r="AV103" s="9">
        <f>'Total Annual Expected Cost'!$I103/'Discounting Projection'!AV101</f>
        <v>21363270.03</v>
      </c>
      <c r="AW103" s="9">
        <f>'Total Annual Expected Cost'!$I103/'Discounting Projection'!AW101</f>
        <v>50529156.1</v>
      </c>
      <c r="AX103" s="9">
        <f>'Total Annual Expected Cost'!$I103/'Discounting Projection'!AX101</f>
        <v>29336760.34</v>
      </c>
      <c r="AY103" s="9">
        <f>'Total Annual Expected Cost'!$I103/'Discounting Projection'!AY101</f>
        <v>34650044.42</v>
      </c>
      <c r="AZ103" s="9">
        <f>'Total Annual Expected Cost'!$I103/'Discounting Projection'!AZ101</f>
        <v>29412223.3</v>
      </c>
      <c r="BA103" s="9">
        <f>'Total Annual Expected Cost'!$I103/'Discounting Projection'!BA101</f>
        <v>20808839.9</v>
      </c>
      <c r="BB103" s="9">
        <f>'Total Annual Expected Cost'!$I103/'Discounting Projection'!BB101</f>
        <v>36782585.1</v>
      </c>
      <c r="BC103" s="9">
        <f>'Total Annual Expected Cost'!$I103/'Discounting Projection'!BC101</f>
        <v>25796389.98</v>
      </c>
      <c r="BD103" s="9">
        <f>'Total Annual Expected Cost'!$I103/'Discounting Projection'!BD101</f>
        <v>22181912.57</v>
      </c>
      <c r="BE103" s="9">
        <f>'Total Annual Expected Cost'!$I103/'Discounting Projection'!BE101</f>
        <v>30409897.7</v>
      </c>
      <c r="BF103" s="9">
        <f>'Total Annual Expected Cost'!$I103/'Discounting Projection'!BF101</f>
        <v>23512189.77</v>
      </c>
      <c r="BG103" s="9">
        <f>'Total Annual Expected Cost'!$I103/'Discounting Projection'!BG101</f>
        <v>18709824.15</v>
      </c>
      <c r="BH103" s="9">
        <f>'Total Annual Expected Cost'!$I103/'Discounting Projection'!BH101</f>
        <v>24223204.42</v>
      </c>
      <c r="BI103" s="9">
        <f>'Total Annual Expected Cost'!$I103/'Discounting Projection'!BI101</f>
        <v>21348816.76</v>
      </c>
      <c r="BJ103" s="9">
        <f>'Total Annual Expected Cost'!$I103/'Discounting Projection'!BJ101</f>
        <v>19999077.2</v>
      </c>
      <c r="BK103" s="9">
        <f>'Total Annual Expected Cost'!$I103/'Discounting Projection'!BK101</f>
        <v>38686038.48</v>
      </c>
      <c r="BL103" s="9">
        <f>'Total Annual Expected Cost'!$I103/'Discounting Projection'!BL101</f>
        <v>25105626.7</v>
      </c>
      <c r="BM103" s="9">
        <f>'Total Annual Expected Cost'!$I103/'Discounting Projection'!BM101</f>
        <v>47348481.03</v>
      </c>
      <c r="BN103" s="9">
        <f>'Total Annual Expected Cost'!$I103/'Discounting Projection'!BN101</f>
        <v>26682872.24</v>
      </c>
      <c r="BO103" s="9">
        <f>'Total Annual Expected Cost'!$I103/'Discounting Projection'!BO101</f>
        <v>31974284.52</v>
      </c>
      <c r="BP103" s="9">
        <f>'Total Annual Expected Cost'!$I103/'Discounting Projection'!BP101</f>
        <v>35743007.66</v>
      </c>
      <c r="BQ103" s="9">
        <f>'Total Annual Expected Cost'!$I103/'Discounting Projection'!BQ101</f>
        <v>10978595.84</v>
      </c>
      <c r="BR103" s="9">
        <f>'Total Annual Expected Cost'!$I103/'Discounting Projection'!BR101</f>
        <v>24111949.5</v>
      </c>
      <c r="BS103" s="9">
        <f>'Total Annual Expected Cost'!$I103/'Discounting Projection'!BS101</f>
        <v>31459389.72</v>
      </c>
      <c r="BT103" s="9">
        <f>'Total Annual Expected Cost'!$I103/'Discounting Projection'!BT101</f>
        <v>63776295.85</v>
      </c>
      <c r="BU103" s="9">
        <f>'Total Annual Expected Cost'!$I103/'Discounting Projection'!BU101</f>
        <v>21421514.39</v>
      </c>
      <c r="BV103" s="9">
        <f>'Total Annual Expected Cost'!$I103/'Discounting Projection'!BV101</f>
        <v>28239263.49</v>
      </c>
      <c r="BW103" s="9">
        <f>'Total Annual Expected Cost'!$I103/'Discounting Projection'!BW101</f>
        <v>56806656.66</v>
      </c>
      <c r="BX103" s="9">
        <f>'Total Annual Expected Cost'!$I103/'Discounting Projection'!BX101</f>
        <v>32529051.49</v>
      </c>
      <c r="BY103" s="9">
        <f>'Total Annual Expected Cost'!$I103/'Discounting Projection'!BY101</f>
        <v>37924353.54</v>
      </c>
      <c r="BZ103" s="9">
        <f>'Total Annual Expected Cost'!$I103/'Discounting Projection'!BZ101</f>
        <v>42702324.67</v>
      </c>
      <c r="CA103" s="9">
        <f>'Total Annual Expected Cost'!$I103/'Discounting Projection'!CA101</f>
        <v>34313943.11</v>
      </c>
      <c r="CB103" s="9">
        <f>'Total Annual Expected Cost'!$I103/'Discounting Projection'!CB101</f>
        <v>36368991.22</v>
      </c>
      <c r="CC103" s="9">
        <f>'Total Annual Expected Cost'!$I103/'Discounting Projection'!CC101</f>
        <v>16862635.56</v>
      </c>
      <c r="CD103" s="9">
        <f>'Total Annual Expected Cost'!$I103/'Discounting Projection'!CD101</f>
        <v>19164523.67</v>
      </c>
      <c r="CE103" s="9">
        <f>'Total Annual Expected Cost'!$I103/'Discounting Projection'!CE101</f>
        <v>25041154.34</v>
      </c>
      <c r="CF103" s="9">
        <f>'Total Annual Expected Cost'!$I103/'Discounting Projection'!CF101</f>
        <v>34138377.1</v>
      </c>
      <c r="CG103" s="9">
        <f>'Total Annual Expected Cost'!$I103/'Discounting Projection'!CG101</f>
        <v>31316094.72</v>
      </c>
      <c r="CH103" s="9">
        <f>'Total Annual Expected Cost'!$I103/'Discounting Projection'!CH101</f>
        <v>31396708.12</v>
      </c>
      <c r="CI103" s="9">
        <f>'Total Annual Expected Cost'!$I103/'Discounting Projection'!CI101</f>
        <v>76998717.44</v>
      </c>
      <c r="CJ103" s="9">
        <f>'Total Annual Expected Cost'!$I103/'Discounting Projection'!CJ101</f>
        <v>27195267.38</v>
      </c>
      <c r="CK103" s="9">
        <f>'Total Annual Expected Cost'!$I103/'Discounting Projection'!CK101</f>
        <v>26151929.57</v>
      </c>
      <c r="CL103" s="9">
        <f>'Total Annual Expected Cost'!$I103/'Discounting Projection'!CL101</f>
        <v>33546387.63</v>
      </c>
      <c r="CM103" s="9">
        <f>'Total Annual Expected Cost'!$I103/'Discounting Projection'!CM101</f>
        <v>32603789.94</v>
      </c>
      <c r="CN103" s="9">
        <f>'Total Annual Expected Cost'!$I103/'Discounting Projection'!CN101</f>
        <v>38164125.45</v>
      </c>
      <c r="CO103" s="9">
        <f>'Total Annual Expected Cost'!$I103/'Discounting Projection'!CO101</f>
        <v>30900337.19</v>
      </c>
      <c r="CP103" s="9">
        <f>'Total Annual Expected Cost'!$I103/'Discounting Projection'!CP101</f>
        <v>26509834.45</v>
      </c>
      <c r="CQ103" s="9">
        <f>'Total Annual Expected Cost'!$I103/'Discounting Projection'!CQ101</f>
        <v>51560691.68</v>
      </c>
      <c r="CR103" s="9">
        <f>'Total Annual Expected Cost'!$I103/'Discounting Projection'!CR101</f>
        <v>15860307.2</v>
      </c>
      <c r="CS103" s="9">
        <f>'Total Annual Expected Cost'!$I103/'Discounting Projection'!CS101</f>
        <v>26004642.04</v>
      </c>
      <c r="CT103" s="9">
        <f>'Total Annual Expected Cost'!$I103/'Discounting Projection'!CT101</f>
        <v>23089379.56</v>
      </c>
      <c r="CU103" s="9">
        <f>'Total Annual Expected Cost'!$I103/'Discounting Projection'!CU101</f>
        <v>20168373.23</v>
      </c>
      <c r="CV103" s="9">
        <f>'Total Annual Expected Cost'!$I103/'Discounting Projection'!CV101</f>
        <v>18794033.5</v>
      </c>
      <c r="CW103" s="9">
        <f>'Total Annual Expected Cost'!$I103/'Discounting Projection'!CW101</f>
        <v>46581050.81</v>
      </c>
    </row>
    <row r="104" ht="15.75" customHeight="1">
      <c r="A104" s="8">
        <v>2123.0</v>
      </c>
      <c r="B104" s="9">
        <f>'Total Annual Expected Cost'!$I104/'Discounting Projection'!B102</f>
        <v>18184668.42</v>
      </c>
      <c r="C104" s="9">
        <f>'Total Annual Expected Cost'!$I104/'Discounting Projection'!C102</f>
        <v>11934099.71</v>
      </c>
      <c r="D104" s="9">
        <f>'Total Annual Expected Cost'!$I104/'Discounting Projection'!D102</f>
        <v>22395267.43</v>
      </c>
      <c r="E104" s="9">
        <f>'Total Annual Expected Cost'!$I104/'Discounting Projection'!E102</f>
        <v>35731085.79</v>
      </c>
      <c r="F104" s="9">
        <f>'Total Annual Expected Cost'!$I104/'Discounting Projection'!F102</f>
        <v>31800476.22</v>
      </c>
      <c r="G104" s="9">
        <f>'Total Annual Expected Cost'!$I104/'Discounting Projection'!G102</f>
        <v>16164000.25</v>
      </c>
      <c r="H104" s="9">
        <f>'Total Annual Expected Cost'!$I104/'Discounting Projection'!H102</f>
        <v>20077463.15</v>
      </c>
      <c r="I104" s="9">
        <f>'Total Annual Expected Cost'!$I104/'Discounting Projection'!I102</f>
        <v>18519181.68</v>
      </c>
      <c r="J104" s="9">
        <f>'Total Annual Expected Cost'!$I104/'Discounting Projection'!J102</f>
        <v>25563978.47</v>
      </c>
      <c r="K104" s="9">
        <f>'Total Annual Expected Cost'!$I104/'Discounting Projection'!K102</f>
        <v>23629545.7</v>
      </c>
      <c r="L104" s="9">
        <f>'Total Annual Expected Cost'!$I104/'Discounting Projection'!L102</f>
        <v>42688884.96</v>
      </c>
      <c r="M104" s="9">
        <f>'Total Annual Expected Cost'!$I104/'Discounting Projection'!M102</f>
        <v>17433873.45</v>
      </c>
      <c r="N104" s="9">
        <f>'Total Annual Expected Cost'!$I104/'Discounting Projection'!N102</f>
        <v>42822537.7</v>
      </c>
      <c r="O104" s="9">
        <f>'Total Annual Expected Cost'!$I104/'Discounting Projection'!O102</f>
        <v>31589435.91</v>
      </c>
      <c r="P104" s="9">
        <f>'Total Annual Expected Cost'!$I104/'Discounting Projection'!P102</f>
        <v>35061759.73</v>
      </c>
      <c r="Q104" s="9">
        <f>'Total Annual Expected Cost'!$I104/'Discounting Projection'!Q102</f>
        <v>10569764.37</v>
      </c>
      <c r="R104" s="9">
        <f>'Total Annual Expected Cost'!$I104/'Discounting Projection'!R102</f>
        <v>54461805.18</v>
      </c>
      <c r="S104" s="9">
        <f>'Total Annual Expected Cost'!$I104/'Discounting Projection'!S102</f>
        <v>65096995.35</v>
      </c>
      <c r="T104" s="9">
        <f>'Total Annual Expected Cost'!$I104/'Discounting Projection'!T102</f>
        <v>31993983.68</v>
      </c>
      <c r="U104" s="9">
        <f>'Total Annual Expected Cost'!$I104/'Discounting Projection'!U102</f>
        <v>23944795.05</v>
      </c>
      <c r="V104" s="9">
        <f>'Total Annual Expected Cost'!$I104/'Discounting Projection'!V102</f>
        <v>22231265.7</v>
      </c>
      <c r="W104" s="9">
        <f>'Total Annual Expected Cost'!$I104/'Discounting Projection'!W102</f>
        <v>16210988.31</v>
      </c>
      <c r="X104" s="9">
        <f>'Total Annual Expected Cost'!$I104/'Discounting Projection'!X102</f>
        <v>22183567.7</v>
      </c>
      <c r="Y104" s="9">
        <f>'Total Annual Expected Cost'!$I104/'Discounting Projection'!Y102</f>
        <v>40797694.44</v>
      </c>
      <c r="Z104" s="9">
        <f>'Total Annual Expected Cost'!$I104/'Discounting Projection'!Z102</f>
        <v>34362443.36</v>
      </c>
      <c r="AA104" s="9">
        <f>'Total Annual Expected Cost'!$I104/'Discounting Projection'!AA102</f>
        <v>39441726.83</v>
      </c>
      <c r="AB104" s="9">
        <f>'Total Annual Expected Cost'!$I104/'Discounting Projection'!AB102</f>
        <v>17710840.11</v>
      </c>
      <c r="AC104" s="9">
        <f>'Total Annual Expected Cost'!$I104/'Discounting Projection'!AC102</f>
        <v>42124744.39</v>
      </c>
      <c r="AD104" s="9">
        <f>'Total Annual Expected Cost'!$I104/'Discounting Projection'!AD102</f>
        <v>32099174.56</v>
      </c>
      <c r="AE104" s="9">
        <f>'Total Annual Expected Cost'!$I104/'Discounting Projection'!AE102</f>
        <v>21050049.68</v>
      </c>
      <c r="AF104" s="9">
        <f>'Total Annual Expected Cost'!$I104/'Discounting Projection'!AF102</f>
        <v>25081695.92</v>
      </c>
      <c r="AG104" s="9">
        <f>'Total Annual Expected Cost'!$I104/'Discounting Projection'!AG102</f>
        <v>43339630.82</v>
      </c>
      <c r="AH104" s="9">
        <f>'Total Annual Expected Cost'!$I104/'Discounting Projection'!AH102</f>
        <v>31709898.59</v>
      </c>
      <c r="AI104" s="9">
        <f>'Total Annual Expected Cost'!$I104/'Discounting Projection'!AI102</f>
        <v>26218967.54</v>
      </c>
      <c r="AJ104" s="9">
        <f>'Total Annual Expected Cost'!$I104/'Discounting Projection'!AJ102</f>
        <v>43838048.58</v>
      </c>
      <c r="AK104" s="9">
        <f>'Total Annual Expected Cost'!$I104/'Discounting Projection'!AK102</f>
        <v>39237526.76</v>
      </c>
      <c r="AL104" s="9">
        <f>'Total Annual Expected Cost'!$I104/'Discounting Projection'!AL102</f>
        <v>41066054.81</v>
      </c>
      <c r="AM104" s="9">
        <f>'Total Annual Expected Cost'!$I104/'Discounting Projection'!AM102</f>
        <v>72025978.88</v>
      </c>
      <c r="AN104" s="9">
        <f>'Total Annual Expected Cost'!$I104/'Discounting Projection'!AN102</f>
        <v>52933430.17</v>
      </c>
      <c r="AO104" s="9">
        <f>'Total Annual Expected Cost'!$I104/'Discounting Projection'!AO102</f>
        <v>67059916.8</v>
      </c>
      <c r="AP104" s="9">
        <f>'Total Annual Expected Cost'!$I104/'Discounting Projection'!AP102</f>
        <v>15462287.85</v>
      </c>
      <c r="AQ104" s="9">
        <f>'Total Annual Expected Cost'!$I104/'Discounting Projection'!AQ102</f>
        <v>19574517.88</v>
      </c>
      <c r="AR104" s="9">
        <f>'Total Annual Expected Cost'!$I104/'Discounting Projection'!AR102</f>
        <v>28650617.85</v>
      </c>
      <c r="AS104" s="9">
        <f>'Total Annual Expected Cost'!$I104/'Discounting Projection'!AS102</f>
        <v>10785783.32</v>
      </c>
      <c r="AT104" s="9">
        <f>'Total Annual Expected Cost'!$I104/'Discounting Projection'!AT102</f>
        <v>19537253.01</v>
      </c>
      <c r="AU104" s="9">
        <f>'Total Annual Expected Cost'!$I104/'Discounting Projection'!AU102</f>
        <v>22655593.59</v>
      </c>
      <c r="AV104" s="9">
        <f>'Total Annual Expected Cost'!$I104/'Discounting Projection'!AV102</f>
        <v>22035166.49</v>
      </c>
      <c r="AW104" s="9">
        <f>'Total Annual Expected Cost'!$I104/'Discounting Projection'!AW102</f>
        <v>52212517.3</v>
      </c>
      <c r="AX104" s="9">
        <f>'Total Annual Expected Cost'!$I104/'Discounting Projection'!AX102</f>
        <v>28404032.23</v>
      </c>
      <c r="AY104" s="9">
        <f>'Total Annual Expected Cost'!$I104/'Discounting Projection'!AY102</f>
        <v>33850858.11</v>
      </c>
      <c r="AZ104" s="9">
        <f>'Total Annual Expected Cost'!$I104/'Discounting Projection'!AZ102</f>
        <v>29196657.02</v>
      </c>
      <c r="BA104" s="9">
        <f>'Total Annual Expected Cost'!$I104/'Discounting Projection'!BA102</f>
        <v>21664465.98</v>
      </c>
      <c r="BB104" s="9">
        <f>'Total Annual Expected Cost'!$I104/'Discounting Projection'!BB102</f>
        <v>35805772.99</v>
      </c>
      <c r="BC104" s="9">
        <f>'Total Annual Expected Cost'!$I104/'Discounting Projection'!BC102</f>
        <v>26114674.63</v>
      </c>
      <c r="BD104" s="9">
        <f>'Total Annual Expected Cost'!$I104/'Discounting Projection'!BD102</f>
        <v>21841170.6</v>
      </c>
      <c r="BE104" s="9">
        <f>'Total Annual Expected Cost'!$I104/'Discounting Projection'!BE102</f>
        <v>31003382.63</v>
      </c>
      <c r="BF104" s="9">
        <f>'Total Annual Expected Cost'!$I104/'Discounting Projection'!BF102</f>
        <v>24518022.24</v>
      </c>
      <c r="BG104" s="9">
        <f>'Total Annual Expected Cost'!$I104/'Discounting Projection'!BG102</f>
        <v>18544517.69</v>
      </c>
      <c r="BH104" s="9">
        <f>'Total Annual Expected Cost'!$I104/'Discounting Projection'!BH102</f>
        <v>23374086.41</v>
      </c>
      <c r="BI104" s="9">
        <f>'Total Annual Expected Cost'!$I104/'Discounting Projection'!BI102</f>
        <v>21597785.73</v>
      </c>
      <c r="BJ104" s="9">
        <f>'Total Annual Expected Cost'!$I104/'Discounting Projection'!BJ102</f>
        <v>20565724.94</v>
      </c>
      <c r="BK104" s="9">
        <f>'Total Annual Expected Cost'!$I104/'Discounting Projection'!BK102</f>
        <v>33305461.18</v>
      </c>
      <c r="BL104" s="9">
        <f>'Total Annual Expected Cost'!$I104/'Discounting Projection'!BL102</f>
        <v>24643450.6</v>
      </c>
      <c r="BM104" s="9">
        <f>'Total Annual Expected Cost'!$I104/'Discounting Projection'!BM102</f>
        <v>49155563.93</v>
      </c>
      <c r="BN104" s="9">
        <f>'Total Annual Expected Cost'!$I104/'Discounting Projection'!BN102</f>
        <v>27792480.42</v>
      </c>
      <c r="BO104" s="9">
        <f>'Total Annual Expected Cost'!$I104/'Discounting Projection'!BO102</f>
        <v>32131183.69</v>
      </c>
      <c r="BP104" s="9">
        <f>'Total Annual Expected Cost'!$I104/'Discounting Projection'!BP102</f>
        <v>36543907.32</v>
      </c>
      <c r="BQ104" s="9">
        <f>'Total Annual Expected Cost'!$I104/'Discounting Projection'!BQ102</f>
        <v>11153957.48</v>
      </c>
      <c r="BR104" s="9">
        <f>'Total Annual Expected Cost'!$I104/'Discounting Projection'!BR102</f>
        <v>23809076.28</v>
      </c>
      <c r="BS104" s="9">
        <f>'Total Annual Expected Cost'!$I104/'Discounting Projection'!BS102</f>
        <v>32567666.74</v>
      </c>
      <c r="BT104" s="9">
        <f>'Total Annual Expected Cost'!$I104/'Discounting Projection'!BT102</f>
        <v>62376143.99</v>
      </c>
      <c r="BU104" s="9">
        <f>'Total Annual Expected Cost'!$I104/'Discounting Projection'!BU102</f>
        <v>21574428.81</v>
      </c>
      <c r="BV104" s="9">
        <f>'Total Annual Expected Cost'!$I104/'Discounting Projection'!BV102</f>
        <v>28788530.32</v>
      </c>
      <c r="BW104" s="9">
        <f>'Total Annual Expected Cost'!$I104/'Discounting Projection'!BW102</f>
        <v>57918130.31</v>
      </c>
      <c r="BX104" s="9">
        <f>'Total Annual Expected Cost'!$I104/'Discounting Projection'!BX102</f>
        <v>32671131.84</v>
      </c>
      <c r="BY104" s="9">
        <f>'Total Annual Expected Cost'!$I104/'Discounting Projection'!BY102</f>
        <v>35948682.63</v>
      </c>
      <c r="BZ104" s="9">
        <f>'Total Annual Expected Cost'!$I104/'Discounting Projection'!BZ102</f>
        <v>42435509.89</v>
      </c>
      <c r="CA104" s="9">
        <f>'Total Annual Expected Cost'!$I104/'Discounting Projection'!CA102</f>
        <v>33773496.23</v>
      </c>
      <c r="CB104" s="9">
        <f>'Total Annual Expected Cost'!$I104/'Discounting Projection'!CB102</f>
        <v>37276652.59</v>
      </c>
      <c r="CC104" s="9">
        <f>'Total Annual Expected Cost'!$I104/'Discounting Projection'!CC102</f>
        <v>17051914.01</v>
      </c>
      <c r="CD104" s="9">
        <f>'Total Annual Expected Cost'!$I104/'Discounting Projection'!CD102</f>
        <v>19539816</v>
      </c>
      <c r="CE104" s="9">
        <f>'Total Annual Expected Cost'!$I104/'Discounting Projection'!CE102</f>
        <v>25975568.04</v>
      </c>
      <c r="CF104" s="9">
        <f>'Total Annual Expected Cost'!$I104/'Discounting Projection'!CF102</f>
        <v>31940814.07</v>
      </c>
      <c r="CG104" s="9">
        <f>'Total Annual Expected Cost'!$I104/'Discounting Projection'!CG102</f>
        <v>27862397.7</v>
      </c>
      <c r="CH104" s="9">
        <f>'Total Annual Expected Cost'!$I104/'Discounting Projection'!CH102</f>
        <v>31434789.63</v>
      </c>
      <c r="CI104" s="9">
        <f>'Total Annual Expected Cost'!$I104/'Discounting Projection'!CI102</f>
        <v>75701596.4</v>
      </c>
      <c r="CJ104" s="9">
        <f>'Total Annual Expected Cost'!$I104/'Discounting Projection'!CJ102</f>
        <v>26538024.83</v>
      </c>
      <c r="CK104" s="9">
        <f>'Total Annual Expected Cost'!$I104/'Discounting Projection'!CK102</f>
        <v>24448438.04</v>
      </c>
      <c r="CL104" s="9">
        <f>'Total Annual Expected Cost'!$I104/'Discounting Projection'!CL102</f>
        <v>33536875.61</v>
      </c>
      <c r="CM104" s="9">
        <f>'Total Annual Expected Cost'!$I104/'Discounting Projection'!CM102</f>
        <v>31376743.12</v>
      </c>
      <c r="CN104" s="9">
        <f>'Total Annual Expected Cost'!$I104/'Discounting Projection'!CN102</f>
        <v>39556844.69</v>
      </c>
      <c r="CO104" s="9">
        <f>'Total Annual Expected Cost'!$I104/'Discounting Projection'!CO102</f>
        <v>30363313.98</v>
      </c>
      <c r="CP104" s="9">
        <f>'Total Annual Expected Cost'!$I104/'Discounting Projection'!CP102</f>
        <v>24940511.76</v>
      </c>
      <c r="CQ104" s="9">
        <f>'Total Annual Expected Cost'!$I104/'Discounting Projection'!CQ102</f>
        <v>53309491.56</v>
      </c>
      <c r="CR104" s="9">
        <f>'Total Annual Expected Cost'!$I104/'Discounting Projection'!CR102</f>
        <v>15549175.58</v>
      </c>
      <c r="CS104" s="9">
        <f>'Total Annual Expected Cost'!$I104/'Discounting Projection'!CS102</f>
        <v>22292182.73</v>
      </c>
      <c r="CT104" s="9">
        <f>'Total Annual Expected Cost'!$I104/'Discounting Projection'!CT102</f>
        <v>23210635.84</v>
      </c>
      <c r="CU104" s="9">
        <f>'Total Annual Expected Cost'!$I104/'Discounting Projection'!CU102</f>
        <v>20253697.85</v>
      </c>
      <c r="CV104" s="9">
        <f>'Total Annual Expected Cost'!$I104/'Discounting Projection'!CV102</f>
        <v>18872090.68</v>
      </c>
      <c r="CW104" s="9">
        <f>'Total Annual Expected Cost'!$I104/'Discounting Projection'!CW102</f>
        <v>43650065.67</v>
      </c>
    </row>
    <row r="105" ht="15.75" customHeight="1">
      <c r="A105" s="8">
        <v>2124.0</v>
      </c>
      <c r="B105" s="9">
        <f>'Total Annual Expected Cost'!$I105/'Discounting Projection'!B103</f>
        <v>18974806.97</v>
      </c>
      <c r="C105" s="9">
        <f>'Total Annual Expected Cost'!$I105/'Discounting Projection'!C103</f>
        <v>11387526.8</v>
      </c>
      <c r="D105" s="9">
        <f>'Total Annual Expected Cost'!$I105/'Discounting Projection'!D103</f>
        <v>20981335.83</v>
      </c>
      <c r="E105" s="9">
        <f>'Total Annual Expected Cost'!$I105/'Discounting Projection'!E103</f>
        <v>36471867.41</v>
      </c>
      <c r="F105" s="9">
        <f>'Total Annual Expected Cost'!$I105/'Discounting Projection'!F103</f>
        <v>32516229.23</v>
      </c>
      <c r="G105" s="9">
        <f>'Total Annual Expected Cost'!$I105/'Discounting Projection'!G103</f>
        <v>16334485.15</v>
      </c>
      <c r="H105" s="9">
        <f>'Total Annual Expected Cost'!$I105/'Discounting Projection'!H103</f>
        <v>20096260.07</v>
      </c>
      <c r="I105" s="9">
        <f>'Total Annual Expected Cost'!$I105/'Discounting Projection'!I103</f>
        <v>18331383.53</v>
      </c>
      <c r="J105" s="9">
        <f>'Total Annual Expected Cost'!$I105/'Discounting Projection'!J103</f>
        <v>22034046.47</v>
      </c>
      <c r="K105" s="9">
        <f>'Total Annual Expected Cost'!$I105/'Discounting Projection'!K103</f>
        <v>24258413.09</v>
      </c>
      <c r="L105" s="9">
        <f>'Total Annual Expected Cost'!$I105/'Discounting Projection'!L103</f>
        <v>38158799.79</v>
      </c>
      <c r="M105" s="9">
        <f>'Total Annual Expected Cost'!$I105/'Discounting Projection'!M103</f>
        <v>17676461.43</v>
      </c>
      <c r="N105" s="9">
        <f>'Total Annual Expected Cost'!$I105/'Discounting Projection'!N103</f>
        <v>42532069.46</v>
      </c>
      <c r="O105" s="9">
        <f>'Total Annual Expected Cost'!$I105/'Discounting Projection'!O103</f>
        <v>32576388.79</v>
      </c>
      <c r="P105" s="9">
        <f>'Total Annual Expected Cost'!$I105/'Discounting Projection'!P103</f>
        <v>33765110.63</v>
      </c>
      <c r="Q105" s="9">
        <f>'Total Annual Expected Cost'!$I105/'Discounting Projection'!Q103</f>
        <v>10551979.08</v>
      </c>
      <c r="R105" s="9">
        <f>'Total Annual Expected Cost'!$I105/'Discounting Projection'!R103</f>
        <v>54208040.21</v>
      </c>
      <c r="S105" s="9">
        <f>'Total Annual Expected Cost'!$I105/'Discounting Projection'!S103</f>
        <v>65988375.84</v>
      </c>
      <c r="T105" s="9">
        <f>'Total Annual Expected Cost'!$I105/'Discounting Projection'!T103</f>
        <v>31521609.4</v>
      </c>
      <c r="U105" s="9">
        <f>'Total Annual Expected Cost'!$I105/'Discounting Projection'!U103</f>
        <v>24227119.22</v>
      </c>
      <c r="V105" s="9">
        <f>'Total Annual Expected Cost'!$I105/'Discounting Projection'!V103</f>
        <v>21558707.64</v>
      </c>
      <c r="W105" s="9">
        <f>'Total Annual Expected Cost'!$I105/'Discounting Projection'!W103</f>
        <v>16606706.15</v>
      </c>
      <c r="X105" s="9">
        <f>'Total Annual Expected Cost'!$I105/'Discounting Projection'!X103</f>
        <v>22261993.92</v>
      </c>
      <c r="Y105" s="9">
        <f>'Total Annual Expected Cost'!$I105/'Discounting Projection'!Y103</f>
        <v>41120637.98</v>
      </c>
      <c r="Z105" s="9">
        <f>'Total Annual Expected Cost'!$I105/'Discounting Projection'!Z103</f>
        <v>35119838.61</v>
      </c>
      <c r="AA105" s="9">
        <f>'Total Annual Expected Cost'!$I105/'Discounting Projection'!AA103</f>
        <v>39886338.69</v>
      </c>
      <c r="AB105" s="9">
        <f>'Total Annual Expected Cost'!$I105/'Discounting Projection'!AB103</f>
        <v>17773656.61</v>
      </c>
      <c r="AC105" s="9">
        <f>'Total Annual Expected Cost'!$I105/'Discounting Projection'!AC103</f>
        <v>42480688.54</v>
      </c>
      <c r="AD105" s="9">
        <f>'Total Annual Expected Cost'!$I105/'Discounting Projection'!AD103</f>
        <v>32504361.73</v>
      </c>
      <c r="AE105" s="9">
        <f>'Total Annual Expected Cost'!$I105/'Discounting Projection'!AE103</f>
        <v>20544189.81</v>
      </c>
      <c r="AF105" s="9">
        <f>'Total Annual Expected Cost'!$I105/'Discounting Projection'!AF103</f>
        <v>25972620.69</v>
      </c>
      <c r="AG105" s="9">
        <f>'Total Annual Expected Cost'!$I105/'Discounting Projection'!AG103</f>
        <v>43884736.85</v>
      </c>
      <c r="AH105" s="9">
        <f>'Total Annual Expected Cost'!$I105/'Discounting Projection'!AH103</f>
        <v>31144619.2</v>
      </c>
      <c r="AI105" s="9">
        <f>'Total Annual Expected Cost'!$I105/'Discounting Projection'!AI103</f>
        <v>26582239.31</v>
      </c>
      <c r="AJ105" s="9">
        <f>'Total Annual Expected Cost'!$I105/'Discounting Projection'!AJ103</f>
        <v>45655890.38</v>
      </c>
      <c r="AK105" s="9">
        <f>'Total Annual Expected Cost'!$I105/'Discounting Projection'!AK103</f>
        <v>39115539.95</v>
      </c>
      <c r="AL105" s="9">
        <f>'Total Annual Expected Cost'!$I105/'Discounting Projection'!AL103</f>
        <v>36740704</v>
      </c>
      <c r="AM105" s="9">
        <f>'Total Annual Expected Cost'!$I105/'Discounting Projection'!AM103</f>
        <v>70618063.21</v>
      </c>
      <c r="AN105" s="9">
        <f>'Total Annual Expected Cost'!$I105/'Discounting Projection'!AN103</f>
        <v>54215800.53</v>
      </c>
      <c r="AO105" s="9">
        <f>'Total Annual Expected Cost'!$I105/'Discounting Projection'!AO103</f>
        <v>67514923.59</v>
      </c>
      <c r="AP105" s="9">
        <f>'Total Annual Expected Cost'!$I105/'Discounting Projection'!AP103</f>
        <v>15657102.25</v>
      </c>
      <c r="AQ105" s="9">
        <f>'Total Annual Expected Cost'!$I105/'Discounting Projection'!AQ103</f>
        <v>19875290.41</v>
      </c>
      <c r="AR105" s="9">
        <f>'Total Annual Expected Cost'!$I105/'Discounting Projection'!AR103</f>
        <v>26998239.78</v>
      </c>
      <c r="AS105" s="9">
        <f>'Total Annual Expected Cost'!$I105/'Discounting Projection'!AS103</f>
        <v>10346280.45</v>
      </c>
      <c r="AT105" s="9">
        <f>'Total Annual Expected Cost'!$I105/'Discounting Projection'!AT103</f>
        <v>20118226.48</v>
      </c>
      <c r="AU105" s="9">
        <f>'Total Annual Expected Cost'!$I105/'Discounting Projection'!AU103</f>
        <v>23259869.34</v>
      </c>
      <c r="AV105" s="9">
        <f>'Total Annual Expected Cost'!$I105/'Discounting Projection'!AV103</f>
        <v>22149411.87</v>
      </c>
      <c r="AW105" s="9">
        <f>'Total Annual Expected Cost'!$I105/'Discounting Projection'!AW103</f>
        <v>51131285.23</v>
      </c>
      <c r="AX105" s="9">
        <f>'Total Annual Expected Cost'!$I105/'Discounting Projection'!AX103</f>
        <v>26415923.27</v>
      </c>
      <c r="AY105" s="9">
        <f>'Total Annual Expected Cost'!$I105/'Discounting Projection'!AY103</f>
        <v>34182540.08</v>
      </c>
      <c r="AZ105" s="9">
        <f>'Total Annual Expected Cost'!$I105/'Discounting Projection'!AZ103</f>
        <v>28849965.01</v>
      </c>
      <c r="BA105" s="9">
        <f>'Total Annual Expected Cost'!$I105/'Discounting Projection'!BA103</f>
        <v>22027058.71</v>
      </c>
      <c r="BB105" s="9">
        <f>'Total Annual Expected Cost'!$I105/'Discounting Projection'!BB103</f>
        <v>35896052.24</v>
      </c>
      <c r="BC105" s="9">
        <f>'Total Annual Expected Cost'!$I105/'Discounting Projection'!BC103</f>
        <v>26527464.12</v>
      </c>
      <c r="BD105" s="9">
        <f>'Total Annual Expected Cost'!$I105/'Discounting Projection'!BD103</f>
        <v>22176482.42</v>
      </c>
      <c r="BE105" s="9">
        <f>'Total Annual Expected Cost'!$I105/'Discounting Projection'!BE103</f>
        <v>31801034.34</v>
      </c>
      <c r="BF105" s="9">
        <f>'Total Annual Expected Cost'!$I105/'Discounting Projection'!BF103</f>
        <v>22971929.38</v>
      </c>
      <c r="BG105" s="9">
        <f>'Total Annual Expected Cost'!$I105/'Discounting Projection'!BG103</f>
        <v>18324403.8</v>
      </c>
      <c r="BH105" s="9">
        <f>'Total Annual Expected Cost'!$I105/'Discounting Projection'!BH103</f>
        <v>22507779.86</v>
      </c>
      <c r="BI105" s="9">
        <f>'Total Annual Expected Cost'!$I105/'Discounting Projection'!BI103</f>
        <v>22312163.83</v>
      </c>
      <c r="BJ105" s="9">
        <f>'Total Annual Expected Cost'!$I105/'Discounting Projection'!BJ103</f>
        <v>20551746.87</v>
      </c>
      <c r="BK105" s="9">
        <f>'Total Annual Expected Cost'!$I105/'Discounting Projection'!BK103</f>
        <v>34313663.69</v>
      </c>
      <c r="BL105" s="9">
        <f>'Total Annual Expected Cost'!$I105/'Discounting Projection'!BL103</f>
        <v>24779512.57</v>
      </c>
      <c r="BM105" s="9">
        <f>'Total Annual Expected Cost'!$I105/'Discounting Projection'!BM103</f>
        <v>51042016.5</v>
      </c>
      <c r="BN105" s="9">
        <f>'Total Annual Expected Cost'!$I105/'Discounting Projection'!BN103</f>
        <v>26226872.11</v>
      </c>
      <c r="BO105" s="9">
        <f>'Total Annual Expected Cost'!$I105/'Discounting Projection'!BO103</f>
        <v>33349438.52</v>
      </c>
      <c r="BP105" s="9">
        <f>'Total Annual Expected Cost'!$I105/'Discounting Projection'!BP103</f>
        <v>32203371.7</v>
      </c>
      <c r="BQ105" s="9">
        <f>'Total Annual Expected Cost'!$I105/'Discounting Projection'!BQ103</f>
        <v>11371007.95</v>
      </c>
      <c r="BR105" s="9">
        <f>'Total Annual Expected Cost'!$I105/'Discounting Projection'!BR103</f>
        <v>22771066.69</v>
      </c>
      <c r="BS105" s="9">
        <f>'Total Annual Expected Cost'!$I105/'Discounting Projection'!BS103</f>
        <v>31689720.03</v>
      </c>
      <c r="BT105" s="9">
        <f>'Total Annual Expected Cost'!$I105/'Discounting Projection'!BT103</f>
        <v>63197601.76</v>
      </c>
      <c r="BU105" s="9">
        <f>'Total Annual Expected Cost'!$I105/'Discounting Projection'!BU103</f>
        <v>21950397.29</v>
      </c>
      <c r="BV105" s="9">
        <f>'Total Annual Expected Cost'!$I105/'Discounting Projection'!BV103</f>
        <v>29000368.17</v>
      </c>
      <c r="BW105" s="9">
        <f>'Total Annual Expected Cost'!$I105/'Discounting Projection'!BW103</f>
        <v>55707261.45</v>
      </c>
      <c r="BX105" s="9">
        <f>'Total Annual Expected Cost'!$I105/'Discounting Projection'!BX103</f>
        <v>31637087.97</v>
      </c>
      <c r="BY105" s="9">
        <f>'Total Annual Expected Cost'!$I105/'Discounting Projection'!BY103</f>
        <v>33827287.87</v>
      </c>
      <c r="BZ105" s="9">
        <f>'Total Annual Expected Cost'!$I105/'Discounting Projection'!BZ103</f>
        <v>35997077.91</v>
      </c>
      <c r="CA105" s="9">
        <f>'Total Annual Expected Cost'!$I105/'Discounting Projection'!CA103</f>
        <v>34806897.18</v>
      </c>
      <c r="CB105" s="9">
        <f>'Total Annual Expected Cost'!$I105/'Discounting Projection'!CB103</f>
        <v>36720189.76</v>
      </c>
      <c r="CC105" s="9">
        <f>'Total Annual Expected Cost'!$I105/'Discounting Projection'!CC103</f>
        <v>17742041.04</v>
      </c>
      <c r="CD105" s="9">
        <f>'Total Annual Expected Cost'!$I105/'Discounting Projection'!CD103</f>
        <v>20195914.03</v>
      </c>
      <c r="CE105" s="9">
        <f>'Total Annual Expected Cost'!$I105/'Discounting Projection'!CE103</f>
        <v>24303449.35</v>
      </c>
      <c r="CF105" s="9">
        <f>'Total Annual Expected Cost'!$I105/'Discounting Projection'!CF103</f>
        <v>31246066.51</v>
      </c>
      <c r="CG105" s="9">
        <f>'Total Annual Expected Cost'!$I105/'Discounting Projection'!CG103</f>
        <v>29092590.56</v>
      </c>
      <c r="CH105" s="9">
        <f>'Total Annual Expected Cost'!$I105/'Discounting Projection'!CH103</f>
        <v>31159903.82</v>
      </c>
      <c r="CI105" s="9">
        <f>'Total Annual Expected Cost'!$I105/'Discounting Projection'!CI103</f>
        <v>76012636.49</v>
      </c>
      <c r="CJ105" s="9">
        <f>'Total Annual Expected Cost'!$I105/'Discounting Projection'!CJ103</f>
        <v>25121904.2</v>
      </c>
      <c r="CK105" s="9">
        <f>'Total Annual Expected Cost'!$I105/'Discounting Projection'!CK103</f>
        <v>24881886.21</v>
      </c>
      <c r="CL105" s="9">
        <f>'Total Annual Expected Cost'!$I105/'Discounting Projection'!CL103</f>
        <v>33537095.43</v>
      </c>
      <c r="CM105" s="9">
        <f>'Total Annual Expected Cost'!$I105/'Discounting Projection'!CM103</f>
        <v>31544484.44</v>
      </c>
      <c r="CN105" s="9">
        <f>'Total Annual Expected Cost'!$I105/'Discounting Projection'!CN103</f>
        <v>40084609.41</v>
      </c>
      <c r="CO105" s="9">
        <f>'Total Annual Expected Cost'!$I105/'Discounting Projection'!CO103</f>
        <v>29698860.15</v>
      </c>
      <c r="CP105" s="9">
        <f>'Total Annual Expected Cost'!$I105/'Discounting Projection'!CP103</f>
        <v>25640456.61</v>
      </c>
      <c r="CQ105" s="9">
        <f>'Total Annual Expected Cost'!$I105/'Discounting Projection'!CQ103</f>
        <v>51740127.98</v>
      </c>
      <c r="CR105" s="9">
        <f>'Total Annual Expected Cost'!$I105/'Discounting Projection'!CR103</f>
        <v>15382287.31</v>
      </c>
      <c r="CS105" s="9">
        <f>'Total Annual Expected Cost'!$I105/'Discounting Projection'!CS103</f>
        <v>22894716.89</v>
      </c>
      <c r="CT105" s="9">
        <f>'Total Annual Expected Cost'!$I105/'Discounting Projection'!CT103</f>
        <v>23858866.49</v>
      </c>
      <c r="CU105" s="9">
        <f>'Total Annual Expected Cost'!$I105/'Discounting Projection'!CU103</f>
        <v>20266061.49</v>
      </c>
      <c r="CV105" s="9">
        <f>'Total Annual Expected Cost'!$I105/'Discounting Projection'!CV103</f>
        <v>19189266.42</v>
      </c>
      <c r="CW105" s="9">
        <f>'Total Annual Expected Cost'!$I105/'Discounting Projection'!CW103</f>
        <v>45383043.05</v>
      </c>
    </row>
    <row r="106" ht="15.75" customHeight="1">
      <c r="A106" s="8">
        <v>2125.0</v>
      </c>
      <c r="B106" s="9">
        <f>'Total Annual Expected Cost'!$I106/'Discounting Projection'!B104</f>
        <v>19588040.49</v>
      </c>
      <c r="C106" s="9">
        <f>'Total Annual Expected Cost'!$I106/'Discounting Projection'!C104</f>
        <v>11061993.07</v>
      </c>
      <c r="D106" s="9">
        <f>'Total Annual Expected Cost'!$I106/'Discounting Projection'!D104</f>
        <v>18694119.52</v>
      </c>
      <c r="E106" s="9">
        <f>'Total Annual Expected Cost'!$I106/'Discounting Projection'!E104</f>
        <v>36576290.3</v>
      </c>
      <c r="F106" s="9">
        <f>'Total Annual Expected Cost'!$I106/'Discounting Projection'!F104</f>
        <v>30428454.06</v>
      </c>
      <c r="G106" s="9">
        <f>'Total Annual Expected Cost'!$I106/'Discounting Projection'!G104</f>
        <v>14601598.63</v>
      </c>
      <c r="H106" s="9">
        <f>'Total Annual Expected Cost'!$I106/'Discounting Projection'!H104</f>
        <v>20237825.02</v>
      </c>
      <c r="I106" s="9">
        <f>'Total Annual Expected Cost'!$I106/'Discounting Projection'!I104</f>
        <v>19074215.73</v>
      </c>
      <c r="J106" s="9">
        <f>'Total Annual Expected Cost'!$I106/'Discounting Projection'!J104</f>
        <v>21830475.54</v>
      </c>
      <c r="K106" s="9">
        <f>'Total Annual Expected Cost'!$I106/'Discounting Projection'!K104</f>
        <v>22277497.42</v>
      </c>
      <c r="L106" s="9">
        <f>'Total Annual Expected Cost'!$I106/'Discounting Projection'!L104</f>
        <v>34786460.84</v>
      </c>
      <c r="M106" s="9">
        <f>'Total Annual Expected Cost'!$I106/'Discounting Projection'!M104</f>
        <v>17637075.06</v>
      </c>
      <c r="N106" s="9">
        <f>'Total Annual Expected Cost'!$I106/'Discounting Projection'!N104</f>
        <v>42156495.5</v>
      </c>
      <c r="O106" s="9">
        <f>'Total Annual Expected Cost'!$I106/'Discounting Projection'!O104</f>
        <v>33671195.43</v>
      </c>
      <c r="P106" s="9">
        <f>'Total Annual Expected Cost'!$I106/'Discounting Projection'!P104</f>
        <v>34975894.8</v>
      </c>
      <c r="Q106" s="9">
        <f>'Total Annual Expected Cost'!$I106/'Discounting Projection'!Q104</f>
        <v>10514139.48</v>
      </c>
      <c r="R106" s="9">
        <f>'Total Annual Expected Cost'!$I106/'Discounting Projection'!R104</f>
        <v>54006796</v>
      </c>
      <c r="S106" s="9">
        <f>'Total Annual Expected Cost'!$I106/'Discounting Projection'!S104</f>
        <v>67819891.87</v>
      </c>
      <c r="T106" s="9">
        <f>'Total Annual Expected Cost'!$I106/'Discounting Projection'!T104</f>
        <v>31263317.81</v>
      </c>
      <c r="U106" s="9">
        <f>'Total Annual Expected Cost'!$I106/'Discounting Projection'!U104</f>
        <v>22632628.28</v>
      </c>
      <c r="V106" s="9">
        <f>'Total Annual Expected Cost'!$I106/'Discounting Projection'!V104</f>
        <v>21864704.35</v>
      </c>
      <c r="W106" s="9">
        <f>'Total Annual Expected Cost'!$I106/'Discounting Projection'!W104</f>
        <v>17152008.26</v>
      </c>
      <c r="X106" s="9">
        <f>'Total Annual Expected Cost'!$I106/'Discounting Projection'!X104</f>
        <v>22312439.95</v>
      </c>
      <c r="Y106" s="9">
        <f>'Total Annual Expected Cost'!$I106/'Discounting Projection'!Y104</f>
        <v>40093184.84</v>
      </c>
      <c r="Z106" s="9">
        <f>'Total Annual Expected Cost'!$I106/'Discounting Projection'!Z104</f>
        <v>36173579.5</v>
      </c>
      <c r="AA106" s="9">
        <f>'Total Annual Expected Cost'!$I106/'Discounting Projection'!AA104</f>
        <v>41144442.2</v>
      </c>
      <c r="AB106" s="9">
        <f>'Total Annual Expected Cost'!$I106/'Discounting Projection'!AB104</f>
        <v>18470752.01</v>
      </c>
      <c r="AC106" s="9">
        <f>'Total Annual Expected Cost'!$I106/'Discounting Projection'!AC104</f>
        <v>43229648.28</v>
      </c>
      <c r="AD106" s="9">
        <f>'Total Annual Expected Cost'!$I106/'Discounting Projection'!AD104</f>
        <v>32931279.39</v>
      </c>
      <c r="AE106" s="9">
        <f>'Total Annual Expected Cost'!$I106/'Discounting Projection'!AE104</f>
        <v>20119351.2</v>
      </c>
      <c r="AF106" s="9">
        <f>'Total Annual Expected Cost'!$I106/'Discounting Projection'!AF104</f>
        <v>24956657.44</v>
      </c>
      <c r="AG106" s="9">
        <f>'Total Annual Expected Cost'!$I106/'Discounting Projection'!AG104</f>
        <v>44843692.15</v>
      </c>
      <c r="AH106" s="9">
        <f>'Total Annual Expected Cost'!$I106/'Discounting Projection'!AH104</f>
        <v>30790223.22</v>
      </c>
      <c r="AI106" s="9">
        <f>'Total Annual Expected Cost'!$I106/'Discounting Projection'!AI104</f>
        <v>26618717.4</v>
      </c>
      <c r="AJ106" s="9">
        <f>'Total Annual Expected Cost'!$I106/'Discounting Projection'!AJ104</f>
        <v>45549335.62</v>
      </c>
      <c r="AK106" s="9">
        <f>'Total Annual Expected Cost'!$I106/'Discounting Projection'!AK104</f>
        <v>39492325.27</v>
      </c>
      <c r="AL106" s="9">
        <f>'Total Annual Expected Cost'!$I106/'Discounting Projection'!AL104</f>
        <v>35255268.34</v>
      </c>
      <c r="AM106" s="9">
        <f>'Total Annual Expected Cost'!$I106/'Discounting Projection'!AM104</f>
        <v>70639477.83</v>
      </c>
      <c r="AN106" s="9">
        <f>'Total Annual Expected Cost'!$I106/'Discounting Projection'!AN104</f>
        <v>55463913.96</v>
      </c>
      <c r="AO106" s="9">
        <f>'Total Annual Expected Cost'!$I106/'Discounting Projection'!AO104</f>
        <v>64547751.33</v>
      </c>
      <c r="AP106" s="9">
        <f>'Total Annual Expected Cost'!$I106/'Discounting Projection'!AP104</f>
        <v>16191210.1</v>
      </c>
      <c r="AQ106" s="9">
        <f>'Total Annual Expected Cost'!$I106/'Discounting Projection'!AQ104</f>
        <v>18385159.01</v>
      </c>
      <c r="AR106" s="9">
        <f>'Total Annual Expected Cost'!$I106/'Discounting Projection'!AR104</f>
        <v>27679348.85</v>
      </c>
      <c r="AS106" s="9">
        <f>'Total Annual Expected Cost'!$I106/'Discounting Projection'!AS104</f>
        <v>9773009.041</v>
      </c>
      <c r="AT106" s="9">
        <f>'Total Annual Expected Cost'!$I106/'Discounting Projection'!AT104</f>
        <v>18936920.43</v>
      </c>
      <c r="AU106" s="9">
        <f>'Total Annual Expected Cost'!$I106/'Discounting Projection'!AU104</f>
        <v>23789544.82</v>
      </c>
      <c r="AV106" s="9">
        <f>'Total Annual Expected Cost'!$I106/'Discounting Projection'!AV104</f>
        <v>19968960.17</v>
      </c>
      <c r="AW106" s="9">
        <f>'Total Annual Expected Cost'!$I106/'Discounting Projection'!AW104</f>
        <v>52773227.97</v>
      </c>
      <c r="AX106" s="9">
        <f>'Total Annual Expected Cost'!$I106/'Discounting Projection'!AX104</f>
        <v>25350903.71</v>
      </c>
      <c r="AY106" s="9">
        <f>'Total Annual Expected Cost'!$I106/'Discounting Projection'!AY104</f>
        <v>35234772.67</v>
      </c>
      <c r="AZ106" s="9">
        <f>'Total Annual Expected Cost'!$I106/'Discounting Projection'!AZ104</f>
        <v>29411439.82</v>
      </c>
      <c r="BA106" s="9">
        <f>'Total Annual Expected Cost'!$I106/'Discounting Projection'!BA104</f>
        <v>22202436.53</v>
      </c>
      <c r="BB106" s="9">
        <f>'Total Annual Expected Cost'!$I106/'Discounting Projection'!BB104</f>
        <v>34704926.44</v>
      </c>
      <c r="BC106" s="9">
        <f>'Total Annual Expected Cost'!$I106/'Discounting Projection'!BC104</f>
        <v>26275272.09</v>
      </c>
      <c r="BD106" s="9">
        <f>'Total Annual Expected Cost'!$I106/'Discounting Projection'!BD104</f>
        <v>22797827.61</v>
      </c>
      <c r="BE106" s="9">
        <f>'Total Annual Expected Cost'!$I106/'Discounting Projection'!BE104</f>
        <v>30361507.23</v>
      </c>
      <c r="BF106" s="9">
        <f>'Total Annual Expected Cost'!$I106/'Discounting Projection'!BF104</f>
        <v>21384744.66</v>
      </c>
      <c r="BG106" s="9">
        <f>'Total Annual Expected Cost'!$I106/'Discounting Projection'!BG104</f>
        <v>17589427.95</v>
      </c>
      <c r="BH106" s="9">
        <f>'Total Annual Expected Cost'!$I106/'Discounting Projection'!BH104</f>
        <v>20885473.26</v>
      </c>
      <c r="BI106" s="9">
        <f>'Total Annual Expected Cost'!$I106/'Discounting Projection'!BI104</f>
        <v>21778996.52</v>
      </c>
      <c r="BJ106" s="9">
        <f>'Total Annual Expected Cost'!$I106/'Discounting Projection'!BJ104</f>
        <v>20232464.8</v>
      </c>
      <c r="BK106" s="9">
        <f>'Total Annual Expected Cost'!$I106/'Discounting Projection'!BK104</f>
        <v>35086058.26</v>
      </c>
      <c r="BL106" s="9">
        <f>'Total Annual Expected Cost'!$I106/'Discounting Projection'!BL104</f>
        <v>25745232.96</v>
      </c>
      <c r="BM106" s="9">
        <f>'Total Annual Expected Cost'!$I106/'Discounting Projection'!BM104</f>
        <v>50332253</v>
      </c>
      <c r="BN106" s="9">
        <f>'Total Annual Expected Cost'!$I106/'Discounting Projection'!BN104</f>
        <v>25938891.73</v>
      </c>
      <c r="BO106" s="9">
        <f>'Total Annual Expected Cost'!$I106/'Discounting Projection'!BO104</f>
        <v>32963613.35</v>
      </c>
      <c r="BP106" s="9">
        <f>'Total Annual Expected Cost'!$I106/'Discounting Projection'!BP104</f>
        <v>32725847.14</v>
      </c>
      <c r="BQ106" s="9">
        <f>'Total Annual Expected Cost'!$I106/'Discounting Projection'!BQ104</f>
        <v>11441153.33</v>
      </c>
      <c r="BR106" s="9">
        <f>'Total Annual Expected Cost'!$I106/'Discounting Projection'!BR104</f>
        <v>22263476.34</v>
      </c>
      <c r="BS106" s="9">
        <f>'Total Annual Expected Cost'!$I106/'Discounting Projection'!BS104</f>
        <v>29936093.24</v>
      </c>
      <c r="BT106" s="9">
        <f>'Total Annual Expected Cost'!$I106/'Discounting Projection'!BT104</f>
        <v>61139958.99</v>
      </c>
      <c r="BU106" s="9">
        <f>'Total Annual Expected Cost'!$I106/'Discounting Projection'!BU104</f>
        <v>22507731.05</v>
      </c>
      <c r="BV106" s="9">
        <f>'Total Annual Expected Cost'!$I106/'Discounting Projection'!BV104</f>
        <v>30079264.38</v>
      </c>
      <c r="BW106" s="9">
        <f>'Total Annual Expected Cost'!$I106/'Discounting Projection'!BW104</f>
        <v>56982215.78</v>
      </c>
      <c r="BX106" s="9">
        <f>'Total Annual Expected Cost'!$I106/'Discounting Projection'!BX104</f>
        <v>31102523.01</v>
      </c>
      <c r="BY106" s="9">
        <f>'Total Annual Expected Cost'!$I106/'Discounting Projection'!BY104</f>
        <v>34482867.07</v>
      </c>
      <c r="BZ106" s="9">
        <f>'Total Annual Expected Cost'!$I106/'Discounting Projection'!BZ104</f>
        <v>37198990.26</v>
      </c>
      <c r="CA106" s="9">
        <f>'Total Annual Expected Cost'!$I106/'Discounting Projection'!CA104</f>
        <v>35802400.72</v>
      </c>
      <c r="CB106" s="9">
        <f>'Total Annual Expected Cost'!$I106/'Discounting Projection'!CB104</f>
        <v>36671293.06</v>
      </c>
      <c r="CC106" s="9">
        <f>'Total Annual Expected Cost'!$I106/'Discounting Projection'!CC104</f>
        <v>18140438.33</v>
      </c>
      <c r="CD106" s="9">
        <f>'Total Annual Expected Cost'!$I106/'Discounting Projection'!CD104</f>
        <v>20243338.36</v>
      </c>
      <c r="CE106" s="9">
        <f>'Total Annual Expected Cost'!$I106/'Discounting Projection'!CE104</f>
        <v>24591008.02</v>
      </c>
      <c r="CF106" s="9">
        <f>'Total Annual Expected Cost'!$I106/'Discounting Projection'!CF104</f>
        <v>32273595.4</v>
      </c>
      <c r="CG106" s="9">
        <f>'Total Annual Expected Cost'!$I106/'Discounting Projection'!CG104</f>
        <v>26905590.8</v>
      </c>
      <c r="CH106" s="9">
        <f>'Total Annual Expected Cost'!$I106/'Discounting Projection'!CH104</f>
        <v>32317404.65</v>
      </c>
      <c r="CI106" s="9">
        <f>'Total Annual Expected Cost'!$I106/'Discounting Projection'!CI104</f>
        <v>72908361.2</v>
      </c>
      <c r="CJ106" s="9">
        <f>'Total Annual Expected Cost'!$I106/'Discounting Projection'!CJ104</f>
        <v>25173157.36</v>
      </c>
      <c r="CK106" s="9">
        <f>'Total Annual Expected Cost'!$I106/'Discounting Projection'!CK104</f>
        <v>25060831.62</v>
      </c>
      <c r="CL106" s="9">
        <f>'Total Annual Expected Cost'!$I106/'Discounting Projection'!CL104</f>
        <v>34916044.55</v>
      </c>
      <c r="CM106" s="9">
        <f>'Total Annual Expected Cost'!$I106/'Discounting Projection'!CM104</f>
        <v>30848526.53</v>
      </c>
      <c r="CN106" s="9">
        <f>'Total Annual Expected Cost'!$I106/'Discounting Projection'!CN104</f>
        <v>37758888.78</v>
      </c>
      <c r="CO106" s="9">
        <f>'Total Annual Expected Cost'!$I106/'Discounting Projection'!CO104</f>
        <v>30807573.41</v>
      </c>
      <c r="CP106" s="9">
        <f>'Total Annual Expected Cost'!$I106/'Discounting Projection'!CP104</f>
        <v>24864117.76</v>
      </c>
      <c r="CQ106" s="9">
        <f>'Total Annual Expected Cost'!$I106/'Discounting Projection'!CQ104</f>
        <v>51815596.47</v>
      </c>
      <c r="CR106" s="9">
        <f>'Total Annual Expected Cost'!$I106/'Discounting Projection'!CR104</f>
        <v>14640950.85</v>
      </c>
      <c r="CS106" s="9">
        <f>'Total Annual Expected Cost'!$I106/'Discounting Projection'!CS104</f>
        <v>23039780.53</v>
      </c>
      <c r="CT106" s="9">
        <f>'Total Annual Expected Cost'!$I106/'Discounting Projection'!CT104</f>
        <v>22396463.23</v>
      </c>
      <c r="CU106" s="9">
        <f>'Total Annual Expected Cost'!$I106/'Discounting Projection'!CU104</f>
        <v>19017756.01</v>
      </c>
      <c r="CV106" s="9">
        <f>'Total Annual Expected Cost'!$I106/'Discounting Projection'!CV104</f>
        <v>19780196.58</v>
      </c>
      <c r="CW106" s="9">
        <f>'Total Annual Expected Cost'!$I106/'Discounting Projection'!CW104</f>
        <v>45928291.91</v>
      </c>
    </row>
    <row r="107" ht="15.75" customHeight="1">
      <c r="A107" s="8">
        <v>2126.0</v>
      </c>
      <c r="B107" s="9">
        <f>'Total Annual Expected Cost'!$I107/'Discounting Projection'!B105</f>
        <v>20003170.87</v>
      </c>
      <c r="C107" s="9">
        <f>'Total Annual Expected Cost'!$I107/'Discounting Projection'!C105</f>
        <v>11409370.96</v>
      </c>
      <c r="D107" s="9">
        <f>'Total Annual Expected Cost'!$I107/'Discounting Projection'!D105</f>
        <v>19294489.32</v>
      </c>
      <c r="E107" s="9">
        <f>'Total Annual Expected Cost'!$I107/'Discounting Projection'!E105</f>
        <v>37042451.91</v>
      </c>
      <c r="F107" s="9">
        <f>'Total Annual Expected Cost'!$I107/'Discounting Projection'!F105</f>
        <v>28901183.56</v>
      </c>
      <c r="G107" s="9">
        <f>'Total Annual Expected Cost'!$I107/'Discounting Projection'!G105</f>
        <v>14608127.18</v>
      </c>
      <c r="H107" s="9">
        <f>'Total Annual Expected Cost'!$I107/'Discounting Projection'!H105</f>
        <v>20981083.79</v>
      </c>
      <c r="I107" s="9">
        <f>'Total Annual Expected Cost'!$I107/'Discounting Projection'!I105</f>
        <v>19511364.01</v>
      </c>
      <c r="J107" s="9">
        <f>'Total Annual Expected Cost'!$I107/'Discounting Projection'!J105</f>
        <v>21736609.1</v>
      </c>
      <c r="K107" s="9">
        <f>'Total Annual Expected Cost'!$I107/'Discounting Projection'!K105</f>
        <v>22444688.95</v>
      </c>
      <c r="L107" s="9">
        <f>'Total Annual Expected Cost'!$I107/'Discounting Projection'!L105</f>
        <v>35742190.5</v>
      </c>
      <c r="M107" s="9">
        <f>'Total Annual Expected Cost'!$I107/'Discounting Projection'!M105</f>
        <v>18363925.82</v>
      </c>
      <c r="N107" s="9">
        <f>'Total Annual Expected Cost'!$I107/'Discounting Projection'!N105</f>
        <v>43867006.93</v>
      </c>
      <c r="O107" s="9">
        <f>'Total Annual Expected Cost'!$I107/'Discounting Projection'!O105</f>
        <v>34640445.55</v>
      </c>
      <c r="P107" s="9">
        <f>'Total Annual Expected Cost'!$I107/'Discounting Projection'!P105</f>
        <v>35660616.07</v>
      </c>
      <c r="Q107" s="9">
        <f>'Total Annual Expected Cost'!$I107/'Discounting Projection'!Q105</f>
        <v>10870040.48</v>
      </c>
      <c r="R107" s="9">
        <f>'Total Annual Expected Cost'!$I107/'Discounting Projection'!R105</f>
        <v>55158684.69</v>
      </c>
      <c r="S107" s="9">
        <f>'Total Annual Expected Cost'!$I107/'Discounting Projection'!S105</f>
        <v>69363370.71</v>
      </c>
      <c r="T107" s="9">
        <f>'Total Annual Expected Cost'!$I107/'Discounting Projection'!T105</f>
        <v>31456733.16</v>
      </c>
      <c r="U107" s="9">
        <f>'Total Annual Expected Cost'!$I107/'Discounting Projection'!U105</f>
        <v>23381760.64</v>
      </c>
      <c r="V107" s="9">
        <f>'Total Annual Expected Cost'!$I107/'Discounting Projection'!V105</f>
        <v>22022962.81</v>
      </c>
      <c r="W107" s="9">
        <f>'Total Annual Expected Cost'!$I107/'Discounting Projection'!W105</f>
        <v>17306060.55</v>
      </c>
      <c r="X107" s="9">
        <f>'Total Annual Expected Cost'!$I107/'Discounting Projection'!X105</f>
        <v>19942733.66</v>
      </c>
      <c r="Y107" s="9">
        <f>'Total Annual Expected Cost'!$I107/'Discounting Projection'!Y105</f>
        <v>36962720.21</v>
      </c>
      <c r="Z107" s="9">
        <f>'Total Annual Expected Cost'!$I107/'Discounting Projection'!Z105</f>
        <v>32192354.28</v>
      </c>
      <c r="AA107" s="9">
        <f>'Total Annual Expected Cost'!$I107/'Discounting Projection'!AA105</f>
        <v>40383127.56</v>
      </c>
      <c r="AB107" s="9">
        <f>'Total Annual Expected Cost'!$I107/'Discounting Projection'!AB105</f>
        <v>18533899.79</v>
      </c>
      <c r="AC107" s="9">
        <f>'Total Annual Expected Cost'!$I107/'Discounting Projection'!AC105</f>
        <v>42209764.36</v>
      </c>
      <c r="AD107" s="9">
        <f>'Total Annual Expected Cost'!$I107/'Discounting Projection'!AD105</f>
        <v>32542771.92</v>
      </c>
      <c r="AE107" s="9">
        <f>'Total Annual Expected Cost'!$I107/'Discounting Projection'!AE105</f>
        <v>20490839.74</v>
      </c>
      <c r="AF107" s="9">
        <f>'Total Annual Expected Cost'!$I107/'Discounting Projection'!AF105</f>
        <v>24268564.49</v>
      </c>
      <c r="AG107" s="9">
        <f>'Total Annual Expected Cost'!$I107/'Discounting Projection'!AG105</f>
        <v>43011577.07</v>
      </c>
      <c r="AH107" s="9">
        <f>'Total Annual Expected Cost'!$I107/'Discounting Projection'!AH105</f>
        <v>31387687.33</v>
      </c>
      <c r="AI107" s="9">
        <f>'Total Annual Expected Cost'!$I107/'Discounting Projection'!AI105</f>
        <v>25656248.32</v>
      </c>
      <c r="AJ107" s="9">
        <f>'Total Annual Expected Cost'!$I107/'Discounting Projection'!AJ105</f>
        <v>43295461.29</v>
      </c>
      <c r="AK107" s="9">
        <f>'Total Annual Expected Cost'!$I107/'Discounting Projection'!AK105</f>
        <v>37192040.37</v>
      </c>
      <c r="AL107" s="9">
        <f>'Total Annual Expected Cost'!$I107/'Discounting Projection'!AL105</f>
        <v>36236370.66</v>
      </c>
      <c r="AM107" s="9">
        <f>'Total Annual Expected Cost'!$I107/'Discounting Projection'!AM105</f>
        <v>65935069.11</v>
      </c>
      <c r="AN107" s="9">
        <f>'Total Annual Expected Cost'!$I107/'Discounting Projection'!AN105</f>
        <v>57185824.75</v>
      </c>
      <c r="AO107" s="9">
        <f>'Total Annual Expected Cost'!$I107/'Discounting Projection'!AO105</f>
        <v>61939278.88</v>
      </c>
      <c r="AP107" s="9">
        <f>'Total Annual Expected Cost'!$I107/'Discounting Projection'!AP105</f>
        <v>15706854.05</v>
      </c>
      <c r="AQ107" s="9">
        <f>'Total Annual Expected Cost'!$I107/'Discounting Projection'!AQ105</f>
        <v>18040976.57</v>
      </c>
      <c r="AR107" s="9">
        <f>'Total Annual Expected Cost'!$I107/'Discounting Projection'!AR105</f>
        <v>28469708.24</v>
      </c>
      <c r="AS107" s="9">
        <f>'Total Annual Expected Cost'!$I107/'Discounting Projection'!AS105</f>
        <v>9521178.659</v>
      </c>
      <c r="AT107" s="9">
        <f>'Total Annual Expected Cost'!$I107/'Discounting Projection'!AT105</f>
        <v>18523742.92</v>
      </c>
      <c r="AU107" s="9">
        <f>'Total Annual Expected Cost'!$I107/'Discounting Projection'!AU105</f>
        <v>24152911.38</v>
      </c>
      <c r="AV107" s="9">
        <f>'Total Annual Expected Cost'!$I107/'Discounting Projection'!AV105</f>
        <v>19322162.72</v>
      </c>
      <c r="AW107" s="9">
        <f>'Total Annual Expected Cost'!$I107/'Discounting Projection'!AW105</f>
        <v>55048763.44</v>
      </c>
      <c r="AX107" s="9">
        <f>'Total Annual Expected Cost'!$I107/'Discounting Projection'!AX105</f>
        <v>23010484.9</v>
      </c>
      <c r="AY107" s="9">
        <f>'Total Annual Expected Cost'!$I107/'Discounting Projection'!AY105</f>
        <v>35563297.22</v>
      </c>
      <c r="AZ107" s="9">
        <f>'Total Annual Expected Cost'!$I107/'Discounting Projection'!AZ105</f>
        <v>30721777.54</v>
      </c>
      <c r="BA107" s="9">
        <f>'Total Annual Expected Cost'!$I107/'Discounting Projection'!BA105</f>
        <v>22597810.87</v>
      </c>
      <c r="BB107" s="9">
        <f>'Total Annual Expected Cost'!$I107/'Discounting Projection'!BB105</f>
        <v>33705802.59</v>
      </c>
      <c r="BC107" s="9">
        <f>'Total Annual Expected Cost'!$I107/'Discounting Projection'!BC105</f>
        <v>25887683.87</v>
      </c>
      <c r="BD107" s="9">
        <f>'Total Annual Expected Cost'!$I107/'Discounting Projection'!BD105</f>
        <v>23405422.91</v>
      </c>
      <c r="BE107" s="9">
        <f>'Total Annual Expected Cost'!$I107/'Discounting Projection'!BE105</f>
        <v>30407264.09</v>
      </c>
      <c r="BF107" s="9">
        <f>'Total Annual Expected Cost'!$I107/'Discounting Projection'!BF105</f>
        <v>21409422.7</v>
      </c>
      <c r="BG107" s="9">
        <f>'Total Annual Expected Cost'!$I107/'Discounting Projection'!BG105</f>
        <v>18260859.51</v>
      </c>
      <c r="BH107" s="9">
        <f>'Total Annual Expected Cost'!$I107/'Discounting Projection'!BH105</f>
        <v>19419236.76</v>
      </c>
      <c r="BI107" s="9">
        <f>'Total Annual Expected Cost'!$I107/'Discounting Projection'!BI105</f>
        <v>21289845.42</v>
      </c>
      <c r="BJ107" s="9">
        <f>'Total Annual Expected Cost'!$I107/'Discounting Projection'!BJ105</f>
        <v>18947444.62</v>
      </c>
      <c r="BK107" s="9">
        <f>'Total Annual Expected Cost'!$I107/'Discounting Projection'!BK105</f>
        <v>32735658.85</v>
      </c>
      <c r="BL107" s="9">
        <f>'Total Annual Expected Cost'!$I107/'Discounting Projection'!BL105</f>
        <v>26886827.05</v>
      </c>
      <c r="BM107" s="9">
        <f>'Total Annual Expected Cost'!$I107/'Discounting Projection'!BM105</f>
        <v>51135809.51</v>
      </c>
      <c r="BN107" s="9">
        <f>'Total Annual Expected Cost'!$I107/'Discounting Projection'!BN105</f>
        <v>24099142.87</v>
      </c>
      <c r="BO107" s="9">
        <f>'Total Annual Expected Cost'!$I107/'Discounting Projection'!BO105</f>
        <v>32158476.38</v>
      </c>
      <c r="BP107" s="9">
        <f>'Total Annual Expected Cost'!$I107/'Discounting Projection'!BP105</f>
        <v>32708155.35</v>
      </c>
      <c r="BQ107" s="9">
        <f>'Total Annual Expected Cost'!$I107/'Discounting Projection'!BQ105</f>
        <v>9655262.462</v>
      </c>
      <c r="BR107" s="9">
        <f>'Total Annual Expected Cost'!$I107/'Discounting Projection'!BR105</f>
        <v>21605523.48</v>
      </c>
      <c r="BS107" s="9">
        <f>'Total Annual Expected Cost'!$I107/'Discounting Projection'!BS105</f>
        <v>30658126.11</v>
      </c>
      <c r="BT107" s="9">
        <f>'Total Annual Expected Cost'!$I107/'Discounting Projection'!BT105</f>
        <v>59155109.67</v>
      </c>
      <c r="BU107" s="9">
        <f>'Total Annual Expected Cost'!$I107/'Discounting Projection'!BU105</f>
        <v>22285409.35</v>
      </c>
      <c r="BV107" s="9">
        <f>'Total Annual Expected Cost'!$I107/'Discounting Projection'!BV105</f>
        <v>28744675.7</v>
      </c>
      <c r="BW107" s="9">
        <f>'Total Annual Expected Cost'!$I107/'Discounting Projection'!BW105</f>
        <v>57252549.04</v>
      </c>
      <c r="BX107" s="9">
        <f>'Total Annual Expected Cost'!$I107/'Discounting Projection'!BX105</f>
        <v>31544057.67</v>
      </c>
      <c r="BY107" s="9">
        <f>'Total Annual Expected Cost'!$I107/'Discounting Projection'!BY105</f>
        <v>35195772.54</v>
      </c>
      <c r="BZ107" s="9">
        <f>'Total Annual Expected Cost'!$I107/'Discounting Projection'!BZ105</f>
        <v>35262681.34</v>
      </c>
      <c r="CA107" s="9">
        <f>'Total Annual Expected Cost'!$I107/'Discounting Projection'!CA105</f>
        <v>35191387.02</v>
      </c>
      <c r="CB107" s="9">
        <f>'Total Annual Expected Cost'!$I107/'Discounting Projection'!CB105</f>
        <v>38030318.4</v>
      </c>
      <c r="CC107" s="9">
        <f>'Total Annual Expected Cost'!$I107/'Discounting Projection'!CC105</f>
        <v>18332838.71</v>
      </c>
      <c r="CD107" s="9">
        <f>'Total Annual Expected Cost'!$I107/'Discounting Projection'!CD105</f>
        <v>19486941.7</v>
      </c>
      <c r="CE107" s="9">
        <f>'Total Annual Expected Cost'!$I107/'Discounting Projection'!CE105</f>
        <v>24926026.83</v>
      </c>
      <c r="CF107" s="9">
        <f>'Total Annual Expected Cost'!$I107/'Discounting Projection'!CF105</f>
        <v>33667348.5</v>
      </c>
      <c r="CG107" s="9">
        <f>'Total Annual Expected Cost'!$I107/'Discounting Projection'!CG105</f>
        <v>26653097.84</v>
      </c>
      <c r="CH107" s="9">
        <f>'Total Annual Expected Cost'!$I107/'Discounting Projection'!CH105</f>
        <v>30932049.39</v>
      </c>
      <c r="CI107" s="9">
        <f>'Total Annual Expected Cost'!$I107/'Discounting Projection'!CI105</f>
        <v>74263306.39</v>
      </c>
      <c r="CJ107" s="9">
        <f>'Total Annual Expected Cost'!$I107/'Discounting Projection'!CJ105</f>
        <v>25212564.27</v>
      </c>
      <c r="CK107" s="9">
        <f>'Total Annual Expected Cost'!$I107/'Discounting Projection'!CK105</f>
        <v>24227729.57</v>
      </c>
      <c r="CL107" s="9">
        <f>'Total Annual Expected Cost'!$I107/'Discounting Projection'!CL105</f>
        <v>35265947.95</v>
      </c>
      <c r="CM107" s="9">
        <f>'Total Annual Expected Cost'!$I107/'Discounting Projection'!CM105</f>
        <v>30887061.02</v>
      </c>
      <c r="CN107" s="9">
        <f>'Total Annual Expected Cost'!$I107/'Discounting Projection'!CN105</f>
        <v>39132575.82</v>
      </c>
      <c r="CO107" s="9">
        <f>'Total Annual Expected Cost'!$I107/'Discounting Projection'!CO105</f>
        <v>31991849.87</v>
      </c>
      <c r="CP107" s="9">
        <f>'Total Annual Expected Cost'!$I107/'Discounting Projection'!CP105</f>
        <v>25499535.25</v>
      </c>
      <c r="CQ107" s="9">
        <f>'Total Annual Expected Cost'!$I107/'Discounting Projection'!CQ105</f>
        <v>53149291.72</v>
      </c>
      <c r="CR107" s="9">
        <f>'Total Annual Expected Cost'!$I107/'Discounting Projection'!CR105</f>
        <v>14494479.3</v>
      </c>
      <c r="CS107" s="9">
        <f>'Total Annual Expected Cost'!$I107/'Discounting Projection'!CS105</f>
        <v>22029426.5</v>
      </c>
      <c r="CT107" s="9">
        <f>'Total Annual Expected Cost'!$I107/'Discounting Projection'!CT105</f>
        <v>22966947.71</v>
      </c>
      <c r="CU107" s="9">
        <f>'Total Annual Expected Cost'!$I107/'Discounting Projection'!CU105</f>
        <v>17446567.55</v>
      </c>
      <c r="CV107" s="9">
        <f>'Total Annual Expected Cost'!$I107/'Discounting Projection'!CV105</f>
        <v>20413126.71</v>
      </c>
      <c r="CW107" s="9">
        <f>'Total Annual Expected Cost'!$I107/'Discounting Projection'!CW105</f>
        <v>44728389.24</v>
      </c>
    </row>
    <row r="108" ht="15.75" customHeight="1">
      <c r="A108" s="8">
        <v>2127.0</v>
      </c>
      <c r="B108" s="9">
        <f>'Total Annual Expected Cost'!$I108/'Discounting Projection'!B106</f>
        <v>20541502.16</v>
      </c>
      <c r="C108" s="9">
        <f>'Total Annual Expected Cost'!$I108/'Discounting Projection'!C106</f>
        <v>10747162.84</v>
      </c>
      <c r="D108" s="9">
        <f>'Total Annual Expected Cost'!$I108/'Discounting Projection'!D106</f>
        <v>19899940.15</v>
      </c>
      <c r="E108" s="9">
        <f>'Total Annual Expected Cost'!$I108/'Discounting Projection'!E106</f>
        <v>32646872.37</v>
      </c>
      <c r="F108" s="9">
        <f>'Total Annual Expected Cost'!$I108/'Discounting Projection'!F106</f>
        <v>27950142.73</v>
      </c>
      <c r="G108" s="9">
        <f>'Total Annual Expected Cost'!$I108/'Discounting Projection'!G106</f>
        <v>15077879.12</v>
      </c>
      <c r="H108" s="9">
        <f>'Total Annual Expected Cost'!$I108/'Discounting Projection'!H106</f>
        <v>18253635.24</v>
      </c>
      <c r="I108" s="9">
        <f>'Total Annual Expected Cost'!$I108/'Discounting Projection'!I106</f>
        <v>19334147.08</v>
      </c>
      <c r="J108" s="9">
        <f>'Total Annual Expected Cost'!$I108/'Discounting Projection'!J106</f>
        <v>21824250.03</v>
      </c>
      <c r="K108" s="9">
        <f>'Total Annual Expected Cost'!$I108/'Discounting Projection'!K106</f>
        <v>22605858.46</v>
      </c>
      <c r="L108" s="9">
        <f>'Total Annual Expected Cost'!$I108/'Discounting Projection'!L106</f>
        <v>35329225.96</v>
      </c>
      <c r="M108" s="9">
        <f>'Total Annual Expected Cost'!$I108/'Discounting Projection'!M106</f>
        <v>18465874.76</v>
      </c>
      <c r="N108" s="9">
        <f>'Total Annual Expected Cost'!$I108/'Discounting Projection'!N106</f>
        <v>43213774.21</v>
      </c>
      <c r="O108" s="9">
        <f>'Total Annual Expected Cost'!$I108/'Discounting Projection'!O106</f>
        <v>35480129.83</v>
      </c>
      <c r="P108" s="9">
        <f>'Total Annual Expected Cost'!$I108/'Discounting Projection'!P106</f>
        <v>35648027.62</v>
      </c>
      <c r="Q108" s="9">
        <f>'Total Annual Expected Cost'!$I108/'Discounting Projection'!Q106</f>
        <v>11236920.19</v>
      </c>
      <c r="R108" s="9">
        <f>'Total Annual Expected Cost'!$I108/'Discounting Projection'!R106</f>
        <v>50881824.94</v>
      </c>
      <c r="S108" s="9">
        <f>'Total Annual Expected Cost'!$I108/'Discounting Projection'!S106</f>
        <v>71147760.25</v>
      </c>
      <c r="T108" s="9">
        <f>'Total Annual Expected Cost'!$I108/'Discounting Projection'!T106</f>
        <v>31696323.9</v>
      </c>
      <c r="U108" s="9">
        <f>'Total Annual Expected Cost'!$I108/'Discounting Projection'!U106</f>
        <v>23620508.55</v>
      </c>
      <c r="V108" s="9">
        <f>'Total Annual Expected Cost'!$I108/'Discounting Projection'!V106</f>
        <v>22561398.5</v>
      </c>
      <c r="W108" s="9">
        <f>'Total Annual Expected Cost'!$I108/'Discounting Projection'!W106</f>
        <v>17604308.03</v>
      </c>
      <c r="X108" s="9">
        <f>'Total Annual Expected Cost'!$I108/'Discounting Projection'!X106</f>
        <v>20205969.99</v>
      </c>
      <c r="Y108" s="9">
        <f>'Total Annual Expected Cost'!$I108/'Discounting Projection'!Y106</f>
        <v>37433918.54</v>
      </c>
      <c r="Z108" s="9">
        <f>'Total Annual Expected Cost'!$I108/'Discounting Projection'!Z106</f>
        <v>31792566.33</v>
      </c>
      <c r="AA108" s="9">
        <f>'Total Annual Expected Cost'!$I108/'Discounting Projection'!AA106</f>
        <v>39337266.21</v>
      </c>
      <c r="AB108" s="9">
        <f>'Total Annual Expected Cost'!$I108/'Discounting Projection'!AB106</f>
        <v>18417732.57</v>
      </c>
      <c r="AC108" s="9">
        <f>'Total Annual Expected Cost'!$I108/'Discounting Projection'!AC106</f>
        <v>42857999.2</v>
      </c>
      <c r="AD108" s="9">
        <f>'Total Annual Expected Cost'!$I108/'Discounting Projection'!AD106</f>
        <v>32517359.23</v>
      </c>
      <c r="AE108" s="9">
        <f>'Total Annual Expected Cost'!$I108/'Discounting Projection'!AE106</f>
        <v>19277238.28</v>
      </c>
      <c r="AF108" s="9">
        <f>'Total Annual Expected Cost'!$I108/'Discounting Projection'!AF106</f>
        <v>24166876.41</v>
      </c>
      <c r="AG108" s="9">
        <f>'Total Annual Expected Cost'!$I108/'Discounting Projection'!AG106</f>
        <v>40772482.43</v>
      </c>
      <c r="AH108" s="9">
        <f>'Total Annual Expected Cost'!$I108/'Discounting Projection'!AH106</f>
        <v>31341081.13</v>
      </c>
      <c r="AI108" s="9">
        <f>'Total Annual Expected Cost'!$I108/'Discounting Projection'!AI106</f>
        <v>25691675.54</v>
      </c>
      <c r="AJ108" s="9">
        <f>'Total Annual Expected Cost'!$I108/'Discounting Projection'!AJ106</f>
        <v>44982653.77</v>
      </c>
      <c r="AK108" s="9">
        <f>'Total Annual Expected Cost'!$I108/'Discounting Projection'!AK106</f>
        <v>35975409.76</v>
      </c>
      <c r="AL108" s="9">
        <f>'Total Annual Expected Cost'!$I108/'Discounting Projection'!AL106</f>
        <v>36185844.63</v>
      </c>
      <c r="AM108" s="9">
        <f>'Total Annual Expected Cost'!$I108/'Discounting Projection'!AM106</f>
        <v>66177571.21</v>
      </c>
      <c r="AN108" s="9">
        <f>'Total Annual Expected Cost'!$I108/'Discounting Projection'!AN106</f>
        <v>59275434.3</v>
      </c>
      <c r="AO108" s="9">
        <f>'Total Annual Expected Cost'!$I108/'Discounting Projection'!AO106</f>
        <v>64009675.31</v>
      </c>
      <c r="AP108" s="9">
        <f>'Total Annual Expected Cost'!$I108/'Discounting Projection'!AP106</f>
        <v>15486790.83</v>
      </c>
      <c r="AQ108" s="9">
        <f>'Total Annual Expected Cost'!$I108/'Discounting Projection'!AQ106</f>
        <v>18833358.25</v>
      </c>
      <c r="AR108" s="9">
        <f>'Total Annual Expected Cost'!$I108/'Discounting Projection'!AR106</f>
        <v>26890483.78</v>
      </c>
      <c r="AS108" s="9">
        <f>'Total Annual Expected Cost'!$I108/'Discounting Projection'!AS106</f>
        <v>9766334.179</v>
      </c>
      <c r="AT108" s="9">
        <f>'Total Annual Expected Cost'!$I108/'Discounting Projection'!AT106</f>
        <v>18942129.62</v>
      </c>
      <c r="AU108" s="9">
        <f>'Total Annual Expected Cost'!$I108/'Discounting Projection'!AU106</f>
        <v>24057172.59</v>
      </c>
      <c r="AV108" s="9">
        <f>'Total Annual Expected Cost'!$I108/'Discounting Projection'!AV106</f>
        <v>17672498.06</v>
      </c>
      <c r="AW108" s="9">
        <f>'Total Annual Expected Cost'!$I108/'Discounting Projection'!AW106</f>
        <v>54418387.48</v>
      </c>
      <c r="AX108" s="9">
        <f>'Total Annual Expected Cost'!$I108/'Discounting Projection'!AX106</f>
        <v>20655025.39</v>
      </c>
      <c r="AY108" s="9">
        <f>'Total Annual Expected Cost'!$I108/'Discounting Projection'!AY106</f>
        <v>34376809.42</v>
      </c>
      <c r="AZ108" s="9">
        <f>'Total Annual Expected Cost'!$I108/'Discounting Projection'!AZ106</f>
        <v>31911657.12</v>
      </c>
      <c r="BA108" s="9">
        <f>'Total Annual Expected Cost'!$I108/'Discounting Projection'!BA106</f>
        <v>23286201.55</v>
      </c>
      <c r="BB108" s="9">
        <f>'Total Annual Expected Cost'!$I108/'Discounting Projection'!BB106</f>
        <v>32975018.48</v>
      </c>
      <c r="BC108" s="9">
        <f>'Total Annual Expected Cost'!$I108/'Discounting Projection'!BC106</f>
        <v>25545158.19</v>
      </c>
      <c r="BD108" s="9">
        <f>'Total Annual Expected Cost'!$I108/'Discounting Projection'!BD106</f>
        <v>24060945.17</v>
      </c>
      <c r="BE108" s="9">
        <f>'Total Annual Expected Cost'!$I108/'Discounting Projection'!BE106</f>
        <v>28757657.79</v>
      </c>
      <c r="BF108" s="9">
        <f>'Total Annual Expected Cost'!$I108/'Discounting Projection'!BF106</f>
        <v>21338501.04</v>
      </c>
      <c r="BG108" s="9">
        <f>'Total Annual Expected Cost'!$I108/'Discounting Projection'!BG106</f>
        <v>18591757.61</v>
      </c>
      <c r="BH108" s="9">
        <f>'Total Annual Expected Cost'!$I108/'Discounting Projection'!BH106</f>
        <v>19268768.28</v>
      </c>
      <c r="BI108" s="9">
        <f>'Total Annual Expected Cost'!$I108/'Discounting Projection'!BI106</f>
        <v>22024630.63</v>
      </c>
      <c r="BJ108" s="9">
        <f>'Total Annual Expected Cost'!$I108/'Discounting Projection'!BJ106</f>
        <v>17903239.65</v>
      </c>
      <c r="BK108" s="9">
        <f>'Total Annual Expected Cost'!$I108/'Discounting Projection'!BK106</f>
        <v>33530806.15</v>
      </c>
      <c r="BL108" s="9">
        <f>'Total Annual Expected Cost'!$I108/'Discounting Projection'!BL106</f>
        <v>26051369.28</v>
      </c>
      <c r="BM108" s="9">
        <f>'Total Annual Expected Cost'!$I108/'Discounting Projection'!BM106</f>
        <v>51661772.02</v>
      </c>
      <c r="BN108" s="9">
        <f>'Total Annual Expected Cost'!$I108/'Discounting Projection'!BN106</f>
        <v>24468391.76</v>
      </c>
      <c r="BO108" s="9">
        <f>'Total Annual Expected Cost'!$I108/'Discounting Projection'!BO106</f>
        <v>33295801.74</v>
      </c>
      <c r="BP108" s="9">
        <f>'Total Annual Expected Cost'!$I108/'Discounting Projection'!BP106</f>
        <v>32829885.85</v>
      </c>
      <c r="BQ108" s="9">
        <f>'Total Annual Expected Cost'!$I108/'Discounting Projection'!BQ106</f>
        <v>9596398.504</v>
      </c>
      <c r="BR108" s="9">
        <f>'Total Annual Expected Cost'!$I108/'Discounting Projection'!BR106</f>
        <v>20827862.19</v>
      </c>
      <c r="BS108" s="9">
        <f>'Total Annual Expected Cost'!$I108/'Discounting Projection'!BS106</f>
        <v>29275993.78</v>
      </c>
      <c r="BT108" s="9">
        <f>'Total Annual Expected Cost'!$I108/'Discounting Projection'!BT106</f>
        <v>57840613.97</v>
      </c>
      <c r="BU108" s="9">
        <f>'Total Annual Expected Cost'!$I108/'Discounting Projection'!BU106</f>
        <v>21851800.13</v>
      </c>
      <c r="BV108" s="9">
        <f>'Total Annual Expected Cost'!$I108/'Discounting Projection'!BV106</f>
        <v>29109694.33</v>
      </c>
      <c r="BW108" s="9">
        <f>'Total Annual Expected Cost'!$I108/'Discounting Projection'!BW106</f>
        <v>56375067.94</v>
      </c>
      <c r="BX108" s="9">
        <f>'Total Annual Expected Cost'!$I108/'Discounting Projection'!BX106</f>
        <v>30787554.63</v>
      </c>
      <c r="BY108" s="9">
        <f>'Total Annual Expected Cost'!$I108/'Discounting Projection'!BY106</f>
        <v>36570729.08</v>
      </c>
      <c r="BZ108" s="9">
        <f>'Total Annual Expected Cost'!$I108/'Discounting Projection'!BZ106</f>
        <v>35481499.19</v>
      </c>
      <c r="CA108" s="9">
        <f>'Total Annual Expected Cost'!$I108/'Discounting Projection'!CA106</f>
        <v>31890741.76</v>
      </c>
      <c r="CB108" s="9">
        <f>'Total Annual Expected Cost'!$I108/'Discounting Projection'!CB106</f>
        <v>39704532.09</v>
      </c>
      <c r="CC108" s="9">
        <f>'Total Annual Expected Cost'!$I108/'Discounting Projection'!CC106</f>
        <v>18760172.84</v>
      </c>
      <c r="CD108" s="9">
        <f>'Total Annual Expected Cost'!$I108/'Discounting Projection'!CD106</f>
        <v>19213868.14</v>
      </c>
      <c r="CE108" s="9">
        <f>'Total Annual Expected Cost'!$I108/'Discounting Projection'!CE106</f>
        <v>24997106.58</v>
      </c>
      <c r="CF108" s="9">
        <f>'Total Annual Expected Cost'!$I108/'Discounting Projection'!CF106</f>
        <v>34206853.26</v>
      </c>
      <c r="CG108" s="9">
        <f>'Total Annual Expected Cost'!$I108/'Discounting Projection'!CG106</f>
        <v>27678070.53</v>
      </c>
      <c r="CH108" s="9">
        <f>'Total Annual Expected Cost'!$I108/'Discounting Projection'!CH106</f>
        <v>29559597.77</v>
      </c>
      <c r="CI108" s="9">
        <f>'Total Annual Expected Cost'!$I108/'Discounting Projection'!CI106</f>
        <v>76713691.92</v>
      </c>
      <c r="CJ108" s="9">
        <f>'Total Annual Expected Cost'!$I108/'Discounting Projection'!CJ106</f>
        <v>24731004.16</v>
      </c>
      <c r="CK108" s="9">
        <f>'Total Annual Expected Cost'!$I108/'Discounting Projection'!CK106</f>
        <v>24071482.03</v>
      </c>
      <c r="CL108" s="9">
        <f>'Total Annual Expected Cost'!$I108/'Discounting Projection'!CL106</f>
        <v>36332654.49</v>
      </c>
      <c r="CM108" s="9">
        <f>'Total Annual Expected Cost'!$I108/'Discounting Projection'!CM106</f>
        <v>32006744.4</v>
      </c>
      <c r="CN108" s="9">
        <f>'Total Annual Expected Cost'!$I108/'Discounting Projection'!CN106</f>
        <v>39814633.37</v>
      </c>
      <c r="CO108" s="9">
        <f>'Total Annual Expected Cost'!$I108/'Discounting Projection'!CO106</f>
        <v>33125772.62</v>
      </c>
      <c r="CP108" s="9">
        <f>'Total Annual Expected Cost'!$I108/'Discounting Projection'!CP106</f>
        <v>22978803.66</v>
      </c>
      <c r="CQ108" s="9">
        <f>'Total Annual Expected Cost'!$I108/'Discounting Projection'!CQ106</f>
        <v>51130491.08</v>
      </c>
      <c r="CR108" s="9">
        <f>'Total Annual Expected Cost'!$I108/'Discounting Projection'!CR106</f>
        <v>14128456.81</v>
      </c>
      <c r="CS108" s="9">
        <f>'Total Annual Expected Cost'!$I108/'Discounting Projection'!CS106</f>
        <v>22643963.5</v>
      </c>
      <c r="CT108" s="9">
        <f>'Total Annual Expected Cost'!$I108/'Discounting Projection'!CT106</f>
        <v>21415608.53</v>
      </c>
      <c r="CU108" s="9">
        <f>'Total Annual Expected Cost'!$I108/'Discounting Projection'!CU106</f>
        <v>15804486.11</v>
      </c>
      <c r="CV108" s="9">
        <f>'Total Annual Expected Cost'!$I108/'Discounting Projection'!CV106</f>
        <v>20050391.59</v>
      </c>
      <c r="CW108" s="9">
        <f>'Total Annual Expected Cost'!$I108/'Discounting Projection'!CW106</f>
        <v>44002662.35</v>
      </c>
    </row>
    <row r="109" ht="15.75" customHeight="1">
      <c r="A109" s="8">
        <v>2128.0</v>
      </c>
      <c r="B109" s="9">
        <f>'Total Annual Expected Cost'!$I109/'Discounting Projection'!B107</f>
        <v>21201889.16</v>
      </c>
      <c r="C109" s="9">
        <f>'Total Annual Expected Cost'!$I109/'Discounting Projection'!C107</f>
        <v>10670265.87</v>
      </c>
      <c r="D109" s="9">
        <f>'Total Annual Expected Cost'!$I109/'Discounting Projection'!D107</f>
        <v>20453256.02</v>
      </c>
      <c r="E109" s="9">
        <f>'Total Annual Expected Cost'!$I109/'Discounting Projection'!E107</f>
        <v>29313362.49</v>
      </c>
      <c r="F109" s="9">
        <f>'Total Annual Expected Cost'!$I109/'Discounting Projection'!F107</f>
        <v>27100111.3</v>
      </c>
      <c r="G109" s="9">
        <f>'Total Annual Expected Cost'!$I109/'Discounting Projection'!G107</f>
        <v>15592780.92</v>
      </c>
      <c r="H109" s="9">
        <f>'Total Annual Expected Cost'!$I109/'Discounting Projection'!H107</f>
        <v>18476705.04</v>
      </c>
      <c r="I109" s="9">
        <f>'Total Annual Expected Cost'!$I109/'Discounting Projection'!I107</f>
        <v>18954175.68</v>
      </c>
      <c r="J109" s="9">
        <f>'Total Annual Expected Cost'!$I109/'Discounting Projection'!J107</f>
        <v>20156364.37</v>
      </c>
      <c r="K109" s="9">
        <f>'Total Annual Expected Cost'!$I109/'Discounting Projection'!K107</f>
        <v>21704910.32</v>
      </c>
      <c r="L109" s="9">
        <f>'Total Annual Expected Cost'!$I109/'Discounting Projection'!L107</f>
        <v>34280903.35</v>
      </c>
      <c r="M109" s="9">
        <f>'Total Annual Expected Cost'!$I109/'Discounting Projection'!M107</f>
        <v>16329476.39</v>
      </c>
      <c r="N109" s="9">
        <f>'Total Annual Expected Cost'!$I109/'Discounting Projection'!N107</f>
        <v>43205037.75</v>
      </c>
      <c r="O109" s="9">
        <f>'Total Annual Expected Cost'!$I109/'Discounting Projection'!O107</f>
        <v>36728291.17</v>
      </c>
      <c r="P109" s="9">
        <f>'Total Annual Expected Cost'!$I109/'Discounting Projection'!P107</f>
        <v>36336344.16</v>
      </c>
      <c r="Q109" s="9">
        <f>'Total Annual Expected Cost'!$I109/'Discounting Projection'!Q107</f>
        <v>11336206.28</v>
      </c>
      <c r="R109" s="9">
        <f>'Total Annual Expected Cost'!$I109/'Discounting Projection'!R107</f>
        <v>50605364.56</v>
      </c>
      <c r="S109" s="9">
        <f>'Total Annual Expected Cost'!$I109/'Discounting Projection'!S107</f>
        <v>70413420.86</v>
      </c>
      <c r="T109" s="9">
        <f>'Total Annual Expected Cost'!$I109/'Discounting Projection'!T107</f>
        <v>32556502.49</v>
      </c>
      <c r="U109" s="9">
        <f>'Total Annual Expected Cost'!$I109/'Discounting Projection'!U107</f>
        <v>22983114.21</v>
      </c>
      <c r="V109" s="9">
        <f>'Total Annual Expected Cost'!$I109/'Discounting Projection'!V107</f>
        <v>22719749.5</v>
      </c>
      <c r="W109" s="9">
        <f>'Total Annual Expected Cost'!$I109/'Discounting Projection'!W107</f>
        <v>18000613.2</v>
      </c>
      <c r="X109" s="9">
        <f>'Total Annual Expected Cost'!$I109/'Discounting Projection'!X107</f>
        <v>18757701.67</v>
      </c>
      <c r="Y109" s="9">
        <f>'Total Annual Expected Cost'!$I109/'Discounting Projection'!Y107</f>
        <v>33213190.35</v>
      </c>
      <c r="Z109" s="9">
        <f>'Total Annual Expected Cost'!$I109/'Discounting Projection'!Z107</f>
        <v>31046705.13</v>
      </c>
      <c r="AA109" s="9">
        <f>'Total Annual Expected Cost'!$I109/'Discounting Projection'!AA107</f>
        <v>40463335.85</v>
      </c>
      <c r="AB109" s="9">
        <f>'Total Annual Expected Cost'!$I109/'Discounting Projection'!AB107</f>
        <v>18890648.48</v>
      </c>
      <c r="AC109" s="9">
        <f>'Total Annual Expected Cost'!$I109/'Discounting Projection'!AC107</f>
        <v>43148579.91</v>
      </c>
      <c r="AD109" s="9">
        <f>'Total Annual Expected Cost'!$I109/'Discounting Projection'!AD107</f>
        <v>33278528.06</v>
      </c>
      <c r="AE109" s="9">
        <f>'Total Annual Expected Cost'!$I109/'Discounting Projection'!AE107</f>
        <v>18617003.77</v>
      </c>
      <c r="AF109" s="9">
        <f>'Total Annual Expected Cost'!$I109/'Discounting Projection'!AF107</f>
        <v>19557414.34</v>
      </c>
      <c r="AG109" s="9">
        <f>'Total Annual Expected Cost'!$I109/'Discounting Projection'!AG107</f>
        <v>40320594.49</v>
      </c>
      <c r="AH109" s="9">
        <f>'Total Annual Expected Cost'!$I109/'Discounting Projection'!AH107</f>
        <v>32428596.01</v>
      </c>
      <c r="AI109" s="9">
        <f>'Total Annual Expected Cost'!$I109/'Discounting Projection'!AI107</f>
        <v>25044543.15</v>
      </c>
      <c r="AJ109" s="9">
        <f>'Total Annual Expected Cost'!$I109/'Discounting Projection'!AJ107</f>
        <v>44931941</v>
      </c>
      <c r="AK109" s="9">
        <f>'Total Annual Expected Cost'!$I109/'Discounting Projection'!AK107</f>
        <v>36648392.07</v>
      </c>
      <c r="AL109" s="9">
        <f>'Total Annual Expected Cost'!$I109/'Discounting Projection'!AL107</f>
        <v>35683149.63</v>
      </c>
      <c r="AM109" s="9">
        <f>'Total Annual Expected Cost'!$I109/'Discounting Projection'!AM107</f>
        <v>62047280.48</v>
      </c>
      <c r="AN109" s="9">
        <f>'Total Annual Expected Cost'!$I109/'Discounting Projection'!AN107</f>
        <v>60729497.29</v>
      </c>
      <c r="AO109" s="9">
        <f>'Total Annual Expected Cost'!$I109/'Discounting Projection'!AO107</f>
        <v>64002291.75</v>
      </c>
      <c r="AP109" s="9">
        <f>'Total Annual Expected Cost'!$I109/'Discounting Projection'!AP107</f>
        <v>15587084.13</v>
      </c>
      <c r="AQ109" s="9">
        <f>'Total Annual Expected Cost'!$I109/'Discounting Projection'!AQ107</f>
        <v>18902418.13</v>
      </c>
      <c r="AR109" s="9">
        <f>'Total Annual Expected Cost'!$I109/'Discounting Projection'!AR107</f>
        <v>25713921.9</v>
      </c>
      <c r="AS109" s="9">
        <f>'Total Annual Expected Cost'!$I109/'Discounting Projection'!AS107</f>
        <v>9745674.956</v>
      </c>
      <c r="AT109" s="9">
        <f>'Total Annual Expected Cost'!$I109/'Discounting Projection'!AT107</f>
        <v>19223034.58</v>
      </c>
      <c r="AU109" s="9">
        <f>'Total Annual Expected Cost'!$I109/'Discounting Projection'!AU107</f>
        <v>23036259.59</v>
      </c>
      <c r="AV109" s="9">
        <f>'Total Annual Expected Cost'!$I109/'Discounting Projection'!AV107</f>
        <v>17990944.99</v>
      </c>
      <c r="AW109" s="9">
        <f>'Total Annual Expected Cost'!$I109/'Discounting Projection'!AW107</f>
        <v>51350404.04</v>
      </c>
      <c r="AX109" s="9">
        <f>'Total Annual Expected Cost'!$I109/'Discounting Projection'!AX107</f>
        <v>20789696.28</v>
      </c>
      <c r="AY109" s="9">
        <f>'Total Annual Expected Cost'!$I109/'Discounting Projection'!AY107</f>
        <v>33966026.77</v>
      </c>
      <c r="AZ109" s="9">
        <f>'Total Annual Expected Cost'!$I109/'Discounting Projection'!AZ107</f>
        <v>30328192.38</v>
      </c>
      <c r="BA109" s="9">
        <f>'Total Annual Expected Cost'!$I109/'Discounting Projection'!BA107</f>
        <v>23623206.72</v>
      </c>
      <c r="BB109" s="9">
        <f>'Total Annual Expected Cost'!$I109/'Discounting Projection'!BB107</f>
        <v>34223826.21</v>
      </c>
      <c r="BC109" s="9">
        <f>'Total Annual Expected Cost'!$I109/'Discounting Projection'!BC107</f>
        <v>24765006.8</v>
      </c>
      <c r="BD109" s="9">
        <f>'Total Annual Expected Cost'!$I109/'Discounting Projection'!BD107</f>
        <v>22020464.61</v>
      </c>
      <c r="BE109" s="9">
        <f>'Total Annual Expected Cost'!$I109/'Discounting Projection'!BE107</f>
        <v>26433689.11</v>
      </c>
      <c r="BF109" s="9">
        <f>'Total Annual Expected Cost'!$I109/'Discounting Projection'!BF107</f>
        <v>20494804.64</v>
      </c>
      <c r="BG109" s="9">
        <f>'Total Annual Expected Cost'!$I109/'Discounting Projection'!BG107</f>
        <v>18791387.8</v>
      </c>
      <c r="BH109" s="9">
        <f>'Total Annual Expected Cost'!$I109/'Discounting Projection'!BH107</f>
        <v>19608958.66</v>
      </c>
      <c r="BI109" s="9">
        <f>'Total Annual Expected Cost'!$I109/'Discounting Projection'!BI107</f>
        <v>20071005.52</v>
      </c>
      <c r="BJ109" s="9">
        <f>'Total Annual Expected Cost'!$I109/'Discounting Projection'!BJ107</f>
        <v>17891124.05</v>
      </c>
      <c r="BK109" s="9">
        <f>'Total Annual Expected Cost'!$I109/'Discounting Projection'!BK107</f>
        <v>31273370.34</v>
      </c>
      <c r="BL109" s="9">
        <f>'Total Annual Expected Cost'!$I109/'Discounting Projection'!BL107</f>
        <v>24568032.57</v>
      </c>
      <c r="BM109" s="9">
        <f>'Total Annual Expected Cost'!$I109/'Discounting Projection'!BM107</f>
        <v>48266695.75</v>
      </c>
      <c r="BN109" s="9">
        <f>'Total Annual Expected Cost'!$I109/'Discounting Projection'!BN107</f>
        <v>24984743.52</v>
      </c>
      <c r="BO109" s="9">
        <f>'Total Annual Expected Cost'!$I109/'Discounting Projection'!BO107</f>
        <v>29308818.6</v>
      </c>
      <c r="BP109" s="9">
        <f>'Total Annual Expected Cost'!$I109/'Discounting Projection'!BP107</f>
        <v>30842034.68</v>
      </c>
      <c r="BQ109" s="9">
        <f>'Total Annual Expected Cost'!$I109/'Discounting Projection'!BQ107</f>
        <v>9525117.977</v>
      </c>
      <c r="BR109" s="9">
        <f>'Total Annual Expected Cost'!$I109/'Discounting Projection'!BR107</f>
        <v>21025721.69</v>
      </c>
      <c r="BS109" s="9">
        <f>'Total Annual Expected Cost'!$I109/'Discounting Projection'!BS107</f>
        <v>29271274.09</v>
      </c>
      <c r="BT109" s="9">
        <f>'Total Annual Expected Cost'!$I109/'Discounting Projection'!BT107</f>
        <v>55572972.69</v>
      </c>
      <c r="BU109" s="9">
        <f>'Total Annual Expected Cost'!$I109/'Discounting Projection'!BU107</f>
        <v>19180381.07</v>
      </c>
      <c r="BV109" s="9">
        <f>'Total Annual Expected Cost'!$I109/'Discounting Projection'!BV107</f>
        <v>29079985.75</v>
      </c>
      <c r="BW109" s="9">
        <f>'Total Annual Expected Cost'!$I109/'Discounting Projection'!BW107</f>
        <v>55651037.32</v>
      </c>
      <c r="BX109" s="9">
        <f>'Total Annual Expected Cost'!$I109/'Discounting Projection'!BX107</f>
        <v>31266991.95</v>
      </c>
      <c r="BY109" s="9">
        <f>'Total Annual Expected Cost'!$I109/'Discounting Projection'!BY107</f>
        <v>36871095.27</v>
      </c>
      <c r="BZ109" s="9">
        <f>'Total Annual Expected Cost'!$I109/'Discounting Projection'!BZ107</f>
        <v>35687985.98</v>
      </c>
      <c r="CA109" s="9">
        <f>'Total Annual Expected Cost'!$I109/'Discounting Projection'!CA107</f>
        <v>30970206.37</v>
      </c>
      <c r="CB109" s="9">
        <f>'Total Annual Expected Cost'!$I109/'Discounting Projection'!CB107</f>
        <v>39970344.95</v>
      </c>
      <c r="CC109" s="9">
        <f>'Total Annual Expected Cost'!$I109/'Discounting Projection'!CC107</f>
        <v>18957612.85</v>
      </c>
      <c r="CD109" s="9">
        <f>'Total Annual Expected Cost'!$I109/'Discounting Projection'!CD107</f>
        <v>19603290.25</v>
      </c>
      <c r="CE109" s="9">
        <f>'Total Annual Expected Cost'!$I109/'Discounting Projection'!CE107</f>
        <v>24966679.2</v>
      </c>
      <c r="CF109" s="9">
        <f>'Total Annual Expected Cost'!$I109/'Discounting Projection'!CF107</f>
        <v>34749633.17</v>
      </c>
      <c r="CG109" s="9">
        <f>'Total Annual Expected Cost'!$I109/'Discounting Projection'!CG107</f>
        <v>27118284.68</v>
      </c>
      <c r="CH109" s="9">
        <f>'Total Annual Expected Cost'!$I109/'Discounting Projection'!CH107</f>
        <v>29980132.62</v>
      </c>
      <c r="CI109" s="9">
        <f>'Total Annual Expected Cost'!$I109/'Discounting Projection'!CI107</f>
        <v>73120445.79</v>
      </c>
      <c r="CJ109" s="9">
        <f>'Total Annual Expected Cost'!$I109/'Discounting Projection'!CJ107</f>
        <v>24798284.05</v>
      </c>
      <c r="CK109" s="9">
        <f>'Total Annual Expected Cost'!$I109/'Discounting Projection'!CK107</f>
        <v>24451695.87</v>
      </c>
      <c r="CL109" s="9">
        <f>'Total Annual Expected Cost'!$I109/'Discounting Projection'!CL107</f>
        <v>37137238.58</v>
      </c>
      <c r="CM109" s="9">
        <f>'Total Annual Expected Cost'!$I109/'Discounting Projection'!CM107</f>
        <v>30271513.24</v>
      </c>
      <c r="CN109" s="9">
        <f>'Total Annual Expected Cost'!$I109/'Discounting Projection'!CN107</f>
        <v>39443207.31</v>
      </c>
      <c r="CO109" s="9">
        <f>'Total Annual Expected Cost'!$I109/'Discounting Projection'!CO107</f>
        <v>32815158.05</v>
      </c>
      <c r="CP109" s="9">
        <f>'Total Annual Expected Cost'!$I109/'Discounting Projection'!CP107</f>
        <v>21990789.44</v>
      </c>
      <c r="CQ109" s="9">
        <f>'Total Annual Expected Cost'!$I109/'Discounting Projection'!CQ107</f>
        <v>53350654.77</v>
      </c>
      <c r="CR109" s="9">
        <f>'Total Annual Expected Cost'!$I109/'Discounting Projection'!CR107</f>
        <v>13912055.78</v>
      </c>
      <c r="CS109" s="9">
        <f>'Total Annual Expected Cost'!$I109/'Discounting Projection'!CS107</f>
        <v>23613184.66</v>
      </c>
      <c r="CT109" s="9">
        <f>'Total Annual Expected Cost'!$I109/'Discounting Projection'!CT107</f>
        <v>22051689.49</v>
      </c>
      <c r="CU109" s="9">
        <f>'Total Annual Expected Cost'!$I109/'Discounting Projection'!CU107</f>
        <v>14805717.96</v>
      </c>
      <c r="CV109" s="9">
        <f>'Total Annual Expected Cost'!$I109/'Discounting Projection'!CV107</f>
        <v>19098415.08</v>
      </c>
      <c r="CW109" s="9">
        <f>'Total Annual Expected Cost'!$I109/'Discounting Projection'!CW107</f>
        <v>44585875.15</v>
      </c>
    </row>
    <row r="110" ht="15.75" customHeight="1">
      <c r="A110" s="8">
        <v>2129.0</v>
      </c>
      <c r="B110" s="9">
        <f>'Total Annual Expected Cost'!$I110/'Discounting Projection'!B108</f>
        <v>20320573.89</v>
      </c>
      <c r="C110" s="9">
        <f>'Total Annual Expected Cost'!$I110/'Discounting Projection'!C108</f>
        <v>9978610.411</v>
      </c>
      <c r="D110" s="9">
        <f>'Total Annual Expected Cost'!$I110/'Discounting Projection'!D108</f>
        <v>20245157.04</v>
      </c>
      <c r="E110" s="9">
        <f>'Total Annual Expected Cost'!$I110/'Discounting Projection'!E108</f>
        <v>30137024.12</v>
      </c>
      <c r="F110" s="9">
        <f>'Total Annual Expected Cost'!$I110/'Discounting Projection'!F108</f>
        <v>26432226.61</v>
      </c>
      <c r="G110" s="9">
        <f>'Total Annual Expected Cost'!$I110/'Discounting Projection'!G108</f>
        <v>16100651.6</v>
      </c>
      <c r="H110" s="9">
        <f>'Total Annual Expected Cost'!$I110/'Discounting Projection'!H108</f>
        <v>19103497.6</v>
      </c>
      <c r="I110" s="9">
        <f>'Total Annual Expected Cost'!$I110/'Discounting Projection'!I108</f>
        <v>19458203.56</v>
      </c>
      <c r="J110" s="9">
        <f>'Total Annual Expected Cost'!$I110/'Discounting Projection'!J108</f>
        <v>19620649.12</v>
      </c>
      <c r="K110" s="9">
        <f>'Total Annual Expected Cost'!$I110/'Discounting Projection'!K108</f>
        <v>20572665.19</v>
      </c>
      <c r="L110" s="9">
        <f>'Total Annual Expected Cost'!$I110/'Discounting Projection'!L108</f>
        <v>34072419.05</v>
      </c>
      <c r="M110" s="9">
        <f>'Total Annual Expected Cost'!$I110/'Discounting Projection'!M108</f>
        <v>16145027.72</v>
      </c>
      <c r="N110" s="9">
        <f>'Total Annual Expected Cost'!$I110/'Discounting Projection'!N108</f>
        <v>42772075.52</v>
      </c>
      <c r="O110" s="9">
        <f>'Total Annual Expected Cost'!$I110/'Discounting Projection'!O108</f>
        <v>33863352.11</v>
      </c>
      <c r="P110" s="9">
        <f>'Total Annual Expected Cost'!$I110/'Discounting Projection'!P108</f>
        <v>34602349.19</v>
      </c>
      <c r="Q110" s="9">
        <f>'Total Annual Expected Cost'!$I110/'Discounting Projection'!Q108</f>
        <v>11486502.14</v>
      </c>
      <c r="R110" s="9">
        <f>'Total Annual Expected Cost'!$I110/'Discounting Projection'!R108</f>
        <v>51426963.82</v>
      </c>
      <c r="S110" s="9">
        <f>'Total Annual Expected Cost'!$I110/'Discounting Projection'!S108</f>
        <v>71084114.55</v>
      </c>
      <c r="T110" s="9">
        <f>'Total Annual Expected Cost'!$I110/'Discounting Projection'!T108</f>
        <v>33766664.62</v>
      </c>
      <c r="U110" s="9">
        <f>'Total Annual Expected Cost'!$I110/'Discounting Projection'!U108</f>
        <v>22717804.44</v>
      </c>
      <c r="V110" s="9">
        <f>'Total Annual Expected Cost'!$I110/'Discounting Projection'!V108</f>
        <v>23428234.14</v>
      </c>
      <c r="W110" s="9">
        <f>'Total Annual Expected Cost'!$I110/'Discounting Projection'!W108</f>
        <v>17902070.15</v>
      </c>
      <c r="X110" s="9">
        <f>'Total Annual Expected Cost'!$I110/'Discounting Projection'!X108</f>
        <v>18566387.87</v>
      </c>
      <c r="Y110" s="9">
        <f>'Total Annual Expected Cost'!$I110/'Discounting Projection'!Y108</f>
        <v>31866856.16</v>
      </c>
      <c r="Z110" s="9">
        <f>'Total Annual Expected Cost'!$I110/'Discounting Projection'!Z108</f>
        <v>30924027.17</v>
      </c>
      <c r="AA110" s="9">
        <f>'Total Annual Expected Cost'!$I110/'Discounting Projection'!AA108</f>
        <v>36545829.12</v>
      </c>
      <c r="AB110" s="9">
        <f>'Total Annual Expected Cost'!$I110/'Discounting Projection'!AB108</f>
        <v>19599605.52</v>
      </c>
      <c r="AC110" s="9">
        <f>'Total Annual Expected Cost'!$I110/'Discounting Projection'!AC108</f>
        <v>42555841.67</v>
      </c>
      <c r="AD110" s="9">
        <f>'Total Annual Expected Cost'!$I110/'Discounting Projection'!AD108</f>
        <v>33931662.28</v>
      </c>
      <c r="AE110" s="9">
        <f>'Total Annual Expected Cost'!$I110/'Discounting Projection'!AE108</f>
        <v>18741200.64</v>
      </c>
      <c r="AF110" s="9">
        <f>'Total Annual Expected Cost'!$I110/'Discounting Projection'!AF108</f>
        <v>19870239.77</v>
      </c>
      <c r="AG110" s="9">
        <f>'Total Annual Expected Cost'!$I110/'Discounting Projection'!AG108</f>
        <v>42072088.15</v>
      </c>
      <c r="AH110" s="9">
        <f>'Total Annual Expected Cost'!$I110/'Discounting Projection'!AH108</f>
        <v>32895008.39</v>
      </c>
      <c r="AI110" s="9">
        <f>'Total Annual Expected Cost'!$I110/'Discounting Projection'!AI108</f>
        <v>26117627.43</v>
      </c>
      <c r="AJ110" s="9">
        <f>'Total Annual Expected Cost'!$I110/'Discounting Projection'!AJ108</f>
        <v>44941386.26</v>
      </c>
      <c r="AK110" s="9">
        <f>'Total Annual Expected Cost'!$I110/'Discounting Projection'!AK108</f>
        <v>37854705.65</v>
      </c>
      <c r="AL110" s="9">
        <f>'Total Annual Expected Cost'!$I110/'Discounting Projection'!AL108</f>
        <v>31859848.43</v>
      </c>
      <c r="AM110" s="9">
        <f>'Total Annual Expected Cost'!$I110/'Discounting Projection'!AM108</f>
        <v>64713899.79</v>
      </c>
      <c r="AN110" s="9">
        <f>'Total Annual Expected Cost'!$I110/'Discounting Projection'!AN108</f>
        <v>54991313.05</v>
      </c>
      <c r="AO110" s="9">
        <f>'Total Annual Expected Cost'!$I110/'Discounting Projection'!AO108</f>
        <v>64646996.73</v>
      </c>
      <c r="AP110" s="9">
        <f>'Total Annual Expected Cost'!$I110/'Discounting Projection'!AP108</f>
        <v>15294288.81</v>
      </c>
      <c r="AQ110" s="9">
        <f>'Total Annual Expected Cost'!$I110/'Discounting Projection'!AQ108</f>
        <v>16628250.12</v>
      </c>
      <c r="AR110" s="9">
        <f>'Total Annual Expected Cost'!$I110/'Discounting Projection'!AR108</f>
        <v>26113436.53</v>
      </c>
      <c r="AS110" s="9">
        <f>'Total Annual Expected Cost'!$I110/'Discounting Projection'!AS108</f>
        <v>9731464.769</v>
      </c>
      <c r="AT110" s="9">
        <f>'Total Annual Expected Cost'!$I110/'Discounting Projection'!AT108</f>
        <v>19762568.62</v>
      </c>
      <c r="AU110" s="9">
        <f>'Total Annual Expected Cost'!$I110/'Discounting Projection'!AU108</f>
        <v>22378376.65</v>
      </c>
      <c r="AV110" s="9">
        <f>'Total Annual Expected Cost'!$I110/'Discounting Projection'!AV108</f>
        <v>18050555.8</v>
      </c>
      <c r="AW110" s="9">
        <f>'Total Annual Expected Cost'!$I110/'Discounting Projection'!AW108</f>
        <v>51741347.79</v>
      </c>
      <c r="AX110" s="9">
        <f>'Total Annual Expected Cost'!$I110/'Discounting Projection'!AX108</f>
        <v>20835935.85</v>
      </c>
      <c r="AY110" s="9">
        <f>'Total Annual Expected Cost'!$I110/'Discounting Projection'!AY108</f>
        <v>34472243.15</v>
      </c>
      <c r="AZ110" s="9">
        <f>'Total Annual Expected Cost'!$I110/'Discounting Projection'!AZ108</f>
        <v>30341048.6</v>
      </c>
      <c r="BA110" s="9">
        <f>'Total Annual Expected Cost'!$I110/'Discounting Projection'!BA108</f>
        <v>24077293.15</v>
      </c>
      <c r="BB110" s="9">
        <f>'Total Annual Expected Cost'!$I110/'Discounting Projection'!BB108</f>
        <v>32710828.36</v>
      </c>
      <c r="BC110" s="9">
        <f>'Total Annual Expected Cost'!$I110/'Discounting Projection'!BC108</f>
        <v>25665184.66</v>
      </c>
      <c r="BD110" s="9">
        <f>'Total Annual Expected Cost'!$I110/'Discounting Projection'!BD108</f>
        <v>21217401.6</v>
      </c>
      <c r="BE110" s="9">
        <f>'Total Annual Expected Cost'!$I110/'Discounting Projection'!BE108</f>
        <v>26336951.75</v>
      </c>
      <c r="BF110" s="9">
        <f>'Total Annual Expected Cost'!$I110/'Discounting Projection'!BF108</f>
        <v>19989441.27</v>
      </c>
      <c r="BG110" s="9">
        <f>'Total Annual Expected Cost'!$I110/'Discounting Projection'!BG108</f>
        <v>18765471.52</v>
      </c>
      <c r="BH110" s="9">
        <f>'Total Annual Expected Cost'!$I110/'Discounting Projection'!BH108</f>
        <v>17826297.24</v>
      </c>
      <c r="BI110" s="9">
        <f>'Total Annual Expected Cost'!$I110/'Discounting Projection'!BI108</f>
        <v>19000025.52</v>
      </c>
      <c r="BJ110" s="9">
        <f>'Total Annual Expected Cost'!$I110/'Discounting Projection'!BJ108</f>
        <v>16850686.93</v>
      </c>
      <c r="BK110" s="9">
        <f>'Total Annual Expected Cost'!$I110/'Discounting Projection'!BK108</f>
        <v>31388319.22</v>
      </c>
      <c r="BL110" s="9">
        <f>'Total Annual Expected Cost'!$I110/'Discounting Projection'!BL108</f>
        <v>23203203.62</v>
      </c>
      <c r="BM110" s="9">
        <f>'Total Annual Expected Cost'!$I110/'Discounting Projection'!BM108</f>
        <v>49532252.07</v>
      </c>
      <c r="BN110" s="9">
        <f>'Total Annual Expected Cost'!$I110/'Discounting Projection'!BN108</f>
        <v>25373856.13</v>
      </c>
      <c r="BO110" s="9">
        <f>'Total Annual Expected Cost'!$I110/'Discounting Projection'!BO108</f>
        <v>26205977.46</v>
      </c>
      <c r="BP110" s="9">
        <f>'Total Annual Expected Cost'!$I110/'Discounting Projection'!BP108</f>
        <v>30317038.61</v>
      </c>
      <c r="BQ110" s="9">
        <f>'Total Annual Expected Cost'!$I110/'Discounting Projection'!BQ108</f>
        <v>9291198.835</v>
      </c>
      <c r="BR110" s="9">
        <f>'Total Annual Expected Cost'!$I110/'Discounting Projection'!BR108</f>
        <v>21416044.23</v>
      </c>
      <c r="BS110" s="9">
        <f>'Total Annual Expected Cost'!$I110/'Discounting Projection'!BS108</f>
        <v>29663286.67</v>
      </c>
      <c r="BT110" s="9">
        <f>'Total Annual Expected Cost'!$I110/'Discounting Projection'!BT108</f>
        <v>54498355.54</v>
      </c>
      <c r="BU110" s="9">
        <f>'Total Annual Expected Cost'!$I110/'Discounting Projection'!BU108</f>
        <v>18251884.9</v>
      </c>
      <c r="BV110" s="9">
        <f>'Total Annual Expected Cost'!$I110/'Discounting Projection'!BV108</f>
        <v>29674569.59</v>
      </c>
      <c r="BW110" s="9">
        <f>'Total Annual Expected Cost'!$I110/'Discounting Projection'!BW108</f>
        <v>57282709.36</v>
      </c>
      <c r="BX110" s="9">
        <f>'Total Annual Expected Cost'!$I110/'Discounting Projection'!BX108</f>
        <v>31124784.94</v>
      </c>
      <c r="BY110" s="9">
        <f>'Total Annual Expected Cost'!$I110/'Discounting Projection'!BY108</f>
        <v>37602571.43</v>
      </c>
      <c r="BZ110" s="9">
        <f>'Total Annual Expected Cost'!$I110/'Discounting Projection'!BZ108</f>
        <v>37252416.82</v>
      </c>
      <c r="CA110" s="9">
        <f>'Total Annual Expected Cost'!$I110/'Discounting Projection'!CA108</f>
        <v>31784732.46</v>
      </c>
      <c r="CB110" s="9">
        <f>'Total Annual Expected Cost'!$I110/'Discounting Projection'!CB108</f>
        <v>41200129.63</v>
      </c>
      <c r="CC110" s="9">
        <f>'Total Annual Expected Cost'!$I110/'Discounting Projection'!CC108</f>
        <v>17488145.3</v>
      </c>
      <c r="CD110" s="9">
        <f>'Total Annual Expected Cost'!$I110/'Discounting Projection'!CD108</f>
        <v>19631869.82</v>
      </c>
      <c r="CE110" s="9">
        <f>'Total Annual Expected Cost'!$I110/'Discounting Projection'!CE108</f>
        <v>24918075.56</v>
      </c>
      <c r="CF110" s="9">
        <f>'Total Annual Expected Cost'!$I110/'Discounting Projection'!CF108</f>
        <v>34483087.63</v>
      </c>
      <c r="CG110" s="9">
        <f>'Total Annual Expected Cost'!$I110/'Discounting Projection'!CG108</f>
        <v>28304281.94</v>
      </c>
      <c r="CH110" s="9">
        <f>'Total Annual Expected Cost'!$I110/'Discounting Projection'!CH108</f>
        <v>27063065.07</v>
      </c>
      <c r="CI110" s="9">
        <f>'Total Annual Expected Cost'!$I110/'Discounting Projection'!CI108</f>
        <v>73538774.15</v>
      </c>
      <c r="CJ110" s="9">
        <f>'Total Annual Expected Cost'!$I110/'Discounting Projection'!CJ108</f>
        <v>25399320.76</v>
      </c>
      <c r="CK110" s="9">
        <f>'Total Annual Expected Cost'!$I110/'Discounting Projection'!CK108</f>
        <v>22788697.7</v>
      </c>
      <c r="CL110" s="9">
        <f>'Total Annual Expected Cost'!$I110/'Discounting Projection'!CL108</f>
        <v>34311495.58</v>
      </c>
      <c r="CM110" s="9">
        <f>'Total Annual Expected Cost'!$I110/'Discounting Projection'!CM108</f>
        <v>30244540.51</v>
      </c>
      <c r="CN110" s="9">
        <f>'Total Annual Expected Cost'!$I110/'Discounting Projection'!CN108</f>
        <v>38574097.48</v>
      </c>
      <c r="CO110" s="9">
        <f>'Total Annual Expected Cost'!$I110/'Discounting Projection'!CO108</f>
        <v>33280098.59</v>
      </c>
      <c r="CP110" s="9">
        <f>'Total Annual Expected Cost'!$I110/'Discounting Projection'!CP108</f>
        <v>22688324.59</v>
      </c>
      <c r="CQ110" s="9">
        <f>'Total Annual Expected Cost'!$I110/'Discounting Projection'!CQ108</f>
        <v>53161242.49</v>
      </c>
      <c r="CR110" s="9">
        <f>'Total Annual Expected Cost'!$I110/'Discounting Projection'!CR108</f>
        <v>13167835.89</v>
      </c>
      <c r="CS110" s="9">
        <f>'Total Annual Expected Cost'!$I110/'Discounting Projection'!CS108</f>
        <v>24170424.89</v>
      </c>
      <c r="CT110" s="9">
        <f>'Total Annual Expected Cost'!$I110/'Discounting Projection'!CT108</f>
        <v>21937308.59</v>
      </c>
      <c r="CU110" s="9">
        <f>'Total Annual Expected Cost'!$I110/'Discounting Projection'!CU108</f>
        <v>14691927.04</v>
      </c>
      <c r="CV110" s="9">
        <f>'Total Annual Expected Cost'!$I110/'Discounting Projection'!CV108</f>
        <v>18140237.34</v>
      </c>
      <c r="CW110" s="9">
        <f>'Total Annual Expected Cost'!$I110/'Discounting Projection'!CW108</f>
        <v>43247857.81</v>
      </c>
    </row>
    <row r="111" ht="15.75" customHeight="1">
      <c r="A111" s="8">
        <v>2130.0</v>
      </c>
      <c r="B111" s="9">
        <f>'Total Annual Expected Cost'!$I111/'Discounting Projection'!B109</f>
        <v>24903740.73</v>
      </c>
      <c r="C111" s="9">
        <f>'Total Annual Expected Cost'!$I111/'Discounting Projection'!C109</f>
        <v>11271247.89</v>
      </c>
      <c r="D111" s="9">
        <f>'Total Annual Expected Cost'!$I111/'Discounting Projection'!D109</f>
        <v>24516987.33</v>
      </c>
      <c r="E111" s="9">
        <f>'Total Annual Expected Cost'!$I111/'Discounting Projection'!E109</f>
        <v>34499338.46</v>
      </c>
      <c r="F111" s="9">
        <f>'Total Annual Expected Cost'!$I111/'Discounting Projection'!F109</f>
        <v>32127075.41</v>
      </c>
      <c r="G111" s="9">
        <f>'Total Annual Expected Cost'!$I111/'Discounting Projection'!G109</f>
        <v>18406644.75</v>
      </c>
      <c r="H111" s="9">
        <f>'Total Annual Expected Cost'!$I111/'Discounting Projection'!H109</f>
        <v>23355082.99</v>
      </c>
      <c r="I111" s="9">
        <f>'Total Annual Expected Cost'!$I111/'Discounting Projection'!I109</f>
        <v>23532724.18</v>
      </c>
      <c r="J111" s="9">
        <f>'Total Annual Expected Cost'!$I111/'Discounting Projection'!J109</f>
        <v>21497137.47</v>
      </c>
      <c r="K111" s="9">
        <f>'Total Annual Expected Cost'!$I111/'Discounting Projection'!K109</f>
        <v>24363505.17</v>
      </c>
      <c r="L111" s="9">
        <f>'Total Annual Expected Cost'!$I111/'Discounting Projection'!L109</f>
        <v>38520349.28</v>
      </c>
      <c r="M111" s="9">
        <f>'Total Annual Expected Cost'!$I111/'Discounting Projection'!M109</f>
        <v>19735494.31</v>
      </c>
      <c r="N111" s="9">
        <f>'Total Annual Expected Cost'!$I111/'Discounting Projection'!N109</f>
        <v>52888082.56</v>
      </c>
      <c r="O111" s="9">
        <f>'Total Annual Expected Cost'!$I111/'Discounting Projection'!O109</f>
        <v>39365783.6</v>
      </c>
      <c r="P111" s="9">
        <f>'Total Annual Expected Cost'!$I111/'Discounting Projection'!P109</f>
        <v>41893937.92</v>
      </c>
      <c r="Q111" s="9">
        <f>'Total Annual Expected Cost'!$I111/'Discounting Projection'!Q109</f>
        <v>14190732.45</v>
      </c>
      <c r="R111" s="9">
        <f>'Total Annual Expected Cost'!$I111/'Discounting Projection'!R109</f>
        <v>64024892.81</v>
      </c>
      <c r="S111" s="9">
        <f>'Total Annual Expected Cost'!$I111/'Discounting Projection'!S109</f>
        <v>88201894.47</v>
      </c>
      <c r="T111" s="9">
        <f>'Total Annual Expected Cost'!$I111/'Discounting Projection'!T109</f>
        <v>41784075.54</v>
      </c>
      <c r="U111" s="9">
        <f>'Total Annual Expected Cost'!$I111/'Discounting Projection'!U109</f>
        <v>25364507.01</v>
      </c>
      <c r="V111" s="9">
        <f>'Total Annual Expected Cost'!$I111/'Discounting Projection'!V109</f>
        <v>28710494.14</v>
      </c>
      <c r="W111" s="9">
        <f>'Total Annual Expected Cost'!$I111/'Discounting Projection'!W109</f>
        <v>21124095.4</v>
      </c>
      <c r="X111" s="9">
        <f>'Total Annual Expected Cost'!$I111/'Discounting Projection'!X109</f>
        <v>21763616.31</v>
      </c>
      <c r="Y111" s="9">
        <f>'Total Annual Expected Cost'!$I111/'Discounting Projection'!Y109</f>
        <v>36483431.95</v>
      </c>
      <c r="Z111" s="9">
        <f>'Total Annual Expected Cost'!$I111/'Discounting Projection'!Z109</f>
        <v>37275523.94</v>
      </c>
      <c r="AA111" s="9">
        <f>'Total Annual Expected Cost'!$I111/'Discounting Projection'!AA109</f>
        <v>42449893.62</v>
      </c>
      <c r="AB111" s="9">
        <f>'Total Annual Expected Cost'!$I111/'Discounting Projection'!AB109</f>
        <v>20074237.66</v>
      </c>
      <c r="AC111" s="9">
        <f>'Total Annual Expected Cost'!$I111/'Discounting Projection'!AC109</f>
        <v>51880723.8</v>
      </c>
      <c r="AD111" s="9">
        <f>'Total Annual Expected Cost'!$I111/'Discounting Projection'!AD109</f>
        <v>40048884.01</v>
      </c>
      <c r="AE111" s="9">
        <f>'Total Annual Expected Cost'!$I111/'Discounting Projection'!AE109</f>
        <v>20252441.26</v>
      </c>
      <c r="AF111" s="9">
        <f>'Total Annual Expected Cost'!$I111/'Discounting Projection'!AF109</f>
        <v>24458524.89</v>
      </c>
      <c r="AG111" s="9">
        <f>'Total Annual Expected Cost'!$I111/'Discounting Projection'!AG109</f>
        <v>45235135.17</v>
      </c>
      <c r="AH111" s="9">
        <f>'Total Annual Expected Cost'!$I111/'Discounting Projection'!AH109</f>
        <v>40724297.86</v>
      </c>
      <c r="AI111" s="9">
        <f>'Total Annual Expected Cost'!$I111/'Discounting Projection'!AI109</f>
        <v>32281349.82</v>
      </c>
      <c r="AJ111" s="9">
        <f>'Total Annual Expected Cost'!$I111/'Discounting Projection'!AJ109</f>
        <v>53516738.39</v>
      </c>
      <c r="AK111" s="9">
        <f>'Total Annual Expected Cost'!$I111/'Discounting Projection'!AK109</f>
        <v>43280697.09</v>
      </c>
      <c r="AL111" s="9">
        <f>'Total Annual Expected Cost'!$I111/'Discounting Projection'!AL109</f>
        <v>38776591.76</v>
      </c>
      <c r="AM111" s="9">
        <f>'Total Annual Expected Cost'!$I111/'Discounting Projection'!AM109</f>
        <v>79245815.05</v>
      </c>
      <c r="AN111" s="9">
        <f>'Total Annual Expected Cost'!$I111/'Discounting Projection'!AN109</f>
        <v>63562619.8</v>
      </c>
      <c r="AO111" s="9">
        <f>'Total Annual Expected Cost'!$I111/'Discounting Projection'!AO109</f>
        <v>80430450.25</v>
      </c>
      <c r="AP111" s="9">
        <f>'Total Annual Expected Cost'!$I111/'Discounting Projection'!AP109</f>
        <v>19072743.78</v>
      </c>
      <c r="AQ111" s="9">
        <f>'Total Annual Expected Cost'!$I111/'Discounting Projection'!AQ109</f>
        <v>19623372.12</v>
      </c>
      <c r="AR111" s="9">
        <f>'Total Annual Expected Cost'!$I111/'Discounting Projection'!AR109</f>
        <v>30469451.83</v>
      </c>
      <c r="AS111" s="9">
        <f>'Total Annual Expected Cost'!$I111/'Discounting Projection'!AS109</f>
        <v>12122710.21</v>
      </c>
      <c r="AT111" s="9">
        <f>'Total Annual Expected Cost'!$I111/'Discounting Projection'!AT109</f>
        <v>24222323.49</v>
      </c>
      <c r="AU111" s="9">
        <f>'Total Annual Expected Cost'!$I111/'Discounting Projection'!AU109</f>
        <v>25311824.66</v>
      </c>
      <c r="AV111" s="9">
        <f>'Total Annual Expected Cost'!$I111/'Discounting Projection'!AV109</f>
        <v>21615333.18</v>
      </c>
      <c r="AW111" s="9">
        <f>'Total Annual Expected Cost'!$I111/'Discounting Projection'!AW109</f>
        <v>62040590.73</v>
      </c>
      <c r="AX111" s="9">
        <f>'Total Annual Expected Cost'!$I111/'Discounting Projection'!AX109</f>
        <v>25657164.18</v>
      </c>
      <c r="AY111" s="9">
        <f>'Total Annual Expected Cost'!$I111/'Discounting Projection'!AY109</f>
        <v>39877462.08</v>
      </c>
      <c r="AZ111" s="9">
        <f>'Total Annual Expected Cost'!$I111/'Discounting Projection'!AZ109</f>
        <v>36399055.29</v>
      </c>
      <c r="BA111" s="9">
        <f>'Total Annual Expected Cost'!$I111/'Discounting Projection'!BA109</f>
        <v>29240611.85</v>
      </c>
      <c r="BB111" s="9">
        <f>'Total Annual Expected Cost'!$I111/'Discounting Projection'!BB109</f>
        <v>39719301.66</v>
      </c>
      <c r="BC111" s="9">
        <f>'Total Annual Expected Cost'!$I111/'Discounting Projection'!BC109</f>
        <v>31048575.93</v>
      </c>
      <c r="BD111" s="9">
        <f>'Total Annual Expected Cost'!$I111/'Discounting Projection'!BD109</f>
        <v>25875806.75</v>
      </c>
      <c r="BE111" s="9">
        <f>'Total Annual Expected Cost'!$I111/'Discounting Projection'!BE109</f>
        <v>30477094</v>
      </c>
      <c r="BF111" s="9">
        <f>'Total Annual Expected Cost'!$I111/'Discounting Projection'!BF109</f>
        <v>23939899.04</v>
      </c>
      <c r="BG111" s="9">
        <f>'Total Annual Expected Cost'!$I111/'Discounting Projection'!BG109</f>
        <v>23436604.69</v>
      </c>
      <c r="BH111" s="9">
        <f>'Total Annual Expected Cost'!$I111/'Discounting Projection'!BH109</f>
        <v>20569944.3</v>
      </c>
      <c r="BI111" s="9">
        <f>'Total Annual Expected Cost'!$I111/'Discounting Projection'!BI109</f>
        <v>23275260.06</v>
      </c>
      <c r="BJ111" s="9">
        <f>'Total Annual Expected Cost'!$I111/'Discounting Projection'!BJ109</f>
        <v>19898383.72</v>
      </c>
      <c r="BK111" s="9">
        <f>'Total Annual Expected Cost'!$I111/'Discounting Projection'!BK109</f>
        <v>38498073.07</v>
      </c>
      <c r="BL111" s="9">
        <f>'Total Annual Expected Cost'!$I111/'Discounting Projection'!BL109</f>
        <v>28683345.87</v>
      </c>
      <c r="BM111" s="9">
        <f>'Total Annual Expected Cost'!$I111/'Discounting Projection'!BM109</f>
        <v>59916800.31</v>
      </c>
      <c r="BN111" s="9">
        <f>'Total Annual Expected Cost'!$I111/'Discounting Projection'!BN109</f>
        <v>27055022.53</v>
      </c>
      <c r="BO111" s="9">
        <f>'Total Annual Expected Cost'!$I111/'Discounting Projection'!BO109</f>
        <v>30164772.16</v>
      </c>
      <c r="BP111" s="9">
        <f>'Total Annual Expected Cost'!$I111/'Discounting Projection'!BP109</f>
        <v>35802409.21</v>
      </c>
      <c r="BQ111" s="9">
        <f>'Total Annual Expected Cost'!$I111/'Discounting Projection'!BQ109</f>
        <v>11430922.07</v>
      </c>
      <c r="BR111" s="9">
        <f>'Total Annual Expected Cost'!$I111/'Discounting Projection'!BR109</f>
        <v>26588766.07</v>
      </c>
      <c r="BS111" s="9">
        <f>'Total Annual Expected Cost'!$I111/'Discounting Projection'!BS109</f>
        <v>33895217.86</v>
      </c>
      <c r="BT111" s="9">
        <f>'Total Annual Expected Cost'!$I111/'Discounting Projection'!BT109</f>
        <v>59801298.75</v>
      </c>
      <c r="BU111" s="9">
        <f>'Total Annual Expected Cost'!$I111/'Discounting Projection'!BU109</f>
        <v>21091406.42</v>
      </c>
      <c r="BV111" s="9">
        <f>'Total Annual Expected Cost'!$I111/'Discounting Projection'!BV109</f>
        <v>35135100.6</v>
      </c>
      <c r="BW111" s="9">
        <f>'Total Annual Expected Cost'!$I111/'Discounting Projection'!BW109</f>
        <v>67654080.23</v>
      </c>
      <c r="BX111" s="9">
        <f>'Total Annual Expected Cost'!$I111/'Discounting Projection'!BX109</f>
        <v>33966527.91</v>
      </c>
      <c r="BY111" s="9">
        <f>'Total Annual Expected Cost'!$I111/'Discounting Projection'!BY109</f>
        <v>44337153.29</v>
      </c>
      <c r="BZ111" s="9">
        <f>'Total Annual Expected Cost'!$I111/'Discounting Projection'!BZ109</f>
        <v>44085689.8</v>
      </c>
      <c r="CA111" s="9">
        <f>'Total Annual Expected Cost'!$I111/'Discounting Projection'!CA109</f>
        <v>37041635.68</v>
      </c>
      <c r="CB111" s="9">
        <f>'Total Annual Expected Cost'!$I111/'Discounting Projection'!CB109</f>
        <v>47668090.69</v>
      </c>
      <c r="CC111" s="9">
        <f>'Total Annual Expected Cost'!$I111/'Discounting Projection'!CC109</f>
        <v>21056290.93</v>
      </c>
      <c r="CD111" s="9">
        <f>'Total Annual Expected Cost'!$I111/'Discounting Projection'!CD109</f>
        <v>23868544.25</v>
      </c>
      <c r="CE111" s="9">
        <f>'Total Annual Expected Cost'!$I111/'Discounting Projection'!CE109</f>
        <v>27382050.8</v>
      </c>
      <c r="CF111" s="9">
        <f>'Total Annual Expected Cost'!$I111/'Discounting Projection'!CF109</f>
        <v>39985531.23</v>
      </c>
      <c r="CG111" s="9">
        <f>'Total Annual Expected Cost'!$I111/'Discounting Projection'!CG109</f>
        <v>35025003.92</v>
      </c>
      <c r="CH111" s="9">
        <f>'Total Annual Expected Cost'!$I111/'Discounting Projection'!CH109</f>
        <v>33124209.2</v>
      </c>
      <c r="CI111" s="9">
        <f>'Total Annual Expected Cost'!$I111/'Discounting Projection'!CI109</f>
        <v>89174796.35</v>
      </c>
      <c r="CJ111" s="9">
        <f>'Total Annual Expected Cost'!$I111/'Discounting Projection'!CJ109</f>
        <v>30272566.33</v>
      </c>
      <c r="CK111" s="9">
        <f>'Total Annual Expected Cost'!$I111/'Discounting Projection'!CK109</f>
        <v>26148100.33</v>
      </c>
      <c r="CL111" s="9">
        <f>'Total Annual Expected Cost'!$I111/'Discounting Projection'!CL109</f>
        <v>42444430.49</v>
      </c>
      <c r="CM111" s="9">
        <f>'Total Annual Expected Cost'!$I111/'Discounting Projection'!CM109</f>
        <v>37000117.32</v>
      </c>
      <c r="CN111" s="9">
        <f>'Total Annual Expected Cost'!$I111/'Discounting Projection'!CN109</f>
        <v>40621361.2</v>
      </c>
      <c r="CO111" s="9">
        <f>'Total Annual Expected Cost'!$I111/'Discounting Projection'!CO109</f>
        <v>41483556.34</v>
      </c>
      <c r="CP111" s="9">
        <f>'Total Annual Expected Cost'!$I111/'Discounting Projection'!CP109</f>
        <v>25327683.4</v>
      </c>
      <c r="CQ111" s="9">
        <f>'Total Annual Expected Cost'!$I111/'Discounting Projection'!CQ109</f>
        <v>65355184.43</v>
      </c>
      <c r="CR111" s="9">
        <f>'Total Annual Expected Cost'!$I111/'Discounting Projection'!CR109</f>
        <v>16126053.4</v>
      </c>
      <c r="CS111" s="9">
        <f>'Total Annual Expected Cost'!$I111/'Discounting Projection'!CS109</f>
        <v>29204654.38</v>
      </c>
      <c r="CT111" s="9">
        <f>'Total Annual Expected Cost'!$I111/'Discounting Projection'!CT109</f>
        <v>24433178.88</v>
      </c>
      <c r="CU111" s="9">
        <f>'Total Annual Expected Cost'!$I111/'Discounting Projection'!CU109</f>
        <v>15849426.61</v>
      </c>
      <c r="CV111" s="9">
        <f>'Total Annual Expected Cost'!$I111/'Discounting Projection'!CV109</f>
        <v>21420610.4</v>
      </c>
      <c r="CW111" s="9">
        <f>'Total Annual Expected Cost'!$I111/'Discounting Projection'!CW109</f>
        <v>48978572.24</v>
      </c>
    </row>
    <row r="112" ht="15.75" customHeight="1">
      <c r="A112" s="8">
        <v>2131.0</v>
      </c>
      <c r="B112" s="9">
        <f>'Total Annual Expected Cost'!$I112/'Discounting Projection'!B110</f>
        <v>24960538.93</v>
      </c>
      <c r="C112" s="9">
        <f>'Total Annual Expected Cost'!$I112/'Discounting Projection'!C110</f>
        <v>11542768.08</v>
      </c>
      <c r="D112" s="9">
        <f>'Total Annual Expected Cost'!$I112/'Discounting Projection'!D110</f>
        <v>25522269.67</v>
      </c>
      <c r="E112" s="9">
        <f>'Total Annual Expected Cost'!$I112/'Discounting Projection'!E110</f>
        <v>35975524.42</v>
      </c>
      <c r="F112" s="9">
        <f>'Total Annual Expected Cost'!$I112/'Discounting Projection'!F110</f>
        <v>30293027.17</v>
      </c>
      <c r="G112" s="9">
        <f>'Total Annual Expected Cost'!$I112/'Discounting Projection'!G110</f>
        <v>17126025.29</v>
      </c>
      <c r="H112" s="9">
        <f>'Total Annual Expected Cost'!$I112/'Discounting Projection'!H110</f>
        <v>20548541.02</v>
      </c>
      <c r="I112" s="9">
        <f>'Total Annual Expected Cost'!$I112/'Discounting Projection'!I110</f>
        <v>23487898.2</v>
      </c>
      <c r="J112" s="9">
        <f>'Total Annual Expected Cost'!$I112/'Discounting Projection'!J110</f>
        <v>21394120.66</v>
      </c>
      <c r="K112" s="9">
        <f>'Total Annual Expected Cost'!$I112/'Discounting Projection'!K110</f>
        <v>23916091.18</v>
      </c>
      <c r="L112" s="9">
        <f>'Total Annual Expected Cost'!$I112/'Discounting Projection'!L110</f>
        <v>39993893.77</v>
      </c>
      <c r="M112" s="9">
        <f>'Total Annual Expected Cost'!$I112/'Discounting Projection'!M110</f>
        <v>19802121.71</v>
      </c>
      <c r="N112" s="9">
        <f>'Total Annual Expected Cost'!$I112/'Discounting Projection'!N110</f>
        <v>54090064.03</v>
      </c>
      <c r="O112" s="9">
        <f>'Total Annual Expected Cost'!$I112/'Discounting Projection'!O110</f>
        <v>40094592</v>
      </c>
      <c r="P112" s="9">
        <f>'Total Annual Expected Cost'!$I112/'Discounting Projection'!P110</f>
        <v>43270317.89</v>
      </c>
      <c r="Q112" s="9">
        <f>'Total Annual Expected Cost'!$I112/'Discounting Projection'!Q110</f>
        <v>13677675.57</v>
      </c>
      <c r="R112" s="9">
        <f>'Total Annual Expected Cost'!$I112/'Discounting Projection'!R110</f>
        <v>58302795.59</v>
      </c>
      <c r="S112" s="9">
        <f>'Total Annual Expected Cost'!$I112/'Discounting Projection'!S110</f>
        <v>83746685.53</v>
      </c>
      <c r="T112" s="9">
        <f>'Total Annual Expected Cost'!$I112/'Discounting Projection'!T110</f>
        <v>42542754.19</v>
      </c>
      <c r="U112" s="9">
        <f>'Total Annual Expected Cost'!$I112/'Discounting Projection'!U110</f>
        <v>24890304.53</v>
      </c>
      <c r="V112" s="9">
        <f>'Total Annual Expected Cost'!$I112/'Discounting Projection'!V110</f>
        <v>26316145.93</v>
      </c>
      <c r="W112" s="9">
        <f>'Total Annual Expected Cost'!$I112/'Discounting Projection'!W110</f>
        <v>20728422.07</v>
      </c>
      <c r="X112" s="9">
        <f>'Total Annual Expected Cost'!$I112/'Discounting Projection'!X110</f>
        <v>19478469.97</v>
      </c>
      <c r="Y112" s="9">
        <f>'Total Annual Expected Cost'!$I112/'Discounting Projection'!Y110</f>
        <v>36272029.89</v>
      </c>
      <c r="Z112" s="9">
        <f>'Total Annual Expected Cost'!$I112/'Discounting Projection'!Z110</f>
        <v>36353843.62</v>
      </c>
      <c r="AA112" s="9">
        <f>'Total Annual Expected Cost'!$I112/'Discounting Projection'!AA110</f>
        <v>43192025.41</v>
      </c>
      <c r="AB112" s="9">
        <f>'Total Annual Expected Cost'!$I112/'Discounting Projection'!AB110</f>
        <v>19395204.29</v>
      </c>
      <c r="AC112" s="9">
        <f>'Total Annual Expected Cost'!$I112/'Discounting Projection'!AC110</f>
        <v>53473077.92</v>
      </c>
      <c r="AD112" s="9">
        <f>'Total Annual Expected Cost'!$I112/'Discounting Projection'!AD110</f>
        <v>41740650.5</v>
      </c>
      <c r="AE112" s="9">
        <f>'Total Annual Expected Cost'!$I112/'Discounting Projection'!AE110</f>
        <v>20107278.31</v>
      </c>
      <c r="AF112" s="9">
        <f>'Total Annual Expected Cost'!$I112/'Discounting Projection'!AF110</f>
        <v>24278293.86</v>
      </c>
      <c r="AG112" s="9">
        <f>'Total Annual Expected Cost'!$I112/'Discounting Projection'!AG110</f>
        <v>45816628.43</v>
      </c>
      <c r="AH112" s="9">
        <f>'Total Annual Expected Cost'!$I112/'Discounting Projection'!AH110</f>
        <v>38728819.54</v>
      </c>
      <c r="AI112" s="9">
        <f>'Total Annual Expected Cost'!$I112/'Discounting Projection'!AI110</f>
        <v>32166420.39</v>
      </c>
      <c r="AJ112" s="9">
        <f>'Total Annual Expected Cost'!$I112/'Discounting Projection'!AJ110</f>
        <v>53508330</v>
      </c>
      <c r="AK112" s="9">
        <f>'Total Annual Expected Cost'!$I112/'Discounting Projection'!AK110</f>
        <v>43679231.29</v>
      </c>
      <c r="AL112" s="9">
        <f>'Total Annual Expected Cost'!$I112/'Discounting Projection'!AL110</f>
        <v>38900542.64</v>
      </c>
      <c r="AM112" s="9">
        <f>'Total Annual Expected Cost'!$I112/'Discounting Projection'!AM110</f>
        <v>79133099.77</v>
      </c>
      <c r="AN112" s="9">
        <f>'Total Annual Expected Cost'!$I112/'Discounting Projection'!AN110</f>
        <v>58495562.05</v>
      </c>
      <c r="AO112" s="9">
        <f>'Total Annual Expected Cost'!$I112/'Discounting Projection'!AO110</f>
        <v>78511650.51</v>
      </c>
      <c r="AP112" s="9">
        <f>'Total Annual Expected Cost'!$I112/'Discounting Projection'!AP110</f>
        <v>19290624.35</v>
      </c>
      <c r="AQ112" s="9">
        <f>'Total Annual Expected Cost'!$I112/'Discounting Projection'!AQ110</f>
        <v>20340405.53</v>
      </c>
      <c r="AR112" s="9">
        <f>'Total Annual Expected Cost'!$I112/'Discounting Projection'!AR110</f>
        <v>30450707.64</v>
      </c>
      <c r="AS112" s="9">
        <f>'Total Annual Expected Cost'!$I112/'Discounting Projection'!AS110</f>
        <v>10891406.24</v>
      </c>
      <c r="AT112" s="9">
        <f>'Total Annual Expected Cost'!$I112/'Discounting Projection'!AT110</f>
        <v>24603134.32</v>
      </c>
      <c r="AU112" s="9">
        <f>'Total Annual Expected Cost'!$I112/'Discounting Projection'!AU110</f>
        <v>26357112.22</v>
      </c>
      <c r="AV112" s="9">
        <f>'Total Annual Expected Cost'!$I112/'Discounting Projection'!AV110</f>
        <v>22376763.19</v>
      </c>
      <c r="AW112" s="9">
        <f>'Total Annual Expected Cost'!$I112/'Discounting Projection'!AW110</f>
        <v>64031546.06</v>
      </c>
      <c r="AX112" s="9">
        <f>'Total Annual Expected Cost'!$I112/'Discounting Projection'!AX110</f>
        <v>26075773.3</v>
      </c>
      <c r="AY112" s="9">
        <f>'Total Annual Expected Cost'!$I112/'Discounting Projection'!AY110</f>
        <v>40138507.69</v>
      </c>
      <c r="AZ112" s="9">
        <f>'Total Annual Expected Cost'!$I112/'Discounting Projection'!AZ110</f>
        <v>34941345.92</v>
      </c>
      <c r="BA112" s="9">
        <f>'Total Annual Expected Cost'!$I112/'Discounting Projection'!BA110</f>
        <v>29602808.36</v>
      </c>
      <c r="BB112" s="9">
        <f>'Total Annual Expected Cost'!$I112/'Discounting Projection'!BB110</f>
        <v>39277837.65</v>
      </c>
      <c r="BC112" s="9">
        <f>'Total Annual Expected Cost'!$I112/'Discounting Projection'!BC110</f>
        <v>30682625.98</v>
      </c>
      <c r="BD112" s="9">
        <f>'Total Annual Expected Cost'!$I112/'Discounting Projection'!BD110</f>
        <v>26896538.43</v>
      </c>
      <c r="BE112" s="9">
        <f>'Total Annual Expected Cost'!$I112/'Discounting Projection'!BE110</f>
        <v>31443441.91</v>
      </c>
      <c r="BF112" s="9">
        <f>'Total Annual Expected Cost'!$I112/'Discounting Projection'!BF110</f>
        <v>23413491.84</v>
      </c>
      <c r="BG112" s="9">
        <f>'Total Annual Expected Cost'!$I112/'Discounting Projection'!BG110</f>
        <v>24172791.84</v>
      </c>
      <c r="BH112" s="9">
        <f>'Total Annual Expected Cost'!$I112/'Discounting Projection'!BH110</f>
        <v>20726513.48</v>
      </c>
      <c r="BI112" s="9">
        <f>'Total Annual Expected Cost'!$I112/'Discounting Projection'!BI110</f>
        <v>24053950.46</v>
      </c>
      <c r="BJ112" s="9">
        <f>'Total Annual Expected Cost'!$I112/'Discounting Projection'!BJ110</f>
        <v>20198195.6</v>
      </c>
      <c r="BK112" s="9">
        <f>'Total Annual Expected Cost'!$I112/'Discounting Projection'!BK110</f>
        <v>36958229.65</v>
      </c>
      <c r="BL112" s="9">
        <f>'Total Annual Expected Cost'!$I112/'Discounting Projection'!BL110</f>
        <v>27462943.23</v>
      </c>
      <c r="BM112" s="9">
        <f>'Total Annual Expected Cost'!$I112/'Discounting Projection'!BM110</f>
        <v>61268607.01</v>
      </c>
      <c r="BN112" s="9">
        <f>'Total Annual Expected Cost'!$I112/'Discounting Projection'!BN110</f>
        <v>26990692.71</v>
      </c>
      <c r="BO112" s="9">
        <f>'Total Annual Expected Cost'!$I112/'Discounting Projection'!BO110</f>
        <v>29489405.52</v>
      </c>
      <c r="BP112" s="9">
        <f>'Total Annual Expected Cost'!$I112/'Discounting Projection'!BP110</f>
        <v>36239832.78</v>
      </c>
      <c r="BQ112" s="9">
        <f>'Total Annual Expected Cost'!$I112/'Discounting Projection'!BQ110</f>
        <v>11138590.05</v>
      </c>
      <c r="BR112" s="9">
        <f>'Total Annual Expected Cost'!$I112/'Discounting Projection'!BR110</f>
        <v>26530456.05</v>
      </c>
      <c r="BS112" s="9">
        <f>'Total Annual Expected Cost'!$I112/'Discounting Projection'!BS110</f>
        <v>34990056.84</v>
      </c>
      <c r="BT112" s="9">
        <f>'Total Annual Expected Cost'!$I112/'Discounting Projection'!BT110</f>
        <v>60141417.66</v>
      </c>
      <c r="BU112" s="9">
        <f>'Total Annual Expected Cost'!$I112/'Discounting Projection'!BU110</f>
        <v>18570980.67</v>
      </c>
      <c r="BV112" s="9">
        <f>'Total Annual Expected Cost'!$I112/'Discounting Projection'!BV110</f>
        <v>33556236.01</v>
      </c>
      <c r="BW112" s="9">
        <f>'Total Annual Expected Cost'!$I112/'Discounting Projection'!BW110</f>
        <v>66598794.36</v>
      </c>
      <c r="BX112" s="9">
        <f>'Total Annual Expected Cost'!$I112/'Discounting Projection'!BX110</f>
        <v>33337865.99</v>
      </c>
      <c r="BY112" s="9">
        <f>'Total Annual Expected Cost'!$I112/'Discounting Projection'!BY110</f>
        <v>43205846.46</v>
      </c>
      <c r="BZ112" s="9">
        <f>'Total Annual Expected Cost'!$I112/'Discounting Projection'!BZ110</f>
        <v>45237246.66</v>
      </c>
      <c r="CA112" s="9">
        <f>'Total Annual Expected Cost'!$I112/'Discounting Projection'!CA110</f>
        <v>38366878.32</v>
      </c>
      <c r="CB112" s="9">
        <f>'Total Annual Expected Cost'!$I112/'Discounting Projection'!CB110</f>
        <v>44131525.39</v>
      </c>
      <c r="CC112" s="9">
        <f>'Total Annual Expected Cost'!$I112/'Discounting Projection'!CC110</f>
        <v>19900055.95</v>
      </c>
      <c r="CD112" s="9">
        <f>'Total Annual Expected Cost'!$I112/'Discounting Projection'!CD110</f>
        <v>23541837.42</v>
      </c>
      <c r="CE112" s="9">
        <f>'Total Annual Expected Cost'!$I112/'Discounting Projection'!CE110</f>
        <v>27396525.85</v>
      </c>
      <c r="CF112" s="9">
        <f>'Total Annual Expected Cost'!$I112/'Discounting Projection'!CF110</f>
        <v>40550870.11</v>
      </c>
      <c r="CG112" s="9">
        <f>'Total Annual Expected Cost'!$I112/'Discounting Projection'!CG110</f>
        <v>34554020.24</v>
      </c>
      <c r="CH112" s="9">
        <f>'Total Annual Expected Cost'!$I112/'Discounting Projection'!CH110</f>
        <v>33500614.55</v>
      </c>
      <c r="CI112" s="9">
        <f>'Total Annual Expected Cost'!$I112/'Discounting Projection'!CI110</f>
        <v>91464251.33</v>
      </c>
      <c r="CJ112" s="9">
        <f>'Total Annual Expected Cost'!$I112/'Discounting Projection'!CJ110</f>
        <v>30818461.37</v>
      </c>
      <c r="CK112" s="9">
        <f>'Total Annual Expected Cost'!$I112/'Discounting Projection'!CK110</f>
        <v>26327499.21</v>
      </c>
      <c r="CL112" s="9">
        <f>'Total Annual Expected Cost'!$I112/'Discounting Projection'!CL110</f>
        <v>38961284.44</v>
      </c>
      <c r="CM112" s="9">
        <f>'Total Annual Expected Cost'!$I112/'Discounting Projection'!CM110</f>
        <v>35766799.02</v>
      </c>
      <c r="CN112" s="9">
        <f>'Total Annual Expected Cost'!$I112/'Discounting Projection'!CN110</f>
        <v>40949147.2</v>
      </c>
      <c r="CO112" s="9">
        <f>'Total Annual Expected Cost'!$I112/'Discounting Projection'!CO110</f>
        <v>37508456.54</v>
      </c>
      <c r="CP112" s="9">
        <f>'Total Annual Expected Cost'!$I112/'Discounting Projection'!CP110</f>
        <v>26237214.68</v>
      </c>
      <c r="CQ112" s="9">
        <f>'Total Annual Expected Cost'!$I112/'Discounting Projection'!CQ110</f>
        <v>68160197.06</v>
      </c>
      <c r="CR112" s="9">
        <f>'Total Annual Expected Cost'!$I112/'Discounting Projection'!CR110</f>
        <v>16009023.36</v>
      </c>
      <c r="CS112" s="9">
        <f>'Total Annual Expected Cost'!$I112/'Discounting Projection'!CS110</f>
        <v>30027523.82</v>
      </c>
      <c r="CT112" s="9">
        <f>'Total Annual Expected Cost'!$I112/'Discounting Projection'!CT110</f>
        <v>23528183.82</v>
      </c>
      <c r="CU112" s="9">
        <f>'Total Annual Expected Cost'!$I112/'Discounting Projection'!CU110</f>
        <v>13837209.21</v>
      </c>
      <c r="CV112" s="9">
        <f>'Total Annual Expected Cost'!$I112/'Discounting Projection'!CV110</f>
        <v>20065386.64</v>
      </c>
      <c r="CW112" s="9">
        <f>'Total Annual Expected Cost'!$I112/'Discounting Projection'!CW110</f>
        <v>50065001.68</v>
      </c>
    </row>
    <row r="113" ht="15.75" customHeight="1">
      <c r="A113" s="8">
        <v>2132.0</v>
      </c>
      <c r="B113" s="9">
        <f>'Total Annual Expected Cost'!$I113/'Discounting Projection'!B111</f>
        <v>25753416.4</v>
      </c>
      <c r="C113" s="9">
        <f>'Total Annual Expected Cost'!$I113/'Discounting Projection'!C111</f>
        <v>11608142.86</v>
      </c>
      <c r="D113" s="9">
        <f>'Total Annual Expected Cost'!$I113/'Discounting Projection'!D111</f>
        <v>24887679.47</v>
      </c>
      <c r="E113" s="9">
        <f>'Total Annual Expected Cost'!$I113/'Discounting Projection'!E111</f>
        <v>33922598.71</v>
      </c>
      <c r="F113" s="9">
        <f>'Total Annual Expected Cost'!$I113/'Discounting Projection'!F111</f>
        <v>31163120.6</v>
      </c>
      <c r="G113" s="9">
        <f>'Total Annual Expected Cost'!$I113/'Discounting Projection'!G111</f>
        <v>17689163.13</v>
      </c>
      <c r="H113" s="9">
        <f>'Total Annual Expected Cost'!$I113/'Discounting Projection'!H111</f>
        <v>20399704.97</v>
      </c>
      <c r="I113" s="9">
        <f>'Total Annual Expected Cost'!$I113/'Discounting Projection'!I111</f>
        <v>22995612.08</v>
      </c>
      <c r="J113" s="9">
        <f>'Total Annual Expected Cost'!$I113/'Discounting Projection'!J111</f>
        <v>19904552.45</v>
      </c>
      <c r="K113" s="9">
        <f>'Total Annual Expected Cost'!$I113/'Discounting Projection'!K111</f>
        <v>24907209.66</v>
      </c>
      <c r="L113" s="9">
        <f>'Total Annual Expected Cost'!$I113/'Discounting Projection'!L111</f>
        <v>41462479.77</v>
      </c>
      <c r="M113" s="9">
        <f>'Total Annual Expected Cost'!$I113/'Discounting Projection'!M111</f>
        <v>19922006.79</v>
      </c>
      <c r="N113" s="9">
        <f>'Total Annual Expected Cost'!$I113/'Discounting Projection'!N111</f>
        <v>52002585.67</v>
      </c>
      <c r="O113" s="9">
        <f>'Total Annual Expected Cost'!$I113/'Discounting Projection'!O111</f>
        <v>41326278.55</v>
      </c>
      <c r="P113" s="9">
        <f>'Total Annual Expected Cost'!$I113/'Discounting Projection'!P111</f>
        <v>41933950.75</v>
      </c>
      <c r="Q113" s="9">
        <f>'Total Annual Expected Cost'!$I113/'Discounting Projection'!Q111</f>
        <v>13994473.07</v>
      </c>
      <c r="R113" s="9">
        <f>'Total Annual Expected Cost'!$I113/'Discounting Projection'!R111</f>
        <v>58406828.84</v>
      </c>
      <c r="S113" s="9">
        <f>'Total Annual Expected Cost'!$I113/'Discounting Projection'!S111</f>
        <v>81770188.93</v>
      </c>
      <c r="T113" s="9">
        <f>'Total Annual Expected Cost'!$I113/'Discounting Projection'!T111</f>
        <v>42871567.53</v>
      </c>
      <c r="U113" s="9">
        <f>'Total Annual Expected Cost'!$I113/'Discounting Projection'!U111</f>
        <v>25040588.72</v>
      </c>
      <c r="V113" s="9">
        <f>'Total Annual Expected Cost'!$I113/'Discounting Projection'!V111</f>
        <v>24752002.31</v>
      </c>
      <c r="W113" s="9">
        <f>'Total Annual Expected Cost'!$I113/'Discounting Projection'!W111</f>
        <v>21270197.97</v>
      </c>
      <c r="X113" s="9">
        <f>'Total Annual Expected Cost'!$I113/'Discounting Projection'!X111</f>
        <v>20135470.81</v>
      </c>
      <c r="Y113" s="9">
        <f>'Total Annual Expected Cost'!$I113/'Discounting Projection'!Y111</f>
        <v>35682838.28</v>
      </c>
      <c r="Z113" s="9">
        <f>'Total Annual Expected Cost'!$I113/'Discounting Projection'!Z111</f>
        <v>37355414.5</v>
      </c>
      <c r="AA113" s="9">
        <f>'Total Annual Expected Cost'!$I113/'Discounting Projection'!AA111</f>
        <v>43791394.99</v>
      </c>
      <c r="AB113" s="9">
        <f>'Total Annual Expected Cost'!$I113/'Discounting Projection'!AB111</f>
        <v>20041947.57</v>
      </c>
      <c r="AC113" s="9">
        <f>'Total Annual Expected Cost'!$I113/'Discounting Projection'!AC111</f>
        <v>52015088.34</v>
      </c>
      <c r="AD113" s="9">
        <f>'Total Annual Expected Cost'!$I113/'Discounting Projection'!AD111</f>
        <v>40258686.68</v>
      </c>
      <c r="AE113" s="9">
        <f>'Total Annual Expected Cost'!$I113/'Discounting Projection'!AE111</f>
        <v>20733078.39</v>
      </c>
      <c r="AF113" s="9">
        <f>'Total Annual Expected Cost'!$I113/'Discounting Projection'!AF111</f>
        <v>21628309.47</v>
      </c>
      <c r="AG113" s="9">
        <f>'Total Annual Expected Cost'!$I113/'Discounting Projection'!AG111</f>
        <v>44151979.32</v>
      </c>
      <c r="AH113" s="9">
        <f>'Total Annual Expected Cost'!$I113/'Discounting Projection'!AH111</f>
        <v>39221433.79</v>
      </c>
      <c r="AI113" s="9">
        <f>'Total Annual Expected Cost'!$I113/'Discounting Projection'!AI111</f>
        <v>30937822.95</v>
      </c>
      <c r="AJ113" s="9">
        <f>'Total Annual Expected Cost'!$I113/'Discounting Projection'!AJ111</f>
        <v>53527987.8</v>
      </c>
      <c r="AK113" s="9">
        <f>'Total Annual Expected Cost'!$I113/'Discounting Projection'!AK111</f>
        <v>44910729.9</v>
      </c>
      <c r="AL113" s="9">
        <f>'Total Annual Expected Cost'!$I113/'Discounting Projection'!AL111</f>
        <v>37100688.57</v>
      </c>
      <c r="AM113" s="9">
        <f>'Total Annual Expected Cost'!$I113/'Discounting Projection'!AM111</f>
        <v>75914727.01</v>
      </c>
      <c r="AN113" s="9">
        <f>'Total Annual Expected Cost'!$I113/'Discounting Projection'!AN111</f>
        <v>57011817.21</v>
      </c>
      <c r="AO113" s="9">
        <f>'Total Annual Expected Cost'!$I113/'Discounting Projection'!AO111</f>
        <v>78557820.36</v>
      </c>
      <c r="AP113" s="9">
        <f>'Total Annual Expected Cost'!$I113/'Discounting Projection'!AP111</f>
        <v>19509804.9</v>
      </c>
      <c r="AQ113" s="9">
        <f>'Total Annual Expected Cost'!$I113/'Discounting Projection'!AQ111</f>
        <v>18998695.88</v>
      </c>
      <c r="AR113" s="9">
        <f>'Total Annual Expected Cost'!$I113/'Discounting Projection'!AR111</f>
        <v>28101643.72</v>
      </c>
      <c r="AS113" s="9">
        <f>'Total Annual Expected Cost'!$I113/'Discounting Projection'!AS111</f>
        <v>10764796.32</v>
      </c>
      <c r="AT113" s="9">
        <f>'Total Annual Expected Cost'!$I113/'Discounting Projection'!AT111</f>
        <v>24829388.59</v>
      </c>
      <c r="AU113" s="9">
        <f>'Total Annual Expected Cost'!$I113/'Discounting Projection'!AU111</f>
        <v>27328599.02</v>
      </c>
      <c r="AV113" s="9">
        <f>'Total Annual Expected Cost'!$I113/'Discounting Projection'!AV111</f>
        <v>21912147.91</v>
      </c>
      <c r="AW113" s="9">
        <f>'Total Annual Expected Cost'!$I113/'Discounting Projection'!AW111</f>
        <v>63163509.63</v>
      </c>
      <c r="AX113" s="9">
        <f>'Total Annual Expected Cost'!$I113/'Discounting Projection'!AX111</f>
        <v>25865403.3</v>
      </c>
      <c r="AY113" s="9">
        <f>'Total Annual Expected Cost'!$I113/'Discounting Projection'!AY111</f>
        <v>40028852.77</v>
      </c>
      <c r="AZ113" s="9">
        <f>'Total Annual Expected Cost'!$I113/'Discounting Projection'!AZ111</f>
        <v>33776913.63</v>
      </c>
      <c r="BA113" s="9">
        <f>'Total Annual Expected Cost'!$I113/'Discounting Projection'!BA111</f>
        <v>27703668.54</v>
      </c>
      <c r="BB113" s="9">
        <f>'Total Annual Expected Cost'!$I113/'Discounting Projection'!BB111</f>
        <v>37511972.01</v>
      </c>
      <c r="BC113" s="9">
        <f>'Total Annual Expected Cost'!$I113/'Discounting Projection'!BC111</f>
        <v>29671931.49</v>
      </c>
      <c r="BD113" s="9">
        <f>'Total Annual Expected Cost'!$I113/'Discounting Projection'!BD111</f>
        <v>27532097.08</v>
      </c>
      <c r="BE113" s="9">
        <f>'Total Annual Expected Cost'!$I113/'Discounting Projection'!BE111</f>
        <v>32694344.42</v>
      </c>
      <c r="BF113" s="9">
        <f>'Total Annual Expected Cost'!$I113/'Discounting Projection'!BF111</f>
        <v>23788045.07</v>
      </c>
      <c r="BG113" s="9">
        <f>'Total Annual Expected Cost'!$I113/'Discounting Projection'!BG111</f>
        <v>24138706.03</v>
      </c>
      <c r="BH113" s="9">
        <f>'Total Annual Expected Cost'!$I113/'Discounting Projection'!BH111</f>
        <v>20995769.04</v>
      </c>
      <c r="BI113" s="9">
        <f>'Total Annual Expected Cost'!$I113/'Discounting Projection'!BI111</f>
        <v>22572586.72</v>
      </c>
      <c r="BJ113" s="9">
        <f>'Total Annual Expected Cost'!$I113/'Discounting Projection'!BJ111</f>
        <v>20250559.56</v>
      </c>
      <c r="BK113" s="9">
        <f>'Total Annual Expected Cost'!$I113/'Discounting Projection'!BK111</f>
        <v>35810665.48</v>
      </c>
      <c r="BL113" s="9">
        <f>'Total Annual Expected Cost'!$I113/'Discounting Projection'!BL111</f>
        <v>26837716.68</v>
      </c>
      <c r="BM113" s="9">
        <f>'Total Annual Expected Cost'!$I113/'Discounting Projection'!BM111</f>
        <v>60800725.1</v>
      </c>
      <c r="BN113" s="9">
        <f>'Total Annual Expected Cost'!$I113/'Discounting Projection'!BN111</f>
        <v>24556691.58</v>
      </c>
      <c r="BO113" s="9">
        <f>'Total Annual Expected Cost'!$I113/'Discounting Projection'!BO111</f>
        <v>28740037.87</v>
      </c>
      <c r="BP113" s="9">
        <f>'Total Annual Expected Cost'!$I113/'Discounting Projection'!BP111</f>
        <v>37637440.7</v>
      </c>
      <c r="BQ113" s="9">
        <f>'Total Annual Expected Cost'!$I113/'Discounting Projection'!BQ111</f>
        <v>11202187.87</v>
      </c>
      <c r="BR113" s="9">
        <f>'Total Annual Expected Cost'!$I113/'Discounting Projection'!BR111</f>
        <v>25980073.74</v>
      </c>
      <c r="BS113" s="9">
        <f>'Total Annual Expected Cost'!$I113/'Discounting Projection'!BS111</f>
        <v>32910626.34</v>
      </c>
      <c r="BT113" s="9">
        <f>'Total Annual Expected Cost'!$I113/'Discounting Projection'!BT111</f>
        <v>60420961.91</v>
      </c>
      <c r="BU113" s="9">
        <f>'Total Annual Expected Cost'!$I113/'Discounting Projection'!BU111</f>
        <v>19214311.51</v>
      </c>
      <c r="BV113" s="9">
        <f>'Total Annual Expected Cost'!$I113/'Discounting Projection'!BV111</f>
        <v>32030511.68</v>
      </c>
      <c r="BW113" s="9">
        <f>'Total Annual Expected Cost'!$I113/'Discounting Projection'!BW111</f>
        <v>57166242.16</v>
      </c>
      <c r="BX113" s="9">
        <f>'Total Annual Expected Cost'!$I113/'Discounting Projection'!BX111</f>
        <v>34204599.97</v>
      </c>
      <c r="BY113" s="9">
        <f>'Total Annual Expected Cost'!$I113/'Discounting Projection'!BY111</f>
        <v>43631800.54</v>
      </c>
      <c r="BZ113" s="9">
        <f>'Total Annual Expected Cost'!$I113/'Discounting Projection'!BZ111</f>
        <v>43338255.36</v>
      </c>
      <c r="CA113" s="9">
        <f>'Total Annual Expected Cost'!$I113/'Discounting Projection'!CA111</f>
        <v>39995284.55</v>
      </c>
      <c r="CB113" s="9">
        <f>'Total Annual Expected Cost'!$I113/'Discounting Projection'!CB111</f>
        <v>42087741.36</v>
      </c>
      <c r="CC113" s="9">
        <f>'Total Annual Expected Cost'!$I113/'Discounting Projection'!CC111</f>
        <v>20004140.1</v>
      </c>
      <c r="CD113" s="9">
        <f>'Total Annual Expected Cost'!$I113/'Discounting Projection'!CD111</f>
        <v>23951895.78</v>
      </c>
      <c r="CE113" s="9">
        <f>'Total Annual Expected Cost'!$I113/'Discounting Projection'!CE111</f>
        <v>28144119.86</v>
      </c>
      <c r="CF113" s="9">
        <f>'Total Annual Expected Cost'!$I113/'Discounting Projection'!CF111</f>
        <v>41744961.69</v>
      </c>
      <c r="CG113" s="9">
        <f>'Total Annual Expected Cost'!$I113/'Discounting Projection'!CG111</f>
        <v>34173625.9</v>
      </c>
      <c r="CH113" s="9">
        <f>'Total Annual Expected Cost'!$I113/'Discounting Projection'!CH111</f>
        <v>34320999.01</v>
      </c>
      <c r="CI113" s="9">
        <f>'Total Annual Expected Cost'!$I113/'Discounting Projection'!CI111</f>
        <v>80076148.34</v>
      </c>
      <c r="CJ113" s="9">
        <f>'Total Annual Expected Cost'!$I113/'Discounting Projection'!CJ111</f>
        <v>31605715.63</v>
      </c>
      <c r="CK113" s="9">
        <f>'Total Annual Expected Cost'!$I113/'Discounting Projection'!CK111</f>
        <v>26376650.85</v>
      </c>
      <c r="CL113" s="9">
        <f>'Total Annual Expected Cost'!$I113/'Discounting Projection'!CL111</f>
        <v>37937958.14</v>
      </c>
      <c r="CM113" s="9">
        <f>'Total Annual Expected Cost'!$I113/'Discounting Projection'!CM111</f>
        <v>36843594.92</v>
      </c>
      <c r="CN113" s="9">
        <f>'Total Annual Expected Cost'!$I113/'Discounting Projection'!CN111</f>
        <v>41763599.78</v>
      </c>
      <c r="CO113" s="9">
        <f>'Total Annual Expected Cost'!$I113/'Discounting Projection'!CO111</f>
        <v>34689337.81</v>
      </c>
      <c r="CP113" s="9">
        <f>'Total Annual Expected Cost'!$I113/'Discounting Projection'!CP111</f>
        <v>26825496.98</v>
      </c>
      <c r="CQ113" s="9">
        <f>'Total Annual Expected Cost'!$I113/'Discounting Projection'!CQ111</f>
        <v>67003002</v>
      </c>
      <c r="CR113" s="9">
        <f>'Total Annual Expected Cost'!$I113/'Discounting Projection'!CR111</f>
        <v>14930997.44</v>
      </c>
      <c r="CS113" s="9">
        <f>'Total Annual Expected Cost'!$I113/'Discounting Projection'!CS111</f>
        <v>31173797.81</v>
      </c>
      <c r="CT113" s="9">
        <f>'Total Annual Expected Cost'!$I113/'Discounting Projection'!CT111</f>
        <v>23654986.78</v>
      </c>
      <c r="CU113" s="9">
        <f>'Total Annual Expected Cost'!$I113/'Discounting Projection'!CU111</f>
        <v>13444109.83</v>
      </c>
      <c r="CV113" s="9">
        <f>'Total Annual Expected Cost'!$I113/'Discounting Projection'!CV111</f>
        <v>18750538.72</v>
      </c>
      <c r="CW113" s="9">
        <f>'Total Annual Expected Cost'!$I113/'Discounting Projection'!CW111</f>
        <v>51304546.34</v>
      </c>
    </row>
    <row r="114" ht="15.75" customHeight="1">
      <c r="A114" s="8">
        <v>2133.0</v>
      </c>
      <c r="B114" s="9">
        <f>'Total Annual Expected Cost'!$I114/'Discounting Projection'!B112</f>
        <v>26511236.17</v>
      </c>
      <c r="C114" s="9">
        <f>'Total Annual Expected Cost'!$I114/'Discounting Projection'!C112</f>
        <v>11112671.27</v>
      </c>
      <c r="D114" s="9">
        <f>'Total Annual Expected Cost'!$I114/'Discounting Projection'!D112</f>
        <v>24226243.81</v>
      </c>
      <c r="E114" s="9">
        <f>'Total Annual Expected Cost'!$I114/'Discounting Projection'!E112</f>
        <v>32453885.14</v>
      </c>
      <c r="F114" s="9">
        <f>'Total Annual Expected Cost'!$I114/'Discounting Projection'!F112</f>
        <v>30680018.3</v>
      </c>
      <c r="G114" s="9">
        <f>'Total Annual Expected Cost'!$I114/'Discounting Projection'!G112</f>
        <v>17967293.75</v>
      </c>
      <c r="H114" s="9">
        <f>'Total Annual Expected Cost'!$I114/'Discounting Projection'!H112</f>
        <v>20205880.49</v>
      </c>
      <c r="I114" s="9">
        <f>'Total Annual Expected Cost'!$I114/'Discounting Projection'!I112</f>
        <v>22230778.33</v>
      </c>
      <c r="J114" s="9">
        <f>'Total Annual Expected Cost'!$I114/'Discounting Projection'!J112</f>
        <v>19236325.5</v>
      </c>
      <c r="K114" s="9">
        <f>'Total Annual Expected Cost'!$I114/'Discounting Projection'!K112</f>
        <v>25737293.49</v>
      </c>
      <c r="L114" s="9">
        <f>'Total Annual Expected Cost'!$I114/'Discounting Projection'!L112</f>
        <v>38921389.36</v>
      </c>
      <c r="M114" s="9">
        <f>'Total Annual Expected Cost'!$I114/'Discounting Projection'!M112</f>
        <v>19068346.85</v>
      </c>
      <c r="N114" s="9">
        <f>'Total Annual Expected Cost'!$I114/'Discounting Projection'!N112</f>
        <v>53400675.68</v>
      </c>
      <c r="O114" s="9">
        <f>'Total Annual Expected Cost'!$I114/'Discounting Projection'!O112</f>
        <v>38857690.03</v>
      </c>
      <c r="P114" s="9">
        <f>'Total Annual Expected Cost'!$I114/'Discounting Projection'!P112</f>
        <v>42312262.95</v>
      </c>
      <c r="Q114" s="9">
        <f>'Total Annual Expected Cost'!$I114/'Discounting Projection'!Q112</f>
        <v>13407758.77</v>
      </c>
      <c r="R114" s="9">
        <f>'Total Annual Expected Cost'!$I114/'Discounting Projection'!R112</f>
        <v>56148168.49</v>
      </c>
      <c r="S114" s="9">
        <f>'Total Annual Expected Cost'!$I114/'Discounting Projection'!S112</f>
        <v>80708760.16</v>
      </c>
      <c r="T114" s="9">
        <f>'Total Annual Expected Cost'!$I114/'Discounting Projection'!T112</f>
        <v>44150425.14</v>
      </c>
      <c r="U114" s="9">
        <f>'Total Annual Expected Cost'!$I114/'Discounting Projection'!U112</f>
        <v>23832051.47</v>
      </c>
      <c r="V114" s="9">
        <f>'Total Annual Expected Cost'!$I114/'Discounting Projection'!V112</f>
        <v>23986190.06</v>
      </c>
      <c r="W114" s="9">
        <f>'Total Annual Expected Cost'!$I114/'Discounting Projection'!W112</f>
        <v>21207662.18</v>
      </c>
      <c r="X114" s="9">
        <f>'Total Annual Expected Cost'!$I114/'Discounting Projection'!X112</f>
        <v>20295728.8</v>
      </c>
      <c r="Y114" s="9">
        <f>'Total Annual Expected Cost'!$I114/'Discounting Projection'!Y112</f>
        <v>36473373.96</v>
      </c>
      <c r="Z114" s="9">
        <f>'Total Annual Expected Cost'!$I114/'Discounting Projection'!Z112</f>
        <v>37509910.69</v>
      </c>
      <c r="AA114" s="9">
        <f>'Total Annual Expected Cost'!$I114/'Discounting Projection'!AA112</f>
        <v>45383020.22</v>
      </c>
      <c r="AB114" s="9">
        <f>'Total Annual Expected Cost'!$I114/'Discounting Projection'!AB112</f>
        <v>19527808.25</v>
      </c>
      <c r="AC114" s="9">
        <f>'Total Annual Expected Cost'!$I114/'Discounting Projection'!AC112</f>
        <v>51410880.21</v>
      </c>
      <c r="AD114" s="9">
        <f>'Total Annual Expected Cost'!$I114/'Discounting Projection'!AD112</f>
        <v>40022467.96</v>
      </c>
      <c r="AE114" s="9">
        <f>'Total Annual Expected Cost'!$I114/'Discounting Projection'!AE112</f>
        <v>18614509.1</v>
      </c>
      <c r="AF114" s="9">
        <f>'Total Annual Expected Cost'!$I114/'Discounting Projection'!AF112</f>
        <v>20588363.75</v>
      </c>
      <c r="AG114" s="9">
        <f>'Total Annual Expected Cost'!$I114/'Discounting Projection'!AG112</f>
        <v>42615734.84</v>
      </c>
      <c r="AH114" s="9">
        <f>'Total Annual Expected Cost'!$I114/'Discounting Projection'!AH112</f>
        <v>35509455.78</v>
      </c>
      <c r="AI114" s="9">
        <f>'Total Annual Expected Cost'!$I114/'Discounting Projection'!AI112</f>
        <v>31790875.51</v>
      </c>
      <c r="AJ114" s="9">
        <f>'Total Annual Expected Cost'!$I114/'Discounting Projection'!AJ112</f>
        <v>51312591.93</v>
      </c>
      <c r="AK114" s="9">
        <f>'Total Annual Expected Cost'!$I114/'Discounting Projection'!AK112</f>
        <v>42839030.89</v>
      </c>
      <c r="AL114" s="9">
        <f>'Total Annual Expected Cost'!$I114/'Discounting Projection'!AL112</f>
        <v>35540140.68</v>
      </c>
      <c r="AM114" s="9">
        <f>'Total Annual Expected Cost'!$I114/'Discounting Projection'!AM112</f>
        <v>70514449.64</v>
      </c>
      <c r="AN114" s="9">
        <f>'Total Annual Expected Cost'!$I114/'Discounting Projection'!AN112</f>
        <v>53290936.88</v>
      </c>
      <c r="AO114" s="9">
        <f>'Total Annual Expected Cost'!$I114/'Discounting Projection'!AO112</f>
        <v>81084446.41</v>
      </c>
      <c r="AP114" s="9">
        <f>'Total Annual Expected Cost'!$I114/'Discounting Projection'!AP112</f>
        <v>19461859.74</v>
      </c>
      <c r="AQ114" s="9">
        <f>'Total Annual Expected Cost'!$I114/'Discounting Projection'!AQ112</f>
        <v>18681638.02</v>
      </c>
      <c r="AR114" s="9">
        <f>'Total Annual Expected Cost'!$I114/'Discounting Projection'!AR112</f>
        <v>27662875.09</v>
      </c>
      <c r="AS114" s="9">
        <f>'Total Annual Expected Cost'!$I114/'Discounting Projection'!AS112</f>
        <v>11016092.74</v>
      </c>
      <c r="AT114" s="9">
        <f>'Total Annual Expected Cost'!$I114/'Discounting Projection'!AT112</f>
        <v>24111721.93</v>
      </c>
      <c r="AU114" s="9">
        <f>'Total Annual Expected Cost'!$I114/'Discounting Projection'!AU112</f>
        <v>28270308.07</v>
      </c>
      <c r="AV114" s="9">
        <f>'Total Annual Expected Cost'!$I114/'Discounting Projection'!AV112</f>
        <v>21009356.05</v>
      </c>
      <c r="AW114" s="9">
        <f>'Total Annual Expected Cost'!$I114/'Discounting Projection'!AW112</f>
        <v>65947482.61</v>
      </c>
      <c r="AX114" s="9">
        <f>'Total Annual Expected Cost'!$I114/'Discounting Projection'!AX112</f>
        <v>26181698.15</v>
      </c>
      <c r="AY114" s="9">
        <f>'Total Annual Expected Cost'!$I114/'Discounting Projection'!AY112</f>
        <v>41028324.2</v>
      </c>
      <c r="AZ114" s="9">
        <f>'Total Annual Expected Cost'!$I114/'Discounting Projection'!AZ112</f>
        <v>33995085.08</v>
      </c>
      <c r="BA114" s="9">
        <f>'Total Annual Expected Cost'!$I114/'Discounting Projection'!BA112</f>
        <v>27660383.77</v>
      </c>
      <c r="BB114" s="9">
        <f>'Total Annual Expected Cost'!$I114/'Discounting Projection'!BB112</f>
        <v>37322046.58</v>
      </c>
      <c r="BC114" s="9">
        <f>'Total Annual Expected Cost'!$I114/'Discounting Projection'!BC112</f>
        <v>30405654.46</v>
      </c>
      <c r="BD114" s="9">
        <f>'Total Annual Expected Cost'!$I114/'Discounting Projection'!BD112</f>
        <v>26552276.62</v>
      </c>
      <c r="BE114" s="9">
        <f>'Total Annual Expected Cost'!$I114/'Discounting Projection'!BE112</f>
        <v>33750163.3</v>
      </c>
      <c r="BF114" s="9">
        <f>'Total Annual Expected Cost'!$I114/'Discounting Projection'!BF112</f>
        <v>23251839.97</v>
      </c>
      <c r="BG114" s="9">
        <f>'Total Annual Expected Cost'!$I114/'Discounting Projection'!BG112</f>
        <v>23969472.84</v>
      </c>
      <c r="BH114" s="9">
        <f>'Total Annual Expected Cost'!$I114/'Discounting Projection'!BH112</f>
        <v>21211052.17</v>
      </c>
      <c r="BI114" s="9">
        <f>'Total Annual Expected Cost'!$I114/'Discounting Projection'!BI112</f>
        <v>22772841.37</v>
      </c>
      <c r="BJ114" s="9">
        <f>'Total Annual Expected Cost'!$I114/'Discounting Projection'!BJ112</f>
        <v>20330016.74</v>
      </c>
      <c r="BK114" s="9">
        <f>'Total Annual Expected Cost'!$I114/'Discounting Projection'!BK112</f>
        <v>30723106.34</v>
      </c>
      <c r="BL114" s="9">
        <f>'Total Annual Expected Cost'!$I114/'Discounting Projection'!BL112</f>
        <v>27924703.61</v>
      </c>
      <c r="BM114" s="9">
        <f>'Total Annual Expected Cost'!$I114/'Discounting Projection'!BM112</f>
        <v>62352084.24</v>
      </c>
      <c r="BN114" s="9">
        <f>'Total Annual Expected Cost'!$I114/'Discounting Projection'!BN112</f>
        <v>23865063.54</v>
      </c>
      <c r="BO114" s="9">
        <f>'Total Annual Expected Cost'!$I114/'Discounting Projection'!BO112</f>
        <v>28898691.31</v>
      </c>
      <c r="BP114" s="9">
        <f>'Total Annual Expected Cost'!$I114/'Discounting Projection'!BP112</f>
        <v>36606350.88</v>
      </c>
      <c r="BQ114" s="9">
        <f>'Total Annual Expected Cost'!$I114/'Discounting Projection'!BQ112</f>
        <v>11071240.31</v>
      </c>
      <c r="BR114" s="9">
        <f>'Total Annual Expected Cost'!$I114/'Discounting Projection'!BR112</f>
        <v>25450322.8</v>
      </c>
      <c r="BS114" s="9">
        <f>'Total Annual Expected Cost'!$I114/'Discounting Projection'!BS112</f>
        <v>33927127.45</v>
      </c>
      <c r="BT114" s="9">
        <f>'Total Annual Expected Cost'!$I114/'Discounting Projection'!BT112</f>
        <v>58382445.28</v>
      </c>
      <c r="BU114" s="9">
        <f>'Total Annual Expected Cost'!$I114/'Discounting Projection'!BU112</f>
        <v>17339816.12</v>
      </c>
      <c r="BV114" s="9">
        <f>'Total Annual Expected Cost'!$I114/'Discounting Projection'!BV112</f>
        <v>31310916.01</v>
      </c>
      <c r="BW114" s="9">
        <f>'Total Annual Expected Cost'!$I114/'Discounting Projection'!BW112</f>
        <v>56912584.12</v>
      </c>
      <c r="BX114" s="9">
        <f>'Total Annual Expected Cost'!$I114/'Discounting Projection'!BX112</f>
        <v>33537833.55</v>
      </c>
      <c r="BY114" s="9">
        <f>'Total Annual Expected Cost'!$I114/'Discounting Projection'!BY112</f>
        <v>41440072.43</v>
      </c>
      <c r="BZ114" s="9">
        <f>'Total Annual Expected Cost'!$I114/'Discounting Projection'!BZ112</f>
        <v>43606405.61</v>
      </c>
      <c r="CA114" s="9">
        <f>'Total Annual Expected Cost'!$I114/'Discounting Projection'!CA112</f>
        <v>40453828.52</v>
      </c>
      <c r="CB114" s="9">
        <f>'Total Annual Expected Cost'!$I114/'Discounting Projection'!CB112</f>
        <v>43106462.28</v>
      </c>
      <c r="CC114" s="9">
        <f>'Total Annual Expected Cost'!$I114/'Discounting Projection'!CC112</f>
        <v>20660433.46</v>
      </c>
      <c r="CD114" s="9">
        <f>'Total Annual Expected Cost'!$I114/'Discounting Projection'!CD112</f>
        <v>23039118.52</v>
      </c>
      <c r="CE114" s="9">
        <f>'Total Annual Expected Cost'!$I114/'Discounting Projection'!CE112</f>
        <v>27873278.24</v>
      </c>
      <c r="CF114" s="9">
        <f>'Total Annual Expected Cost'!$I114/'Discounting Projection'!CF112</f>
        <v>42001214.36</v>
      </c>
      <c r="CG114" s="9">
        <f>'Total Annual Expected Cost'!$I114/'Discounting Projection'!CG112</f>
        <v>32535939.44</v>
      </c>
      <c r="CH114" s="9">
        <f>'Total Annual Expected Cost'!$I114/'Discounting Projection'!CH112</f>
        <v>31680688.22</v>
      </c>
      <c r="CI114" s="9">
        <f>'Total Annual Expected Cost'!$I114/'Discounting Projection'!CI112</f>
        <v>80717697.49</v>
      </c>
      <c r="CJ114" s="9">
        <f>'Total Annual Expected Cost'!$I114/'Discounting Projection'!CJ112</f>
        <v>31296334.13</v>
      </c>
      <c r="CK114" s="9">
        <f>'Total Annual Expected Cost'!$I114/'Discounting Projection'!CK112</f>
        <v>26681651.27</v>
      </c>
      <c r="CL114" s="9">
        <f>'Total Annual Expected Cost'!$I114/'Discounting Projection'!CL112</f>
        <v>38778203.23</v>
      </c>
      <c r="CM114" s="9">
        <f>'Total Annual Expected Cost'!$I114/'Discounting Projection'!CM112</f>
        <v>37490612.53</v>
      </c>
      <c r="CN114" s="9">
        <f>'Total Annual Expected Cost'!$I114/'Discounting Projection'!CN112</f>
        <v>42755617.62</v>
      </c>
      <c r="CO114" s="9">
        <f>'Total Annual Expected Cost'!$I114/'Discounting Projection'!CO112</f>
        <v>35312055.91</v>
      </c>
      <c r="CP114" s="9">
        <f>'Total Annual Expected Cost'!$I114/'Discounting Projection'!CP112</f>
        <v>27097535.3</v>
      </c>
      <c r="CQ114" s="9">
        <f>'Total Annual Expected Cost'!$I114/'Discounting Projection'!CQ112</f>
        <v>59923130.01</v>
      </c>
      <c r="CR114" s="9">
        <f>'Total Annual Expected Cost'!$I114/'Discounting Projection'!CR112</f>
        <v>15430652.62</v>
      </c>
      <c r="CS114" s="9">
        <f>'Total Annual Expected Cost'!$I114/'Discounting Projection'!CS112</f>
        <v>31310314</v>
      </c>
      <c r="CT114" s="9">
        <f>'Total Annual Expected Cost'!$I114/'Discounting Projection'!CT112</f>
        <v>24142592.84</v>
      </c>
      <c r="CU114" s="9">
        <f>'Total Annual Expected Cost'!$I114/'Discounting Projection'!CU112</f>
        <v>13582924.79</v>
      </c>
      <c r="CV114" s="9">
        <f>'Total Annual Expected Cost'!$I114/'Discounting Projection'!CV112</f>
        <v>19137701.52</v>
      </c>
      <c r="CW114" s="9">
        <f>'Total Annual Expected Cost'!$I114/'Discounting Projection'!CW112</f>
        <v>47340706.32</v>
      </c>
    </row>
    <row r="115" ht="15.75" customHeight="1">
      <c r="A115" s="8">
        <v>2134.0</v>
      </c>
      <c r="B115" s="9">
        <f>'Total Annual Expected Cost'!$I115/'Discounting Projection'!B113</f>
        <v>27646007.95</v>
      </c>
      <c r="C115" s="9">
        <f>'Total Annual Expected Cost'!$I115/'Discounting Projection'!C113</f>
        <v>11343603.47</v>
      </c>
      <c r="D115" s="9">
        <f>'Total Annual Expected Cost'!$I115/'Discounting Projection'!D113</f>
        <v>24841862.82</v>
      </c>
      <c r="E115" s="9">
        <f>'Total Annual Expected Cost'!$I115/'Discounting Projection'!E113</f>
        <v>31669333.06</v>
      </c>
      <c r="F115" s="9">
        <f>'Total Annual Expected Cost'!$I115/'Discounting Projection'!F113</f>
        <v>30386974.31</v>
      </c>
      <c r="G115" s="9">
        <f>'Total Annual Expected Cost'!$I115/'Discounting Projection'!G113</f>
        <v>17740105.25</v>
      </c>
      <c r="H115" s="9">
        <f>'Total Annual Expected Cost'!$I115/'Discounting Projection'!H113</f>
        <v>20202448.8</v>
      </c>
      <c r="I115" s="9">
        <f>'Total Annual Expected Cost'!$I115/'Discounting Projection'!I113</f>
        <v>20827837.28</v>
      </c>
      <c r="J115" s="9">
        <f>'Total Annual Expected Cost'!$I115/'Discounting Projection'!J113</f>
        <v>19398624.15</v>
      </c>
      <c r="K115" s="9">
        <f>'Total Annual Expected Cost'!$I115/'Discounting Projection'!K113</f>
        <v>25504625.36</v>
      </c>
      <c r="L115" s="9">
        <f>'Total Annual Expected Cost'!$I115/'Discounting Projection'!L113</f>
        <v>35980937.96</v>
      </c>
      <c r="M115" s="9">
        <f>'Total Annual Expected Cost'!$I115/'Discounting Projection'!M113</f>
        <v>17991743.05</v>
      </c>
      <c r="N115" s="9">
        <f>'Total Annual Expected Cost'!$I115/'Discounting Projection'!N113</f>
        <v>51139259.96</v>
      </c>
      <c r="O115" s="9">
        <f>'Total Annual Expected Cost'!$I115/'Discounting Projection'!O113</f>
        <v>40223572.74</v>
      </c>
      <c r="P115" s="9">
        <f>'Total Annual Expected Cost'!$I115/'Discounting Projection'!P113</f>
        <v>37969498.99</v>
      </c>
      <c r="Q115" s="9">
        <f>'Total Annual Expected Cost'!$I115/'Discounting Projection'!Q113</f>
        <v>13120274.66</v>
      </c>
      <c r="R115" s="9">
        <f>'Total Annual Expected Cost'!$I115/'Discounting Projection'!R113</f>
        <v>56553770.29</v>
      </c>
      <c r="S115" s="9">
        <f>'Total Annual Expected Cost'!$I115/'Discounting Projection'!S113</f>
        <v>82213055.48</v>
      </c>
      <c r="T115" s="9">
        <f>'Total Annual Expected Cost'!$I115/'Discounting Projection'!T113</f>
        <v>44729859.13</v>
      </c>
      <c r="U115" s="9">
        <f>'Total Annual Expected Cost'!$I115/'Discounting Projection'!U113</f>
        <v>23489960.98</v>
      </c>
      <c r="V115" s="9">
        <f>'Total Annual Expected Cost'!$I115/'Discounting Projection'!V113</f>
        <v>24835769.99</v>
      </c>
      <c r="W115" s="9">
        <f>'Total Annual Expected Cost'!$I115/'Discounting Projection'!W113</f>
        <v>20956916.18</v>
      </c>
      <c r="X115" s="9">
        <f>'Total Annual Expected Cost'!$I115/'Discounting Projection'!X113</f>
        <v>21041506.31</v>
      </c>
      <c r="Y115" s="9">
        <f>'Total Annual Expected Cost'!$I115/'Discounting Projection'!Y113</f>
        <v>37259086.49</v>
      </c>
      <c r="Z115" s="9">
        <f>'Total Annual Expected Cost'!$I115/'Discounting Projection'!Z113</f>
        <v>34983649.08</v>
      </c>
      <c r="AA115" s="9">
        <f>'Total Annual Expected Cost'!$I115/'Discounting Projection'!AA113</f>
        <v>44167697.89</v>
      </c>
      <c r="AB115" s="9">
        <f>'Total Annual Expected Cost'!$I115/'Discounting Projection'!AB113</f>
        <v>19802215.41</v>
      </c>
      <c r="AC115" s="9">
        <f>'Total Annual Expected Cost'!$I115/'Discounting Projection'!AC113</f>
        <v>52136063.48</v>
      </c>
      <c r="AD115" s="9">
        <f>'Total Annual Expected Cost'!$I115/'Discounting Projection'!AD113</f>
        <v>40880544.95</v>
      </c>
      <c r="AE115" s="9">
        <f>'Total Annual Expected Cost'!$I115/'Discounting Projection'!AE113</f>
        <v>18514150.3</v>
      </c>
      <c r="AF115" s="9">
        <f>'Total Annual Expected Cost'!$I115/'Discounting Projection'!AF113</f>
        <v>20220692.01</v>
      </c>
      <c r="AG115" s="9">
        <f>'Total Annual Expected Cost'!$I115/'Discounting Projection'!AG113</f>
        <v>38933933.2</v>
      </c>
      <c r="AH115" s="9">
        <f>'Total Annual Expected Cost'!$I115/'Discounting Projection'!AH113</f>
        <v>34551620.33</v>
      </c>
      <c r="AI115" s="9">
        <f>'Total Annual Expected Cost'!$I115/'Discounting Projection'!AI113</f>
        <v>32454531.79</v>
      </c>
      <c r="AJ115" s="9">
        <f>'Total Annual Expected Cost'!$I115/'Discounting Projection'!AJ113</f>
        <v>49708365.31</v>
      </c>
      <c r="AK115" s="9">
        <f>'Total Annual Expected Cost'!$I115/'Discounting Projection'!AK113</f>
        <v>43366280.71</v>
      </c>
      <c r="AL115" s="9">
        <f>'Total Annual Expected Cost'!$I115/'Discounting Projection'!AL113</f>
        <v>36494598.57</v>
      </c>
      <c r="AM115" s="9">
        <f>'Total Annual Expected Cost'!$I115/'Discounting Projection'!AM113</f>
        <v>71930984.02</v>
      </c>
      <c r="AN115" s="9">
        <f>'Total Annual Expected Cost'!$I115/'Discounting Projection'!AN113</f>
        <v>52688419.93</v>
      </c>
      <c r="AO115" s="9">
        <f>'Total Annual Expected Cost'!$I115/'Discounting Projection'!AO113</f>
        <v>83605667.48</v>
      </c>
      <c r="AP115" s="9">
        <f>'Total Annual Expected Cost'!$I115/'Discounting Projection'!AP113</f>
        <v>18901840.36</v>
      </c>
      <c r="AQ115" s="9">
        <f>'Total Annual Expected Cost'!$I115/'Discounting Projection'!AQ113</f>
        <v>19085474.42</v>
      </c>
      <c r="AR115" s="9">
        <f>'Total Annual Expected Cost'!$I115/'Discounting Projection'!AR113</f>
        <v>27793565.47</v>
      </c>
      <c r="AS115" s="9">
        <f>'Total Annual Expected Cost'!$I115/'Discounting Projection'!AS113</f>
        <v>11432997.2</v>
      </c>
      <c r="AT115" s="9">
        <f>'Total Annual Expected Cost'!$I115/'Discounting Projection'!AT113</f>
        <v>23406290.13</v>
      </c>
      <c r="AU115" s="9">
        <f>'Total Annual Expected Cost'!$I115/'Discounting Projection'!AU113</f>
        <v>29173646.84</v>
      </c>
      <c r="AV115" s="9">
        <f>'Total Annual Expected Cost'!$I115/'Discounting Projection'!AV113</f>
        <v>20318100.01</v>
      </c>
      <c r="AW115" s="9">
        <f>'Total Annual Expected Cost'!$I115/'Discounting Projection'!AW113</f>
        <v>67793260.39</v>
      </c>
      <c r="AX115" s="9">
        <f>'Total Annual Expected Cost'!$I115/'Discounting Projection'!AX113</f>
        <v>25137182.07</v>
      </c>
      <c r="AY115" s="9">
        <f>'Total Annual Expected Cost'!$I115/'Discounting Projection'!AY113</f>
        <v>42571575</v>
      </c>
      <c r="AZ115" s="9">
        <f>'Total Annual Expected Cost'!$I115/'Discounting Projection'!AZ113</f>
        <v>34634465.44</v>
      </c>
      <c r="BA115" s="9">
        <f>'Total Annual Expected Cost'!$I115/'Discounting Projection'!BA113</f>
        <v>26679097.42</v>
      </c>
      <c r="BB115" s="9">
        <f>'Total Annual Expected Cost'!$I115/'Discounting Projection'!BB113</f>
        <v>35994162.97</v>
      </c>
      <c r="BC115" s="9">
        <f>'Total Annual Expected Cost'!$I115/'Discounting Projection'!BC113</f>
        <v>30477706.81</v>
      </c>
      <c r="BD115" s="9">
        <f>'Total Annual Expected Cost'!$I115/'Discounting Projection'!BD113</f>
        <v>27736631.18</v>
      </c>
      <c r="BE115" s="9">
        <f>'Total Annual Expected Cost'!$I115/'Discounting Projection'!BE113</f>
        <v>33993408.27</v>
      </c>
      <c r="BF115" s="9">
        <f>'Total Annual Expected Cost'!$I115/'Discounting Projection'!BF113</f>
        <v>22425239.62</v>
      </c>
      <c r="BG115" s="9">
        <f>'Total Annual Expected Cost'!$I115/'Discounting Projection'!BG113</f>
        <v>24908775.21</v>
      </c>
      <c r="BH115" s="9">
        <f>'Total Annual Expected Cost'!$I115/'Discounting Projection'!BH113</f>
        <v>21887605.86</v>
      </c>
      <c r="BI115" s="9">
        <f>'Total Annual Expected Cost'!$I115/'Discounting Projection'!BI113</f>
        <v>21349977.31</v>
      </c>
      <c r="BJ115" s="9">
        <f>'Total Annual Expected Cost'!$I115/'Discounting Projection'!BJ113</f>
        <v>20919270.69</v>
      </c>
      <c r="BK115" s="9">
        <f>'Total Annual Expected Cost'!$I115/'Discounting Projection'!BK113</f>
        <v>30097142.93</v>
      </c>
      <c r="BL115" s="9">
        <f>'Total Annual Expected Cost'!$I115/'Discounting Projection'!BL113</f>
        <v>28740121.48</v>
      </c>
      <c r="BM115" s="9">
        <f>'Total Annual Expected Cost'!$I115/'Discounting Projection'!BM113</f>
        <v>63748233.21</v>
      </c>
      <c r="BN115" s="9">
        <f>'Total Annual Expected Cost'!$I115/'Discounting Projection'!BN113</f>
        <v>23794517.09</v>
      </c>
      <c r="BO115" s="9">
        <f>'Total Annual Expected Cost'!$I115/'Discounting Projection'!BO113</f>
        <v>28717829.3</v>
      </c>
      <c r="BP115" s="9">
        <f>'Total Annual Expected Cost'!$I115/'Discounting Projection'!BP113</f>
        <v>34976046.75</v>
      </c>
      <c r="BQ115" s="9">
        <f>'Total Annual Expected Cost'!$I115/'Discounting Projection'!BQ113</f>
        <v>10716098.47</v>
      </c>
      <c r="BR115" s="9">
        <f>'Total Annual Expected Cost'!$I115/'Discounting Projection'!BR113</f>
        <v>24703655.31</v>
      </c>
      <c r="BS115" s="9">
        <f>'Total Annual Expected Cost'!$I115/'Discounting Projection'!BS113</f>
        <v>35073109.2</v>
      </c>
      <c r="BT115" s="9">
        <f>'Total Annual Expected Cost'!$I115/'Discounting Projection'!BT113</f>
        <v>60305128.93</v>
      </c>
      <c r="BU115" s="9">
        <f>'Total Annual Expected Cost'!$I115/'Discounting Projection'!BU113</f>
        <v>14382385.25</v>
      </c>
      <c r="BV115" s="9">
        <f>'Total Annual Expected Cost'!$I115/'Discounting Projection'!BV113</f>
        <v>29183623.8</v>
      </c>
      <c r="BW115" s="9">
        <f>'Total Annual Expected Cost'!$I115/'Discounting Projection'!BW113</f>
        <v>50551993.28</v>
      </c>
      <c r="BX115" s="9">
        <f>'Total Annual Expected Cost'!$I115/'Discounting Projection'!BX113</f>
        <v>34268586.61</v>
      </c>
      <c r="BY115" s="9">
        <f>'Total Annual Expected Cost'!$I115/'Discounting Projection'!BY113</f>
        <v>40267484.03</v>
      </c>
      <c r="BZ115" s="9">
        <f>'Total Annual Expected Cost'!$I115/'Discounting Projection'!BZ113</f>
        <v>44054550.77</v>
      </c>
      <c r="CA115" s="9">
        <f>'Total Annual Expected Cost'!$I115/'Discounting Projection'!CA113</f>
        <v>41828190.85</v>
      </c>
      <c r="CB115" s="9">
        <f>'Total Annual Expected Cost'!$I115/'Discounting Projection'!CB113</f>
        <v>41995860.45</v>
      </c>
      <c r="CC115" s="9">
        <f>'Total Annual Expected Cost'!$I115/'Discounting Projection'!CC113</f>
        <v>21484645.36</v>
      </c>
      <c r="CD115" s="9">
        <f>'Total Annual Expected Cost'!$I115/'Discounting Projection'!CD113</f>
        <v>22210169.89</v>
      </c>
      <c r="CE115" s="9">
        <f>'Total Annual Expected Cost'!$I115/'Discounting Projection'!CE113</f>
        <v>27427904.97</v>
      </c>
      <c r="CF115" s="9">
        <f>'Total Annual Expected Cost'!$I115/'Discounting Projection'!CF113</f>
        <v>42898987.31</v>
      </c>
      <c r="CG115" s="9">
        <f>'Total Annual Expected Cost'!$I115/'Discounting Projection'!CG113</f>
        <v>33419566.88</v>
      </c>
      <c r="CH115" s="9">
        <f>'Total Annual Expected Cost'!$I115/'Discounting Projection'!CH113</f>
        <v>28828356.44</v>
      </c>
      <c r="CI115" s="9">
        <f>'Total Annual Expected Cost'!$I115/'Discounting Projection'!CI113</f>
        <v>83945894.25</v>
      </c>
      <c r="CJ115" s="9">
        <f>'Total Annual Expected Cost'!$I115/'Discounting Projection'!CJ113</f>
        <v>29822599.23</v>
      </c>
      <c r="CK115" s="9">
        <f>'Total Annual Expected Cost'!$I115/'Discounting Projection'!CK113</f>
        <v>25965009.59</v>
      </c>
      <c r="CL115" s="9">
        <f>'Total Annual Expected Cost'!$I115/'Discounting Projection'!CL113</f>
        <v>40440111.02</v>
      </c>
      <c r="CM115" s="9">
        <f>'Total Annual Expected Cost'!$I115/'Discounting Projection'!CM113</f>
        <v>34580898.91</v>
      </c>
      <c r="CN115" s="9">
        <f>'Total Annual Expected Cost'!$I115/'Discounting Projection'!CN113</f>
        <v>41763375.74</v>
      </c>
      <c r="CO115" s="9">
        <f>'Total Annual Expected Cost'!$I115/'Discounting Projection'!CO113</f>
        <v>35442368.1</v>
      </c>
      <c r="CP115" s="9">
        <f>'Total Annual Expected Cost'!$I115/'Discounting Projection'!CP113</f>
        <v>27573148.16</v>
      </c>
      <c r="CQ115" s="9">
        <f>'Total Annual Expected Cost'!$I115/'Discounting Projection'!CQ113</f>
        <v>61166558.54</v>
      </c>
      <c r="CR115" s="9">
        <f>'Total Annual Expected Cost'!$I115/'Discounting Projection'!CR113</f>
        <v>15667265.04</v>
      </c>
      <c r="CS115" s="9">
        <f>'Total Annual Expected Cost'!$I115/'Discounting Projection'!CS113</f>
        <v>31515404.98</v>
      </c>
      <c r="CT115" s="9">
        <f>'Total Annual Expected Cost'!$I115/'Discounting Projection'!CT113</f>
        <v>24269849.66</v>
      </c>
      <c r="CU115" s="9">
        <f>'Total Annual Expected Cost'!$I115/'Discounting Projection'!CU113</f>
        <v>13940239.67</v>
      </c>
      <c r="CV115" s="9">
        <f>'Total Annual Expected Cost'!$I115/'Discounting Projection'!CV113</f>
        <v>19227055.93</v>
      </c>
      <c r="CW115" s="9">
        <f>'Total Annual Expected Cost'!$I115/'Discounting Projection'!CW113</f>
        <v>43759511.49</v>
      </c>
    </row>
    <row r="116" ht="15.75" customHeight="1">
      <c r="A116" s="8">
        <v>2135.0</v>
      </c>
      <c r="B116" s="9">
        <f>'Total Annual Expected Cost'!$I116/'Discounting Projection'!B114</f>
        <v>25302303.65</v>
      </c>
      <c r="C116" s="9">
        <f>'Total Annual Expected Cost'!$I116/'Discounting Projection'!C114</f>
        <v>11695419.34</v>
      </c>
      <c r="D116" s="9">
        <f>'Total Annual Expected Cost'!$I116/'Discounting Projection'!D114</f>
        <v>23794720.49</v>
      </c>
      <c r="E116" s="9">
        <f>'Total Annual Expected Cost'!$I116/'Discounting Projection'!E114</f>
        <v>31255363.52</v>
      </c>
      <c r="F116" s="9">
        <f>'Total Annual Expected Cost'!$I116/'Discounting Projection'!F114</f>
        <v>31535251.86</v>
      </c>
      <c r="G116" s="9">
        <f>'Total Annual Expected Cost'!$I116/'Discounting Projection'!G114</f>
        <v>17774554.39</v>
      </c>
      <c r="H116" s="9">
        <f>'Total Annual Expected Cost'!$I116/'Discounting Projection'!H114</f>
        <v>20873844.47</v>
      </c>
      <c r="I116" s="9">
        <f>'Total Annual Expected Cost'!$I116/'Discounting Projection'!I114</f>
        <v>21673479.62</v>
      </c>
      <c r="J116" s="9">
        <f>'Total Annual Expected Cost'!$I116/'Discounting Projection'!J114</f>
        <v>19937526.89</v>
      </c>
      <c r="K116" s="9">
        <f>'Total Annual Expected Cost'!$I116/'Discounting Projection'!K114</f>
        <v>25839600.26</v>
      </c>
      <c r="L116" s="9">
        <f>'Total Annual Expected Cost'!$I116/'Discounting Projection'!L114</f>
        <v>36835896.17</v>
      </c>
      <c r="M116" s="9">
        <f>'Total Annual Expected Cost'!$I116/'Discounting Projection'!M114</f>
        <v>18293505.86</v>
      </c>
      <c r="N116" s="9">
        <f>'Total Annual Expected Cost'!$I116/'Discounting Projection'!N114</f>
        <v>42268487.87</v>
      </c>
      <c r="O116" s="9">
        <f>'Total Annual Expected Cost'!$I116/'Discounting Projection'!O114</f>
        <v>40159999.17</v>
      </c>
      <c r="P116" s="9">
        <f>'Total Annual Expected Cost'!$I116/'Discounting Projection'!P114</f>
        <v>33464722.11</v>
      </c>
      <c r="Q116" s="9">
        <f>'Total Annual Expected Cost'!$I116/'Discounting Projection'!Q114</f>
        <v>13295891.43</v>
      </c>
      <c r="R116" s="9">
        <f>'Total Annual Expected Cost'!$I116/'Discounting Projection'!R114</f>
        <v>56806497.12</v>
      </c>
      <c r="S116" s="9">
        <f>'Total Annual Expected Cost'!$I116/'Discounting Projection'!S114</f>
        <v>73862091.68</v>
      </c>
      <c r="T116" s="9">
        <f>'Total Annual Expected Cost'!$I116/'Discounting Projection'!T114</f>
        <v>44975645.85</v>
      </c>
      <c r="U116" s="9">
        <f>'Total Annual Expected Cost'!$I116/'Discounting Projection'!U114</f>
        <v>23947036.63</v>
      </c>
      <c r="V116" s="9">
        <f>'Total Annual Expected Cost'!$I116/'Discounting Projection'!V114</f>
        <v>24102860.5</v>
      </c>
      <c r="W116" s="9">
        <f>'Total Annual Expected Cost'!$I116/'Discounting Projection'!W114</f>
        <v>18888728.33</v>
      </c>
      <c r="X116" s="9">
        <f>'Total Annual Expected Cost'!$I116/'Discounting Projection'!X114</f>
        <v>19485143.85</v>
      </c>
      <c r="Y116" s="9">
        <f>'Total Annual Expected Cost'!$I116/'Discounting Projection'!Y114</f>
        <v>37358994.3</v>
      </c>
      <c r="Z116" s="9">
        <f>'Total Annual Expected Cost'!$I116/'Discounting Projection'!Z114</f>
        <v>35569624.04</v>
      </c>
      <c r="AA116" s="9">
        <f>'Total Annual Expected Cost'!$I116/'Discounting Projection'!AA114</f>
        <v>46041492.36</v>
      </c>
      <c r="AB116" s="9">
        <f>'Total Annual Expected Cost'!$I116/'Discounting Projection'!AB114</f>
        <v>20676295.88</v>
      </c>
      <c r="AC116" s="9">
        <f>'Total Annual Expected Cost'!$I116/'Discounting Projection'!AC114</f>
        <v>51815381.64</v>
      </c>
      <c r="AD116" s="9">
        <f>'Total Annual Expected Cost'!$I116/'Discounting Projection'!AD114</f>
        <v>38887807.05</v>
      </c>
      <c r="AE116" s="9">
        <f>'Total Annual Expected Cost'!$I116/'Discounting Projection'!AE114</f>
        <v>17536194.07</v>
      </c>
      <c r="AF116" s="9">
        <f>'Total Annual Expected Cost'!$I116/'Discounting Projection'!AF114</f>
        <v>20262181.69</v>
      </c>
      <c r="AG116" s="9">
        <f>'Total Annual Expected Cost'!$I116/'Discounting Projection'!AG114</f>
        <v>39209036.95</v>
      </c>
      <c r="AH116" s="9">
        <f>'Total Annual Expected Cost'!$I116/'Discounting Projection'!AH114</f>
        <v>35196433</v>
      </c>
      <c r="AI116" s="9">
        <f>'Total Annual Expected Cost'!$I116/'Discounting Projection'!AI114</f>
        <v>32386483.83</v>
      </c>
      <c r="AJ116" s="9">
        <f>'Total Annual Expected Cost'!$I116/'Discounting Projection'!AJ114</f>
        <v>50023604.46</v>
      </c>
      <c r="AK116" s="9">
        <f>'Total Annual Expected Cost'!$I116/'Discounting Projection'!AK114</f>
        <v>44513916.52</v>
      </c>
      <c r="AL116" s="9">
        <f>'Total Annual Expected Cost'!$I116/'Discounting Projection'!AL114</f>
        <v>34827034.21</v>
      </c>
      <c r="AM116" s="9">
        <f>'Total Annual Expected Cost'!$I116/'Discounting Projection'!AM114</f>
        <v>73539193.77</v>
      </c>
      <c r="AN116" s="9">
        <f>'Total Annual Expected Cost'!$I116/'Discounting Projection'!AN114</f>
        <v>54150013.32</v>
      </c>
      <c r="AO116" s="9">
        <f>'Total Annual Expected Cost'!$I116/'Discounting Projection'!AO114</f>
        <v>85466453.47</v>
      </c>
      <c r="AP116" s="9">
        <f>'Total Annual Expected Cost'!$I116/'Discounting Projection'!AP114</f>
        <v>17554847.53</v>
      </c>
      <c r="AQ116" s="9">
        <f>'Total Annual Expected Cost'!$I116/'Discounting Projection'!AQ114</f>
        <v>19023400.89</v>
      </c>
      <c r="AR116" s="9">
        <f>'Total Annual Expected Cost'!$I116/'Discounting Projection'!AR114</f>
        <v>28335081.69</v>
      </c>
      <c r="AS116" s="9">
        <f>'Total Annual Expected Cost'!$I116/'Discounting Projection'!AS114</f>
        <v>11719422.55</v>
      </c>
      <c r="AT116" s="9">
        <f>'Total Annual Expected Cost'!$I116/'Discounting Projection'!AT114</f>
        <v>23935031.95</v>
      </c>
      <c r="AU116" s="9">
        <f>'Total Annual Expected Cost'!$I116/'Discounting Projection'!AU114</f>
        <v>30060637.17</v>
      </c>
      <c r="AV116" s="9">
        <f>'Total Annual Expected Cost'!$I116/'Discounting Projection'!AV114</f>
        <v>20205232.63</v>
      </c>
      <c r="AW116" s="9">
        <f>'Total Annual Expected Cost'!$I116/'Discounting Projection'!AW114</f>
        <v>60890310.59</v>
      </c>
      <c r="AX116" s="9">
        <f>'Total Annual Expected Cost'!$I116/'Discounting Projection'!AX114</f>
        <v>24419751.38</v>
      </c>
      <c r="AY116" s="9">
        <f>'Total Annual Expected Cost'!$I116/'Discounting Projection'!AY114</f>
        <v>44089247.93</v>
      </c>
      <c r="AZ116" s="9">
        <f>'Total Annual Expected Cost'!$I116/'Discounting Projection'!AZ114</f>
        <v>35895481.63</v>
      </c>
      <c r="BA116" s="9">
        <f>'Total Annual Expected Cost'!$I116/'Discounting Projection'!BA114</f>
        <v>26247201.49</v>
      </c>
      <c r="BB116" s="9">
        <f>'Total Annual Expected Cost'!$I116/'Discounting Projection'!BB114</f>
        <v>35596015.92</v>
      </c>
      <c r="BC116" s="9">
        <f>'Total Annual Expected Cost'!$I116/'Discounting Projection'!BC114</f>
        <v>30159706.35</v>
      </c>
      <c r="BD116" s="9">
        <f>'Total Annual Expected Cost'!$I116/'Discounting Projection'!BD114</f>
        <v>28567936.75</v>
      </c>
      <c r="BE116" s="9">
        <f>'Total Annual Expected Cost'!$I116/'Discounting Projection'!BE114</f>
        <v>33516245.01</v>
      </c>
      <c r="BF116" s="9">
        <f>'Total Annual Expected Cost'!$I116/'Discounting Projection'!BF114</f>
        <v>22854041.03</v>
      </c>
      <c r="BG116" s="9">
        <f>'Total Annual Expected Cost'!$I116/'Discounting Projection'!BG114</f>
        <v>25545785.74</v>
      </c>
      <c r="BH116" s="9">
        <f>'Total Annual Expected Cost'!$I116/'Discounting Projection'!BH114</f>
        <v>22182200.24</v>
      </c>
      <c r="BI116" s="9">
        <f>'Total Annual Expected Cost'!$I116/'Discounting Projection'!BI114</f>
        <v>21254780.52</v>
      </c>
      <c r="BJ116" s="9">
        <f>'Total Annual Expected Cost'!$I116/'Discounting Projection'!BJ114</f>
        <v>20992687</v>
      </c>
      <c r="BK116" s="9">
        <f>'Total Annual Expected Cost'!$I116/'Discounting Projection'!BK114</f>
        <v>29617344.4</v>
      </c>
      <c r="BL116" s="9">
        <f>'Total Annual Expected Cost'!$I116/'Discounting Projection'!BL114</f>
        <v>28753799.42</v>
      </c>
      <c r="BM116" s="9">
        <f>'Total Annual Expected Cost'!$I116/'Discounting Projection'!BM114</f>
        <v>65042262.2</v>
      </c>
      <c r="BN116" s="9">
        <f>'Total Annual Expected Cost'!$I116/'Discounting Projection'!BN114</f>
        <v>24629670.66</v>
      </c>
      <c r="BO116" s="9">
        <f>'Total Annual Expected Cost'!$I116/'Discounting Projection'!BO114</f>
        <v>26473793.72</v>
      </c>
      <c r="BP116" s="9">
        <f>'Total Annual Expected Cost'!$I116/'Discounting Projection'!BP114</f>
        <v>34410871.35</v>
      </c>
      <c r="BQ116" s="9">
        <f>'Total Annual Expected Cost'!$I116/'Discounting Projection'!BQ114</f>
        <v>9885469.278</v>
      </c>
      <c r="BR116" s="9">
        <f>'Total Annual Expected Cost'!$I116/'Discounting Projection'!BR114</f>
        <v>25039910.15</v>
      </c>
      <c r="BS116" s="9">
        <f>'Total Annual Expected Cost'!$I116/'Discounting Projection'!BS114</f>
        <v>35636431.97</v>
      </c>
      <c r="BT116" s="9">
        <f>'Total Annual Expected Cost'!$I116/'Discounting Projection'!BT114</f>
        <v>62217276.18</v>
      </c>
      <c r="BU116" s="9">
        <f>'Total Annual Expected Cost'!$I116/'Discounting Projection'!BU114</f>
        <v>13371404.54</v>
      </c>
      <c r="BV116" s="9">
        <f>'Total Annual Expected Cost'!$I116/'Discounting Projection'!BV114</f>
        <v>28559474.65</v>
      </c>
      <c r="BW116" s="9">
        <f>'Total Annual Expected Cost'!$I116/'Discounting Projection'!BW114</f>
        <v>51410158.62</v>
      </c>
      <c r="BX116" s="9">
        <f>'Total Annual Expected Cost'!$I116/'Discounting Projection'!BX114</f>
        <v>34265164.78</v>
      </c>
      <c r="BY116" s="9">
        <f>'Total Annual Expected Cost'!$I116/'Discounting Projection'!BY114</f>
        <v>38268831.01</v>
      </c>
      <c r="BZ116" s="9">
        <f>'Total Annual Expected Cost'!$I116/'Discounting Projection'!BZ114</f>
        <v>42340919.71</v>
      </c>
      <c r="CA116" s="9">
        <f>'Total Annual Expected Cost'!$I116/'Discounting Projection'!CA114</f>
        <v>41115600.53</v>
      </c>
      <c r="CB116" s="9">
        <f>'Total Annual Expected Cost'!$I116/'Discounting Projection'!CB114</f>
        <v>41631711.74</v>
      </c>
      <c r="CC116" s="9">
        <f>'Total Annual Expected Cost'!$I116/'Discounting Projection'!CC114</f>
        <v>21234069.72</v>
      </c>
      <c r="CD116" s="9">
        <f>'Total Annual Expected Cost'!$I116/'Discounting Projection'!CD114</f>
        <v>21922557.31</v>
      </c>
      <c r="CE116" s="9">
        <f>'Total Annual Expected Cost'!$I116/'Discounting Projection'!CE114</f>
        <v>27766734.04</v>
      </c>
      <c r="CF116" s="9">
        <f>'Total Annual Expected Cost'!$I116/'Discounting Projection'!CF114</f>
        <v>43124673.4</v>
      </c>
      <c r="CG116" s="9">
        <f>'Total Annual Expected Cost'!$I116/'Discounting Projection'!CG114</f>
        <v>33928732.9</v>
      </c>
      <c r="CH116" s="9">
        <f>'Total Annual Expected Cost'!$I116/'Discounting Projection'!CH114</f>
        <v>29221802.79</v>
      </c>
      <c r="CI116" s="9">
        <f>'Total Annual Expected Cost'!$I116/'Discounting Projection'!CI114</f>
        <v>82152245.01</v>
      </c>
      <c r="CJ116" s="9">
        <f>'Total Annual Expected Cost'!$I116/'Discounting Projection'!CJ114</f>
        <v>30101783.15</v>
      </c>
      <c r="CK116" s="9">
        <f>'Total Annual Expected Cost'!$I116/'Discounting Projection'!CK114</f>
        <v>26235233.7</v>
      </c>
      <c r="CL116" s="9">
        <f>'Total Annual Expected Cost'!$I116/'Discounting Projection'!CL114</f>
        <v>40734112.51</v>
      </c>
      <c r="CM116" s="9">
        <f>'Total Annual Expected Cost'!$I116/'Discounting Projection'!CM114</f>
        <v>35659117.45</v>
      </c>
      <c r="CN116" s="9">
        <f>'Total Annual Expected Cost'!$I116/'Discounting Projection'!CN114</f>
        <v>43524266.92</v>
      </c>
      <c r="CO116" s="9">
        <f>'Total Annual Expected Cost'!$I116/'Discounting Projection'!CO114</f>
        <v>35738246.72</v>
      </c>
      <c r="CP116" s="9">
        <f>'Total Annual Expected Cost'!$I116/'Discounting Projection'!CP114</f>
        <v>27480918.68</v>
      </c>
      <c r="CQ116" s="9">
        <f>'Total Annual Expected Cost'!$I116/'Discounting Projection'!CQ114</f>
        <v>61424498.4</v>
      </c>
      <c r="CR116" s="9">
        <f>'Total Annual Expected Cost'!$I116/'Discounting Projection'!CR114</f>
        <v>16191591.16</v>
      </c>
      <c r="CS116" s="9">
        <f>'Total Annual Expected Cost'!$I116/'Discounting Projection'!CS114</f>
        <v>32126542.22</v>
      </c>
      <c r="CT116" s="9">
        <f>'Total Annual Expected Cost'!$I116/'Discounting Projection'!CT114</f>
        <v>23945371.74</v>
      </c>
      <c r="CU116" s="9">
        <f>'Total Annual Expected Cost'!$I116/'Discounting Projection'!CU114</f>
        <v>13701288.1</v>
      </c>
      <c r="CV116" s="9">
        <f>'Total Annual Expected Cost'!$I116/'Discounting Projection'!CV114</f>
        <v>18658086.92</v>
      </c>
      <c r="CW116" s="9">
        <f>'Total Annual Expected Cost'!$I116/'Discounting Projection'!CW114</f>
        <v>45157734.3</v>
      </c>
    </row>
    <row r="117" ht="15.75" customHeight="1">
      <c r="A117" s="8">
        <v>2136.0</v>
      </c>
      <c r="B117" s="9">
        <f>'Total Annual Expected Cost'!$I117/'Discounting Projection'!B115</f>
        <v>26387912.48</v>
      </c>
      <c r="C117" s="9">
        <f>'Total Annual Expected Cost'!$I117/'Discounting Projection'!C115</f>
        <v>12060520.95</v>
      </c>
      <c r="D117" s="9">
        <f>'Total Annual Expected Cost'!$I117/'Discounting Projection'!D115</f>
        <v>23235731.93</v>
      </c>
      <c r="E117" s="9">
        <f>'Total Annual Expected Cost'!$I117/'Discounting Projection'!E115</f>
        <v>31897898.32</v>
      </c>
      <c r="F117" s="9">
        <f>'Total Annual Expected Cost'!$I117/'Discounting Projection'!F115</f>
        <v>32345887.1</v>
      </c>
      <c r="G117" s="9">
        <f>'Total Annual Expected Cost'!$I117/'Discounting Projection'!G115</f>
        <v>17277827.52</v>
      </c>
      <c r="H117" s="9">
        <f>'Total Annual Expected Cost'!$I117/'Discounting Projection'!H115</f>
        <v>19359104.65</v>
      </c>
      <c r="I117" s="9">
        <f>'Total Annual Expected Cost'!$I117/'Discounting Projection'!I115</f>
        <v>21294874.32</v>
      </c>
      <c r="J117" s="9">
        <f>'Total Annual Expected Cost'!$I117/'Discounting Projection'!J115</f>
        <v>19542117.73</v>
      </c>
      <c r="K117" s="9">
        <f>'Total Annual Expected Cost'!$I117/'Discounting Projection'!K115</f>
        <v>25720465.59</v>
      </c>
      <c r="L117" s="9">
        <f>'Total Annual Expected Cost'!$I117/'Discounting Projection'!L115</f>
        <v>36137687.19</v>
      </c>
      <c r="M117" s="9">
        <f>'Total Annual Expected Cost'!$I117/'Discounting Projection'!M115</f>
        <v>18626887.97</v>
      </c>
      <c r="N117" s="9">
        <f>'Total Annual Expected Cost'!$I117/'Discounting Projection'!N115</f>
        <v>42286793.02</v>
      </c>
      <c r="O117" s="9">
        <f>'Total Annual Expected Cost'!$I117/'Discounting Projection'!O115</f>
        <v>41224657.7</v>
      </c>
      <c r="P117" s="9">
        <f>'Total Annual Expected Cost'!$I117/'Discounting Projection'!P115</f>
        <v>34503010.46</v>
      </c>
      <c r="Q117" s="9">
        <f>'Total Annual Expected Cost'!$I117/'Discounting Projection'!Q115</f>
        <v>12346192.78</v>
      </c>
      <c r="R117" s="9">
        <f>'Total Annual Expected Cost'!$I117/'Discounting Projection'!R115</f>
        <v>51028676.19</v>
      </c>
      <c r="S117" s="9">
        <f>'Total Annual Expected Cost'!$I117/'Discounting Projection'!S115</f>
        <v>73516340.75</v>
      </c>
      <c r="T117" s="9">
        <f>'Total Annual Expected Cost'!$I117/'Discounting Projection'!T115</f>
        <v>43567162.38</v>
      </c>
      <c r="U117" s="9">
        <f>'Total Annual Expected Cost'!$I117/'Discounting Projection'!U115</f>
        <v>23864951.23</v>
      </c>
      <c r="V117" s="9">
        <f>'Total Annual Expected Cost'!$I117/'Discounting Projection'!V115</f>
        <v>23689208.31</v>
      </c>
      <c r="W117" s="9">
        <f>'Total Annual Expected Cost'!$I117/'Discounting Projection'!W115</f>
        <v>18362218.04</v>
      </c>
      <c r="X117" s="9">
        <f>'Total Annual Expected Cost'!$I117/'Discounting Projection'!X115</f>
        <v>19963415.68</v>
      </c>
      <c r="Y117" s="9">
        <f>'Total Annual Expected Cost'!$I117/'Discounting Projection'!Y115</f>
        <v>37742618.89</v>
      </c>
      <c r="Z117" s="9">
        <f>'Total Annual Expected Cost'!$I117/'Discounting Projection'!Z115</f>
        <v>35983014.46</v>
      </c>
      <c r="AA117" s="9">
        <f>'Total Annual Expected Cost'!$I117/'Discounting Projection'!AA115</f>
        <v>47498876.58</v>
      </c>
      <c r="AB117" s="9">
        <f>'Total Annual Expected Cost'!$I117/'Discounting Projection'!AB115</f>
        <v>20767648.67</v>
      </c>
      <c r="AC117" s="9">
        <f>'Total Annual Expected Cost'!$I117/'Discounting Projection'!AC115</f>
        <v>45783778.19</v>
      </c>
      <c r="AD117" s="9">
        <f>'Total Annual Expected Cost'!$I117/'Discounting Projection'!AD115</f>
        <v>39963876.2</v>
      </c>
      <c r="AE117" s="9">
        <f>'Total Annual Expected Cost'!$I117/'Discounting Projection'!AE115</f>
        <v>17767147.51</v>
      </c>
      <c r="AF117" s="9">
        <f>'Total Annual Expected Cost'!$I117/'Discounting Projection'!AF115</f>
        <v>19920383.59</v>
      </c>
      <c r="AG117" s="9">
        <f>'Total Annual Expected Cost'!$I117/'Discounting Projection'!AG115</f>
        <v>40689654.98</v>
      </c>
      <c r="AH117" s="9">
        <f>'Total Annual Expected Cost'!$I117/'Discounting Projection'!AH115</f>
        <v>35572760.36</v>
      </c>
      <c r="AI117" s="9">
        <f>'Total Annual Expected Cost'!$I117/'Discounting Projection'!AI115</f>
        <v>33000086.06</v>
      </c>
      <c r="AJ117" s="9">
        <f>'Total Annual Expected Cost'!$I117/'Discounting Projection'!AJ115</f>
        <v>51093535.39</v>
      </c>
      <c r="AK117" s="9">
        <f>'Total Annual Expected Cost'!$I117/'Discounting Projection'!AK115</f>
        <v>43936119.06</v>
      </c>
      <c r="AL117" s="9">
        <f>'Total Annual Expected Cost'!$I117/'Discounting Projection'!AL115</f>
        <v>34647374.86</v>
      </c>
      <c r="AM117" s="9">
        <f>'Total Annual Expected Cost'!$I117/'Discounting Projection'!AM115</f>
        <v>76403685.35</v>
      </c>
      <c r="AN117" s="9">
        <f>'Total Annual Expected Cost'!$I117/'Discounting Projection'!AN115</f>
        <v>49659498.34</v>
      </c>
      <c r="AO117" s="9">
        <f>'Total Annual Expected Cost'!$I117/'Discounting Projection'!AO115</f>
        <v>79293610.17</v>
      </c>
      <c r="AP117" s="9">
        <f>'Total Annual Expected Cost'!$I117/'Discounting Projection'!AP115</f>
        <v>17566719.28</v>
      </c>
      <c r="AQ117" s="9">
        <f>'Total Annual Expected Cost'!$I117/'Discounting Projection'!AQ115</f>
        <v>19837756.83</v>
      </c>
      <c r="AR117" s="9">
        <f>'Total Annual Expected Cost'!$I117/'Discounting Projection'!AR115</f>
        <v>27857053.83</v>
      </c>
      <c r="AS117" s="9">
        <f>'Total Annual Expected Cost'!$I117/'Discounting Projection'!AS115</f>
        <v>11769922.72</v>
      </c>
      <c r="AT117" s="9">
        <f>'Total Annual Expected Cost'!$I117/'Discounting Projection'!AT115</f>
        <v>24417683.09</v>
      </c>
      <c r="AU117" s="9">
        <f>'Total Annual Expected Cost'!$I117/'Discounting Projection'!AU115</f>
        <v>28892700.3</v>
      </c>
      <c r="AV117" s="9">
        <f>'Total Annual Expected Cost'!$I117/'Discounting Projection'!AV115</f>
        <v>20049176.35</v>
      </c>
      <c r="AW117" s="9">
        <f>'Total Annual Expected Cost'!$I117/'Discounting Projection'!AW115</f>
        <v>54504322.76</v>
      </c>
      <c r="AX117" s="9">
        <f>'Total Annual Expected Cost'!$I117/'Discounting Projection'!AX115</f>
        <v>25062031.45</v>
      </c>
      <c r="AY117" s="9">
        <f>'Total Annual Expected Cost'!$I117/'Discounting Projection'!AY115</f>
        <v>44903210.29</v>
      </c>
      <c r="AZ117" s="9">
        <f>'Total Annual Expected Cost'!$I117/'Discounting Projection'!AZ115</f>
        <v>36989520.82</v>
      </c>
      <c r="BA117" s="9">
        <f>'Total Annual Expected Cost'!$I117/'Discounting Projection'!BA115</f>
        <v>26323094.57</v>
      </c>
      <c r="BB117" s="9">
        <f>'Total Annual Expected Cost'!$I117/'Discounting Projection'!BB115</f>
        <v>34008981.03</v>
      </c>
      <c r="BC117" s="9">
        <f>'Total Annual Expected Cost'!$I117/'Discounting Projection'!BC115</f>
        <v>29815005.28</v>
      </c>
      <c r="BD117" s="9">
        <f>'Total Annual Expected Cost'!$I117/'Discounting Projection'!BD115</f>
        <v>29683938.94</v>
      </c>
      <c r="BE117" s="9">
        <f>'Total Annual Expected Cost'!$I117/'Discounting Projection'!BE115</f>
        <v>34383241.92</v>
      </c>
      <c r="BF117" s="9">
        <f>'Total Annual Expected Cost'!$I117/'Discounting Projection'!BF115</f>
        <v>20166314.72</v>
      </c>
      <c r="BG117" s="9">
        <f>'Total Annual Expected Cost'!$I117/'Discounting Projection'!BG115</f>
        <v>26360427.58</v>
      </c>
      <c r="BH117" s="9">
        <f>'Total Annual Expected Cost'!$I117/'Discounting Projection'!BH115</f>
        <v>22729828.98</v>
      </c>
      <c r="BI117" s="9">
        <f>'Total Annual Expected Cost'!$I117/'Discounting Projection'!BI115</f>
        <v>20879830.45</v>
      </c>
      <c r="BJ117" s="9">
        <f>'Total Annual Expected Cost'!$I117/'Discounting Projection'!BJ115</f>
        <v>20467288.83</v>
      </c>
      <c r="BK117" s="9">
        <f>'Total Annual Expected Cost'!$I117/'Discounting Projection'!BK115</f>
        <v>29710857.97</v>
      </c>
      <c r="BL117" s="9">
        <f>'Total Annual Expected Cost'!$I117/'Discounting Projection'!BL115</f>
        <v>27381865.29</v>
      </c>
      <c r="BM117" s="9">
        <f>'Total Annual Expected Cost'!$I117/'Discounting Projection'!BM115</f>
        <v>64360510.65</v>
      </c>
      <c r="BN117" s="9">
        <f>'Total Annual Expected Cost'!$I117/'Discounting Projection'!BN115</f>
        <v>24977558.77</v>
      </c>
      <c r="BO117" s="9">
        <f>'Total Annual Expected Cost'!$I117/'Discounting Projection'!BO115</f>
        <v>26458942.34</v>
      </c>
      <c r="BP117" s="9">
        <f>'Total Annual Expected Cost'!$I117/'Discounting Projection'!BP115</f>
        <v>34844585.81</v>
      </c>
      <c r="BQ117" s="9">
        <f>'Total Annual Expected Cost'!$I117/'Discounting Projection'!BQ115</f>
        <v>10296596.52</v>
      </c>
      <c r="BR117" s="9">
        <f>'Total Annual Expected Cost'!$I117/'Discounting Projection'!BR115</f>
        <v>25212710.63</v>
      </c>
      <c r="BS117" s="9">
        <f>'Total Annual Expected Cost'!$I117/'Discounting Projection'!BS115</f>
        <v>36069239.63</v>
      </c>
      <c r="BT117" s="9">
        <f>'Total Annual Expected Cost'!$I117/'Discounting Projection'!BT115</f>
        <v>62452552.49</v>
      </c>
      <c r="BU117" s="9">
        <f>'Total Annual Expected Cost'!$I117/'Discounting Projection'!BU115</f>
        <v>13754773.97</v>
      </c>
      <c r="BV117" s="9">
        <f>'Total Annual Expected Cost'!$I117/'Discounting Projection'!BV115</f>
        <v>27570663.06</v>
      </c>
      <c r="BW117" s="9">
        <f>'Total Annual Expected Cost'!$I117/'Discounting Projection'!BW115</f>
        <v>51779294.04</v>
      </c>
      <c r="BX117" s="9">
        <f>'Total Annual Expected Cost'!$I117/'Discounting Projection'!BX115</f>
        <v>35504841.14</v>
      </c>
      <c r="BY117" s="9">
        <f>'Total Annual Expected Cost'!$I117/'Discounting Projection'!BY115</f>
        <v>38122650.09</v>
      </c>
      <c r="BZ117" s="9">
        <f>'Total Annual Expected Cost'!$I117/'Discounting Projection'!BZ115</f>
        <v>42528183.3</v>
      </c>
      <c r="CA117" s="9">
        <f>'Total Annual Expected Cost'!$I117/'Discounting Projection'!CA115</f>
        <v>41845117.58</v>
      </c>
      <c r="CB117" s="9">
        <f>'Total Annual Expected Cost'!$I117/'Discounting Projection'!CB115</f>
        <v>42039920.51</v>
      </c>
      <c r="CC117" s="9">
        <f>'Total Annual Expected Cost'!$I117/'Discounting Projection'!CC115</f>
        <v>19961930.27</v>
      </c>
      <c r="CD117" s="9">
        <f>'Total Annual Expected Cost'!$I117/'Discounting Projection'!CD115</f>
        <v>21182622.04</v>
      </c>
      <c r="CE117" s="9">
        <f>'Total Annual Expected Cost'!$I117/'Discounting Projection'!CE115</f>
        <v>26237076.6</v>
      </c>
      <c r="CF117" s="9">
        <f>'Total Annual Expected Cost'!$I117/'Discounting Projection'!CF115</f>
        <v>40972426.25</v>
      </c>
      <c r="CG117" s="9">
        <f>'Total Annual Expected Cost'!$I117/'Discounting Projection'!CG115</f>
        <v>34775885.45</v>
      </c>
      <c r="CH117" s="9">
        <f>'Total Annual Expected Cost'!$I117/'Discounting Projection'!CH115</f>
        <v>29765587.76</v>
      </c>
      <c r="CI117" s="9">
        <f>'Total Annual Expected Cost'!$I117/'Discounting Projection'!CI115</f>
        <v>83879486.67</v>
      </c>
      <c r="CJ117" s="9">
        <f>'Total Annual Expected Cost'!$I117/'Discounting Projection'!CJ115</f>
        <v>31042926.26</v>
      </c>
      <c r="CK117" s="9">
        <f>'Total Annual Expected Cost'!$I117/'Discounting Projection'!CK115</f>
        <v>25401872.25</v>
      </c>
      <c r="CL117" s="9">
        <f>'Total Annual Expected Cost'!$I117/'Discounting Projection'!CL115</f>
        <v>38975071.64</v>
      </c>
      <c r="CM117" s="9">
        <f>'Total Annual Expected Cost'!$I117/'Discounting Projection'!CM115</f>
        <v>33959681.44</v>
      </c>
      <c r="CN117" s="9">
        <f>'Total Annual Expected Cost'!$I117/'Discounting Projection'!CN115</f>
        <v>44724086.17</v>
      </c>
      <c r="CO117" s="9">
        <f>'Total Annual Expected Cost'!$I117/'Discounting Projection'!CO115</f>
        <v>37183987</v>
      </c>
      <c r="CP117" s="9">
        <f>'Total Annual Expected Cost'!$I117/'Discounting Projection'!CP115</f>
        <v>27669590.65</v>
      </c>
      <c r="CQ117" s="9">
        <f>'Total Annual Expected Cost'!$I117/'Discounting Projection'!CQ115</f>
        <v>62819818.27</v>
      </c>
      <c r="CR117" s="9">
        <f>'Total Annual Expected Cost'!$I117/'Discounting Projection'!CR115</f>
        <v>16645405.93</v>
      </c>
      <c r="CS117" s="9">
        <f>'Total Annual Expected Cost'!$I117/'Discounting Projection'!CS115</f>
        <v>31029915.52</v>
      </c>
      <c r="CT117" s="9">
        <f>'Total Annual Expected Cost'!$I117/'Discounting Projection'!CT115</f>
        <v>24127185.18</v>
      </c>
      <c r="CU117" s="9">
        <f>'Total Annual Expected Cost'!$I117/'Discounting Projection'!CU115</f>
        <v>13913285.91</v>
      </c>
      <c r="CV117" s="9">
        <f>'Total Annual Expected Cost'!$I117/'Discounting Projection'!CV115</f>
        <v>18558340.49</v>
      </c>
      <c r="CW117" s="9">
        <f>'Total Annual Expected Cost'!$I117/'Discounting Projection'!CW115</f>
        <v>39137274.58</v>
      </c>
    </row>
    <row r="118" ht="15.75" customHeight="1">
      <c r="A118" s="8">
        <v>2137.0</v>
      </c>
      <c r="B118" s="9">
        <f>'Total Annual Expected Cost'!$I118/'Discounting Projection'!B116</f>
        <v>26648122.97</v>
      </c>
      <c r="C118" s="9">
        <f>'Total Annual Expected Cost'!$I118/'Discounting Projection'!C116</f>
        <v>12186734.87</v>
      </c>
      <c r="D118" s="9">
        <f>'Total Annual Expected Cost'!$I118/'Discounting Projection'!D116</f>
        <v>23888819.25</v>
      </c>
      <c r="E118" s="9">
        <f>'Total Annual Expected Cost'!$I118/'Discounting Projection'!E116</f>
        <v>32087628.38</v>
      </c>
      <c r="F118" s="9">
        <f>'Total Annual Expected Cost'!$I118/'Discounting Projection'!F116</f>
        <v>33076358.68</v>
      </c>
      <c r="G118" s="9">
        <f>'Total Annual Expected Cost'!$I118/'Discounting Projection'!G116</f>
        <v>17993505.19</v>
      </c>
      <c r="H118" s="9">
        <f>'Total Annual Expected Cost'!$I118/'Discounting Projection'!H116</f>
        <v>19179315.39</v>
      </c>
      <c r="I118" s="9">
        <f>'Total Annual Expected Cost'!$I118/'Discounting Projection'!I116</f>
        <v>21954680.71</v>
      </c>
      <c r="J118" s="9">
        <f>'Total Annual Expected Cost'!$I118/'Discounting Projection'!J116</f>
        <v>20004490.49</v>
      </c>
      <c r="K118" s="9">
        <f>'Total Annual Expected Cost'!$I118/'Discounting Projection'!K116</f>
        <v>24709564</v>
      </c>
      <c r="L118" s="9">
        <f>'Total Annual Expected Cost'!$I118/'Discounting Projection'!L116</f>
        <v>37141613.26</v>
      </c>
      <c r="M118" s="9">
        <f>'Total Annual Expected Cost'!$I118/'Discounting Projection'!M116</f>
        <v>19353236.06</v>
      </c>
      <c r="N118" s="9">
        <f>'Total Annual Expected Cost'!$I118/'Discounting Projection'!N116</f>
        <v>42386326.14</v>
      </c>
      <c r="O118" s="9">
        <f>'Total Annual Expected Cost'!$I118/'Discounting Projection'!O116</f>
        <v>38378555.68</v>
      </c>
      <c r="P118" s="9">
        <f>'Total Annual Expected Cost'!$I118/'Discounting Projection'!P116</f>
        <v>35452542.49</v>
      </c>
      <c r="Q118" s="9">
        <f>'Total Annual Expected Cost'!$I118/'Discounting Projection'!Q116</f>
        <v>12381615.4</v>
      </c>
      <c r="R118" s="9">
        <f>'Total Annual Expected Cost'!$I118/'Discounting Projection'!R116</f>
        <v>51685097.45</v>
      </c>
      <c r="S118" s="9">
        <f>'Total Annual Expected Cost'!$I118/'Discounting Projection'!S116</f>
        <v>70754871.57</v>
      </c>
      <c r="T118" s="9">
        <f>'Total Annual Expected Cost'!$I118/'Discounting Projection'!T116</f>
        <v>45062735.55</v>
      </c>
      <c r="U118" s="9">
        <f>'Total Annual Expected Cost'!$I118/'Discounting Projection'!U116</f>
        <v>21303617.6</v>
      </c>
      <c r="V118" s="9">
        <f>'Total Annual Expected Cost'!$I118/'Discounting Projection'!V116</f>
        <v>23695202.36</v>
      </c>
      <c r="W118" s="9">
        <f>'Total Annual Expected Cost'!$I118/'Discounting Projection'!W116</f>
        <v>18953403.4</v>
      </c>
      <c r="X118" s="9">
        <f>'Total Annual Expected Cost'!$I118/'Discounting Projection'!X116</f>
        <v>19570084.01</v>
      </c>
      <c r="Y118" s="9">
        <f>'Total Annual Expected Cost'!$I118/'Discounting Projection'!Y116</f>
        <v>38208317.01</v>
      </c>
      <c r="Z118" s="9">
        <f>'Total Annual Expected Cost'!$I118/'Discounting Projection'!Z116</f>
        <v>34795506.47</v>
      </c>
      <c r="AA118" s="9">
        <f>'Total Annual Expected Cost'!$I118/'Discounting Projection'!AA116</f>
        <v>45256334.13</v>
      </c>
      <c r="AB118" s="9">
        <f>'Total Annual Expected Cost'!$I118/'Discounting Projection'!AB116</f>
        <v>19319015.7</v>
      </c>
      <c r="AC118" s="9">
        <f>'Total Annual Expected Cost'!$I118/'Discounting Projection'!AC116</f>
        <v>44715277.61</v>
      </c>
      <c r="AD118" s="9">
        <f>'Total Annual Expected Cost'!$I118/'Discounting Projection'!AD116</f>
        <v>40714297.98</v>
      </c>
      <c r="AE118" s="9">
        <f>'Total Annual Expected Cost'!$I118/'Discounting Projection'!AE116</f>
        <v>18330994.35</v>
      </c>
      <c r="AF118" s="9">
        <f>'Total Annual Expected Cost'!$I118/'Discounting Projection'!AF116</f>
        <v>20666228.41</v>
      </c>
      <c r="AG118" s="9">
        <f>'Total Annual Expected Cost'!$I118/'Discounting Projection'!AG116</f>
        <v>41409864.8</v>
      </c>
      <c r="AH118" s="9">
        <f>'Total Annual Expected Cost'!$I118/'Discounting Projection'!AH116</f>
        <v>35796752.81</v>
      </c>
      <c r="AI118" s="9">
        <f>'Total Annual Expected Cost'!$I118/'Discounting Projection'!AI116</f>
        <v>33235970.56</v>
      </c>
      <c r="AJ118" s="9">
        <f>'Total Annual Expected Cost'!$I118/'Discounting Projection'!AJ116</f>
        <v>50488566.51</v>
      </c>
      <c r="AK118" s="9">
        <f>'Total Annual Expected Cost'!$I118/'Discounting Projection'!AK116</f>
        <v>42832590.86</v>
      </c>
      <c r="AL118" s="9">
        <f>'Total Annual Expected Cost'!$I118/'Discounting Projection'!AL116</f>
        <v>33113332.87</v>
      </c>
      <c r="AM118" s="9">
        <f>'Total Annual Expected Cost'!$I118/'Discounting Projection'!AM116</f>
        <v>77034010.23</v>
      </c>
      <c r="AN118" s="9">
        <f>'Total Annual Expected Cost'!$I118/'Discounting Projection'!AN116</f>
        <v>50475788.77</v>
      </c>
      <c r="AO118" s="9">
        <f>'Total Annual Expected Cost'!$I118/'Discounting Projection'!AO116</f>
        <v>76767472.15</v>
      </c>
      <c r="AP118" s="9">
        <f>'Total Annual Expected Cost'!$I118/'Discounting Projection'!AP116</f>
        <v>17821276.38</v>
      </c>
      <c r="AQ118" s="9">
        <f>'Total Annual Expected Cost'!$I118/'Discounting Projection'!AQ116</f>
        <v>20648116.49</v>
      </c>
      <c r="AR118" s="9">
        <f>'Total Annual Expected Cost'!$I118/'Discounting Projection'!AR116</f>
        <v>28647622.79</v>
      </c>
      <c r="AS118" s="9">
        <f>'Total Annual Expected Cost'!$I118/'Discounting Projection'!AS116</f>
        <v>11779506.42</v>
      </c>
      <c r="AT118" s="9">
        <f>'Total Annual Expected Cost'!$I118/'Discounting Projection'!AT116</f>
        <v>25261308.25</v>
      </c>
      <c r="AU118" s="9">
        <f>'Total Annual Expected Cost'!$I118/'Discounting Projection'!AU116</f>
        <v>29021362.07</v>
      </c>
      <c r="AV118" s="9">
        <f>'Total Annual Expected Cost'!$I118/'Discounting Projection'!AV116</f>
        <v>20199147.77</v>
      </c>
      <c r="AW118" s="9">
        <f>'Total Annual Expected Cost'!$I118/'Discounting Projection'!AW116</f>
        <v>55814966.22</v>
      </c>
      <c r="AX118" s="9">
        <f>'Total Annual Expected Cost'!$I118/'Discounting Projection'!AX116</f>
        <v>25145669.97</v>
      </c>
      <c r="AY118" s="9">
        <f>'Total Annual Expected Cost'!$I118/'Discounting Projection'!AY116</f>
        <v>46329240.35</v>
      </c>
      <c r="AZ118" s="9">
        <f>'Total Annual Expected Cost'!$I118/'Discounting Projection'!AZ116</f>
        <v>36741551.15</v>
      </c>
      <c r="BA118" s="9">
        <f>'Total Annual Expected Cost'!$I118/'Discounting Projection'!BA116</f>
        <v>26292307.49</v>
      </c>
      <c r="BB118" s="9">
        <f>'Total Annual Expected Cost'!$I118/'Discounting Projection'!BB116</f>
        <v>35245358.61</v>
      </c>
      <c r="BC118" s="9">
        <f>'Total Annual Expected Cost'!$I118/'Discounting Projection'!BC116</f>
        <v>28982309.32</v>
      </c>
      <c r="BD118" s="9">
        <f>'Total Annual Expected Cost'!$I118/'Discounting Projection'!BD116</f>
        <v>30073634.89</v>
      </c>
      <c r="BE118" s="9">
        <f>'Total Annual Expected Cost'!$I118/'Discounting Projection'!BE116</f>
        <v>35354934.29</v>
      </c>
      <c r="BF118" s="9">
        <f>'Total Annual Expected Cost'!$I118/'Discounting Projection'!BF116</f>
        <v>19407325.24</v>
      </c>
      <c r="BG118" s="9">
        <f>'Total Annual Expected Cost'!$I118/'Discounting Projection'!BG116</f>
        <v>27022213.12</v>
      </c>
      <c r="BH118" s="9">
        <f>'Total Annual Expected Cost'!$I118/'Discounting Projection'!BH116</f>
        <v>21907824.81</v>
      </c>
      <c r="BI118" s="9">
        <f>'Total Annual Expected Cost'!$I118/'Discounting Projection'!BI116</f>
        <v>21322396.9</v>
      </c>
      <c r="BJ118" s="9">
        <f>'Total Annual Expected Cost'!$I118/'Discounting Projection'!BJ116</f>
        <v>19864335.49</v>
      </c>
      <c r="BK118" s="9">
        <f>'Total Annual Expected Cost'!$I118/'Discounting Projection'!BK116</f>
        <v>28871254.26</v>
      </c>
      <c r="BL118" s="9">
        <f>'Total Annual Expected Cost'!$I118/'Discounting Projection'!BL116</f>
        <v>28309887.33</v>
      </c>
      <c r="BM118" s="9">
        <f>'Total Annual Expected Cost'!$I118/'Discounting Projection'!BM116</f>
        <v>66641472.55</v>
      </c>
      <c r="BN118" s="9">
        <f>'Total Annual Expected Cost'!$I118/'Discounting Projection'!BN116</f>
        <v>25415851.75</v>
      </c>
      <c r="BO118" s="9">
        <f>'Total Annual Expected Cost'!$I118/'Discounting Projection'!BO116</f>
        <v>25647409.36</v>
      </c>
      <c r="BP118" s="9">
        <f>'Total Annual Expected Cost'!$I118/'Discounting Projection'!BP116</f>
        <v>33447500.68</v>
      </c>
      <c r="BQ118" s="9">
        <f>'Total Annual Expected Cost'!$I118/'Discounting Projection'!BQ116</f>
        <v>10554864.65</v>
      </c>
      <c r="BR118" s="9">
        <f>'Total Annual Expected Cost'!$I118/'Discounting Projection'!BR116</f>
        <v>26097286.08</v>
      </c>
      <c r="BS118" s="9">
        <f>'Total Annual Expected Cost'!$I118/'Discounting Projection'!BS116</f>
        <v>33130323.94</v>
      </c>
      <c r="BT118" s="9">
        <f>'Total Annual Expected Cost'!$I118/'Discounting Projection'!BT116</f>
        <v>61492333.54</v>
      </c>
      <c r="BU118" s="9">
        <f>'Total Annual Expected Cost'!$I118/'Discounting Projection'!BU116</f>
        <v>13826847.68</v>
      </c>
      <c r="BV118" s="9">
        <f>'Total Annual Expected Cost'!$I118/'Discounting Projection'!BV116</f>
        <v>24548613.82</v>
      </c>
      <c r="BW118" s="9">
        <f>'Total Annual Expected Cost'!$I118/'Discounting Projection'!BW116</f>
        <v>52963536.4</v>
      </c>
      <c r="BX118" s="9">
        <f>'Total Annual Expected Cost'!$I118/'Discounting Projection'!BX116</f>
        <v>35094612.11</v>
      </c>
      <c r="BY118" s="9">
        <f>'Total Annual Expected Cost'!$I118/'Discounting Projection'!BY116</f>
        <v>36236272.62</v>
      </c>
      <c r="BZ118" s="9">
        <f>'Total Annual Expected Cost'!$I118/'Discounting Projection'!BZ116</f>
        <v>44030385.54</v>
      </c>
      <c r="CA118" s="9">
        <f>'Total Annual Expected Cost'!$I118/'Discounting Projection'!CA116</f>
        <v>39985194.14</v>
      </c>
      <c r="CB118" s="9">
        <f>'Total Annual Expected Cost'!$I118/'Discounting Projection'!CB116</f>
        <v>38199401.22</v>
      </c>
      <c r="CC118" s="9">
        <f>'Total Annual Expected Cost'!$I118/'Discounting Projection'!CC116</f>
        <v>19410170.48</v>
      </c>
      <c r="CD118" s="9">
        <f>'Total Annual Expected Cost'!$I118/'Discounting Projection'!CD116</f>
        <v>20387778.38</v>
      </c>
      <c r="CE118" s="9">
        <f>'Total Annual Expected Cost'!$I118/'Discounting Projection'!CE116</f>
        <v>27033133.88</v>
      </c>
      <c r="CF118" s="9">
        <f>'Total Annual Expected Cost'!$I118/'Discounting Projection'!CF116</f>
        <v>42103016.3</v>
      </c>
      <c r="CG118" s="9">
        <f>'Total Annual Expected Cost'!$I118/'Discounting Projection'!CG116</f>
        <v>34180272.83</v>
      </c>
      <c r="CH118" s="9">
        <f>'Total Annual Expected Cost'!$I118/'Discounting Projection'!CH116</f>
        <v>29011444.59</v>
      </c>
      <c r="CI118" s="9">
        <f>'Total Annual Expected Cost'!$I118/'Discounting Projection'!CI116</f>
        <v>79124430.77</v>
      </c>
      <c r="CJ118" s="9">
        <f>'Total Annual Expected Cost'!$I118/'Discounting Projection'!CJ116</f>
        <v>32314618.95</v>
      </c>
      <c r="CK118" s="9">
        <f>'Total Annual Expected Cost'!$I118/'Discounting Projection'!CK116</f>
        <v>25569258.07</v>
      </c>
      <c r="CL118" s="9">
        <f>'Total Annual Expected Cost'!$I118/'Discounting Projection'!CL116</f>
        <v>37890883.28</v>
      </c>
      <c r="CM118" s="9">
        <f>'Total Annual Expected Cost'!$I118/'Discounting Projection'!CM116</f>
        <v>30845533.12</v>
      </c>
      <c r="CN118" s="9">
        <f>'Total Annual Expected Cost'!$I118/'Discounting Projection'!CN116</f>
        <v>44756463.06</v>
      </c>
      <c r="CO118" s="9">
        <f>'Total Annual Expected Cost'!$I118/'Discounting Projection'!CO116</f>
        <v>38410210.26</v>
      </c>
      <c r="CP118" s="9">
        <f>'Total Annual Expected Cost'!$I118/'Discounting Projection'!CP116</f>
        <v>24949114.77</v>
      </c>
      <c r="CQ118" s="9">
        <f>'Total Annual Expected Cost'!$I118/'Discounting Projection'!CQ116</f>
        <v>62368251.49</v>
      </c>
      <c r="CR118" s="9">
        <f>'Total Annual Expected Cost'!$I118/'Discounting Projection'!CR116</f>
        <v>15895927.96</v>
      </c>
      <c r="CS118" s="9">
        <f>'Total Annual Expected Cost'!$I118/'Discounting Projection'!CS116</f>
        <v>32329768.7</v>
      </c>
      <c r="CT118" s="9">
        <f>'Total Annual Expected Cost'!$I118/'Discounting Projection'!CT116</f>
        <v>23265632.33</v>
      </c>
      <c r="CU118" s="9">
        <f>'Total Annual Expected Cost'!$I118/'Discounting Projection'!CU116</f>
        <v>14325870.87</v>
      </c>
      <c r="CV118" s="9">
        <f>'Total Annual Expected Cost'!$I118/'Discounting Projection'!CV116</f>
        <v>18497751.05</v>
      </c>
      <c r="CW118" s="9">
        <f>'Total Annual Expected Cost'!$I118/'Discounting Projection'!CW116</f>
        <v>38242937.95</v>
      </c>
    </row>
    <row r="119" ht="15.75" customHeight="1">
      <c r="A119" s="8">
        <v>2138.0</v>
      </c>
      <c r="B119" s="9">
        <f>'Total Annual Expected Cost'!$I119/'Discounting Projection'!B117</f>
        <v>27548982.44</v>
      </c>
      <c r="C119" s="9">
        <f>'Total Annual Expected Cost'!$I119/'Discounting Projection'!C117</f>
        <v>12205030.29</v>
      </c>
      <c r="D119" s="9">
        <f>'Total Annual Expected Cost'!$I119/'Discounting Projection'!D117</f>
        <v>24354486.3</v>
      </c>
      <c r="E119" s="9">
        <f>'Total Annual Expected Cost'!$I119/'Discounting Projection'!E117</f>
        <v>33272256.57</v>
      </c>
      <c r="F119" s="9">
        <f>'Total Annual Expected Cost'!$I119/'Discounting Projection'!F117</f>
        <v>33351881.12</v>
      </c>
      <c r="G119" s="9">
        <f>'Total Annual Expected Cost'!$I119/'Discounting Projection'!G117</f>
        <v>17121431.77</v>
      </c>
      <c r="H119" s="9">
        <f>'Total Annual Expected Cost'!$I119/'Discounting Projection'!H117</f>
        <v>18043441.87</v>
      </c>
      <c r="I119" s="9">
        <f>'Total Annual Expected Cost'!$I119/'Discounting Projection'!I117</f>
        <v>22857014.48</v>
      </c>
      <c r="J119" s="9">
        <f>'Total Annual Expected Cost'!$I119/'Discounting Projection'!J117</f>
        <v>19459592.06</v>
      </c>
      <c r="K119" s="9">
        <f>'Total Annual Expected Cost'!$I119/'Discounting Projection'!K117</f>
        <v>24822444.02</v>
      </c>
      <c r="L119" s="9">
        <f>'Total Annual Expected Cost'!$I119/'Discounting Projection'!L117</f>
        <v>36696477.45</v>
      </c>
      <c r="M119" s="9">
        <f>'Total Annual Expected Cost'!$I119/'Discounting Projection'!M117</f>
        <v>19112099.26</v>
      </c>
      <c r="N119" s="9">
        <f>'Total Annual Expected Cost'!$I119/'Discounting Projection'!N117</f>
        <v>40337861.99</v>
      </c>
      <c r="O119" s="9">
        <f>'Total Annual Expected Cost'!$I119/'Discounting Projection'!O117</f>
        <v>37751458.11</v>
      </c>
      <c r="P119" s="9">
        <f>'Total Annual Expected Cost'!$I119/'Discounting Projection'!P117</f>
        <v>35870453.1</v>
      </c>
      <c r="Q119" s="9">
        <f>'Total Annual Expected Cost'!$I119/'Discounting Projection'!Q117</f>
        <v>12582268.52</v>
      </c>
      <c r="R119" s="9">
        <f>'Total Annual Expected Cost'!$I119/'Discounting Projection'!R117</f>
        <v>49826976.31</v>
      </c>
      <c r="S119" s="9">
        <f>'Total Annual Expected Cost'!$I119/'Discounting Projection'!S117</f>
        <v>73594939.18</v>
      </c>
      <c r="T119" s="9">
        <f>'Total Annual Expected Cost'!$I119/'Discounting Projection'!T117</f>
        <v>45815186.61</v>
      </c>
      <c r="U119" s="9">
        <f>'Total Annual Expected Cost'!$I119/'Discounting Projection'!U117</f>
        <v>20271636.82</v>
      </c>
      <c r="V119" s="9">
        <f>'Total Annual Expected Cost'!$I119/'Discounting Projection'!V117</f>
        <v>22629067.82</v>
      </c>
      <c r="W119" s="9">
        <f>'Total Annual Expected Cost'!$I119/'Discounting Projection'!W117</f>
        <v>19052862.93</v>
      </c>
      <c r="X119" s="9">
        <f>'Total Annual Expected Cost'!$I119/'Discounting Projection'!X117</f>
        <v>18618048.94</v>
      </c>
      <c r="Y119" s="9">
        <f>'Total Annual Expected Cost'!$I119/'Discounting Projection'!Y117</f>
        <v>39305182.1</v>
      </c>
      <c r="Z119" s="9">
        <f>'Total Annual Expected Cost'!$I119/'Discounting Projection'!Z117</f>
        <v>34750650.71</v>
      </c>
      <c r="AA119" s="9">
        <f>'Total Annual Expected Cost'!$I119/'Discounting Projection'!AA117</f>
        <v>40083347.42</v>
      </c>
      <c r="AB119" s="9">
        <f>'Total Annual Expected Cost'!$I119/'Discounting Projection'!AB117</f>
        <v>19060212.3</v>
      </c>
      <c r="AC119" s="9">
        <f>'Total Annual Expected Cost'!$I119/'Discounting Projection'!AC117</f>
        <v>44723352.16</v>
      </c>
      <c r="AD119" s="9">
        <f>'Total Annual Expected Cost'!$I119/'Discounting Projection'!AD117</f>
        <v>40212940.47</v>
      </c>
      <c r="AE119" s="9">
        <f>'Total Annual Expected Cost'!$I119/'Discounting Projection'!AE117</f>
        <v>16233891.47</v>
      </c>
      <c r="AF119" s="9">
        <f>'Total Annual Expected Cost'!$I119/'Discounting Projection'!AF117</f>
        <v>20541422.19</v>
      </c>
      <c r="AG119" s="9">
        <f>'Total Annual Expected Cost'!$I119/'Discounting Projection'!AG117</f>
        <v>42098053.8</v>
      </c>
      <c r="AH119" s="9">
        <f>'Total Annual Expected Cost'!$I119/'Discounting Projection'!AH117</f>
        <v>36808582.81</v>
      </c>
      <c r="AI119" s="9">
        <f>'Total Annual Expected Cost'!$I119/'Discounting Projection'!AI117</f>
        <v>34552016.24</v>
      </c>
      <c r="AJ119" s="9">
        <f>'Total Annual Expected Cost'!$I119/'Discounting Projection'!AJ117</f>
        <v>48481660.19</v>
      </c>
      <c r="AK119" s="9">
        <f>'Total Annual Expected Cost'!$I119/'Discounting Projection'!AK117</f>
        <v>43487751.78</v>
      </c>
      <c r="AL119" s="9">
        <f>'Total Annual Expected Cost'!$I119/'Discounting Projection'!AL117</f>
        <v>33251743.22</v>
      </c>
      <c r="AM119" s="9">
        <f>'Total Annual Expected Cost'!$I119/'Discounting Projection'!AM117</f>
        <v>80392474.29</v>
      </c>
      <c r="AN119" s="9">
        <f>'Total Annual Expected Cost'!$I119/'Discounting Projection'!AN117</f>
        <v>48829327.37</v>
      </c>
      <c r="AO119" s="9">
        <f>'Total Annual Expected Cost'!$I119/'Discounting Projection'!AO117</f>
        <v>76657675.21</v>
      </c>
      <c r="AP119" s="9">
        <f>'Total Annual Expected Cost'!$I119/'Discounting Projection'!AP117</f>
        <v>18591737.25</v>
      </c>
      <c r="AQ119" s="9">
        <f>'Total Annual Expected Cost'!$I119/'Discounting Projection'!AQ117</f>
        <v>18632969.98</v>
      </c>
      <c r="AR119" s="9">
        <f>'Total Annual Expected Cost'!$I119/'Discounting Projection'!AR117</f>
        <v>29630954.43</v>
      </c>
      <c r="AS119" s="9">
        <f>'Total Annual Expected Cost'!$I119/'Discounting Projection'!AS117</f>
        <v>12192718.85</v>
      </c>
      <c r="AT119" s="9">
        <f>'Total Annual Expected Cost'!$I119/'Discounting Projection'!AT117</f>
        <v>25001746.77</v>
      </c>
      <c r="AU119" s="9">
        <f>'Total Annual Expected Cost'!$I119/'Discounting Projection'!AU117</f>
        <v>29615025.36</v>
      </c>
      <c r="AV119" s="9">
        <f>'Total Annual Expected Cost'!$I119/'Discounting Projection'!AV117</f>
        <v>19711467.21</v>
      </c>
      <c r="AW119" s="9">
        <f>'Total Annual Expected Cost'!$I119/'Discounting Projection'!AW117</f>
        <v>55711246.5</v>
      </c>
      <c r="AX119" s="9">
        <f>'Total Annual Expected Cost'!$I119/'Discounting Projection'!AX117</f>
        <v>25657546.49</v>
      </c>
      <c r="AY119" s="9">
        <f>'Total Annual Expected Cost'!$I119/'Discounting Projection'!AY117</f>
        <v>46307292.11</v>
      </c>
      <c r="AZ119" s="9">
        <f>'Total Annual Expected Cost'!$I119/'Discounting Projection'!AZ117</f>
        <v>35591079.75</v>
      </c>
      <c r="BA119" s="9">
        <f>'Total Annual Expected Cost'!$I119/'Discounting Projection'!BA117</f>
        <v>26226081.92</v>
      </c>
      <c r="BB119" s="9">
        <f>'Total Annual Expected Cost'!$I119/'Discounting Projection'!BB117</f>
        <v>35886166.92</v>
      </c>
      <c r="BC119" s="9">
        <f>'Total Annual Expected Cost'!$I119/'Discounting Projection'!BC117</f>
        <v>28919136.74</v>
      </c>
      <c r="BD119" s="9">
        <f>'Total Annual Expected Cost'!$I119/'Discounting Projection'!BD117</f>
        <v>29601290.15</v>
      </c>
      <c r="BE119" s="9">
        <f>'Total Annual Expected Cost'!$I119/'Discounting Projection'!BE117</f>
        <v>36630241.74</v>
      </c>
      <c r="BF119" s="9">
        <f>'Total Annual Expected Cost'!$I119/'Discounting Projection'!BF117</f>
        <v>19894245.07</v>
      </c>
      <c r="BG119" s="9">
        <f>'Total Annual Expected Cost'!$I119/'Discounting Projection'!BG117</f>
        <v>27242565.94</v>
      </c>
      <c r="BH119" s="9">
        <f>'Total Annual Expected Cost'!$I119/'Discounting Projection'!BH117</f>
        <v>22790356.33</v>
      </c>
      <c r="BI119" s="9">
        <f>'Total Annual Expected Cost'!$I119/'Discounting Projection'!BI117</f>
        <v>21534936.92</v>
      </c>
      <c r="BJ119" s="9">
        <f>'Total Annual Expected Cost'!$I119/'Discounting Projection'!BJ117</f>
        <v>19109999.93</v>
      </c>
      <c r="BK119" s="9">
        <f>'Total Annual Expected Cost'!$I119/'Discounting Projection'!BK117</f>
        <v>28817410.75</v>
      </c>
      <c r="BL119" s="9">
        <f>'Total Annual Expected Cost'!$I119/'Discounting Projection'!BL117</f>
        <v>27077999.63</v>
      </c>
      <c r="BM119" s="9">
        <f>'Total Annual Expected Cost'!$I119/'Discounting Projection'!BM117</f>
        <v>61274022.29</v>
      </c>
      <c r="BN119" s="9">
        <f>'Total Annual Expected Cost'!$I119/'Discounting Projection'!BN117</f>
        <v>26324935.43</v>
      </c>
      <c r="BO119" s="9">
        <f>'Total Annual Expected Cost'!$I119/'Discounting Projection'!BO117</f>
        <v>25801214.21</v>
      </c>
      <c r="BP119" s="9">
        <f>'Total Annual Expected Cost'!$I119/'Discounting Projection'!BP117</f>
        <v>34383729.78</v>
      </c>
      <c r="BQ119" s="9">
        <f>'Total Annual Expected Cost'!$I119/'Discounting Projection'!BQ117</f>
        <v>10617337.55</v>
      </c>
      <c r="BR119" s="9">
        <f>'Total Annual Expected Cost'!$I119/'Discounting Projection'!BR117</f>
        <v>26454011.82</v>
      </c>
      <c r="BS119" s="9">
        <f>'Total Annual Expected Cost'!$I119/'Discounting Projection'!BS117</f>
        <v>34551086.98</v>
      </c>
      <c r="BT119" s="9">
        <f>'Total Annual Expected Cost'!$I119/'Discounting Projection'!BT117</f>
        <v>61541536.95</v>
      </c>
      <c r="BU119" s="9">
        <f>'Total Annual Expected Cost'!$I119/'Discounting Projection'!BU117</f>
        <v>13120704.17</v>
      </c>
      <c r="BV119" s="9">
        <f>'Total Annual Expected Cost'!$I119/'Discounting Projection'!BV117</f>
        <v>25322077</v>
      </c>
      <c r="BW119" s="9">
        <f>'Total Annual Expected Cost'!$I119/'Discounting Projection'!BW117</f>
        <v>53781816.88</v>
      </c>
      <c r="BX119" s="9">
        <f>'Total Annual Expected Cost'!$I119/'Discounting Projection'!BX117</f>
        <v>35315148.82</v>
      </c>
      <c r="BY119" s="9">
        <f>'Total Annual Expected Cost'!$I119/'Discounting Projection'!BY117</f>
        <v>36531303.91</v>
      </c>
      <c r="BZ119" s="9">
        <f>'Total Annual Expected Cost'!$I119/'Discounting Projection'!BZ117</f>
        <v>45141639.42</v>
      </c>
      <c r="CA119" s="9">
        <f>'Total Annual Expected Cost'!$I119/'Discounting Projection'!CA117</f>
        <v>38841666.04</v>
      </c>
      <c r="CB119" s="9">
        <f>'Total Annual Expected Cost'!$I119/'Discounting Projection'!CB117</f>
        <v>35701343.39</v>
      </c>
      <c r="CC119" s="9">
        <f>'Total Annual Expected Cost'!$I119/'Discounting Projection'!CC117</f>
        <v>19257058.48</v>
      </c>
      <c r="CD119" s="9">
        <f>'Total Annual Expected Cost'!$I119/'Discounting Projection'!CD117</f>
        <v>20149227.96</v>
      </c>
      <c r="CE119" s="9">
        <f>'Total Annual Expected Cost'!$I119/'Discounting Projection'!CE117</f>
        <v>25774441.09</v>
      </c>
      <c r="CF119" s="9">
        <f>'Total Annual Expected Cost'!$I119/'Discounting Projection'!CF117</f>
        <v>43684137.32</v>
      </c>
      <c r="CG119" s="9">
        <f>'Total Annual Expected Cost'!$I119/'Discounting Projection'!CG117</f>
        <v>35440093.02</v>
      </c>
      <c r="CH119" s="9">
        <f>'Total Annual Expected Cost'!$I119/'Discounting Projection'!CH117</f>
        <v>28634731.52</v>
      </c>
      <c r="CI119" s="9">
        <f>'Total Annual Expected Cost'!$I119/'Discounting Projection'!CI117</f>
        <v>79402582.75</v>
      </c>
      <c r="CJ119" s="9">
        <f>'Total Annual Expected Cost'!$I119/'Discounting Projection'!CJ117</f>
        <v>32864235.29</v>
      </c>
      <c r="CK119" s="9">
        <f>'Total Annual Expected Cost'!$I119/'Discounting Projection'!CK117</f>
        <v>24271277.48</v>
      </c>
      <c r="CL119" s="9">
        <f>'Total Annual Expected Cost'!$I119/'Discounting Projection'!CL117</f>
        <v>36602429.33</v>
      </c>
      <c r="CM119" s="9">
        <f>'Total Annual Expected Cost'!$I119/'Discounting Projection'!CM117</f>
        <v>30081196.8</v>
      </c>
      <c r="CN119" s="9">
        <f>'Total Annual Expected Cost'!$I119/'Discounting Projection'!CN117</f>
        <v>45529278.94</v>
      </c>
      <c r="CO119" s="9">
        <f>'Total Annual Expected Cost'!$I119/'Discounting Projection'!CO117</f>
        <v>39545827.8</v>
      </c>
      <c r="CP119" s="9">
        <f>'Total Annual Expected Cost'!$I119/'Discounting Projection'!CP117</f>
        <v>23752195.59</v>
      </c>
      <c r="CQ119" s="9">
        <f>'Total Annual Expected Cost'!$I119/'Discounting Projection'!CQ117</f>
        <v>57598781.26</v>
      </c>
      <c r="CR119" s="9">
        <f>'Total Annual Expected Cost'!$I119/'Discounting Projection'!CR117</f>
        <v>14431311.11</v>
      </c>
      <c r="CS119" s="9">
        <f>'Total Annual Expected Cost'!$I119/'Discounting Projection'!CS117</f>
        <v>32520501.88</v>
      </c>
      <c r="CT119" s="9">
        <f>'Total Annual Expected Cost'!$I119/'Discounting Projection'!CT117</f>
        <v>22023405.65</v>
      </c>
      <c r="CU119" s="9">
        <f>'Total Annual Expected Cost'!$I119/'Discounting Projection'!CU117</f>
        <v>13979659.03</v>
      </c>
      <c r="CV119" s="9">
        <f>'Total Annual Expected Cost'!$I119/'Discounting Projection'!CV117</f>
        <v>18636263.49</v>
      </c>
      <c r="CW119" s="9">
        <f>'Total Annual Expected Cost'!$I119/'Discounting Projection'!CW117</f>
        <v>38521603.85</v>
      </c>
    </row>
    <row r="120" ht="15.75" customHeight="1">
      <c r="A120" s="8">
        <v>2139.0</v>
      </c>
      <c r="B120" s="9">
        <f>'Total Annual Expected Cost'!$I120/'Discounting Projection'!B118</f>
        <v>27742974.95</v>
      </c>
      <c r="C120" s="9">
        <f>'Total Annual Expected Cost'!$I120/'Discounting Projection'!C118</f>
        <v>12083414.11</v>
      </c>
      <c r="D120" s="9">
        <f>'Total Annual Expected Cost'!$I120/'Discounting Projection'!D118</f>
        <v>24712146.49</v>
      </c>
      <c r="E120" s="9">
        <f>'Total Annual Expected Cost'!$I120/'Discounting Projection'!E118</f>
        <v>32194126.03</v>
      </c>
      <c r="F120" s="9">
        <f>'Total Annual Expected Cost'!$I120/'Discounting Projection'!F118</f>
        <v>34399506.25</v>
      </c>
      <c r="G120" s="9">
        <f>'Total Annual Expected Cost'!$I120/'Discounting Projection'!G118</f>
        <v>16299072.02</v>
      </c>
      <c r="H120" s="9">
        <f>'Total Annual Expected Cost'!$I120/'Discounting Projection'!H118</f>
        <v>18151685.09</v>
      </c>
      <c r="I120" s="9">
        <f>'Total Annual Expected Cost'!$I120/'Discounting Projection'!I118</f>
        <v>22632782.77</v>
      </c>
      <c r="J120" s="9">
        <f>'Total Annual Expected Cost'!$I120/'Discounting Projection'!J118</f>
        <v>20055760.79</v>
      </c>
      <c r="K120" s="9">
        <f>'Total Annual Expected Cost'!$I120/'Discounting Projection'!K118</f>
        <v>25796779.49</v>
      </c>
      <c r="L120" s="9">
        <f>'Total Annual Expected Cost'!$I120/'Discounting Projection'!L118</f>
        <v>37022890.49</v>
      </c>
      <c r="M120" s="9">
        <f>'Total Annual Expected Cost'!$I120/'Discounting Projection'!M118</f>
        <v>19157368.02</v>
      </c>
      <c r="N120" s="9">
        <f>'Total Annual Expected Cost'!$I120/'Discounting Projection'!N118</f>
        <v>39694660.05</v>
      </c>
      <c r="O120" s="9">
        <f>'Total Annual Expected Cost'!$I120/'Discounting Projection'!O118</f>
        <v>37930254.83</v>
      </c>
      <c r="P120" s="9">
        <f>'Total Annual Expected Cost'!$I120/'Discounting Projection'!P118</f>
        <v>35658631.14</v>
      </c>
      <c r="Q120" s="9">
        <f>'Total Annual Expected Cost'!$I120/'Discounting Projection'!Q118</f>
        <v>12121452.15</v>
      </c>
      <c r="R120" s="9">
        <f>'Total Annual Expected Cost'!$I120/'Discounting Projection'!R118</f>
        <v>51556366.66</v>
      </c>
      <c r="S120" s="9">
        <f>'Total Annual Expected Cost'!$I120/'Discounting Projection'!S118</f>
        <v>73044578.73</v>
      </c>
      <c r="T120" s="9">
        <f>'Total Annual Expected Cost'!$I120/'Discounting Projection'!T118</f>
        <v>45952304.37</v>
      </c>
      <c r="U120" s="9">
        <f>'Total Annual Expected Cost'!$I120/'Discounting Projection'!U118</f>
        <v>20860275.82</v>
      </c>
      <c r="V120" s="9">
        <f>'Total Annual Expected Cost'!$I120/'Discounting Projection'!V118</f>
        <v>23265051.09</v>
      </c>
      <c r="W120" s="9">
        <f>'Total Annual Expected Cost'!$I120/'Discounting Projection'!W118</f>
        <v>19595139.46</v>
      </c>
      <c r="X120" s="9">
        <f>'Total Annual Expected Cost'!$I120/'Discounting Projection'!X118</f>
        <v>16947494.49</v>
      </c>
      <c r="Y120" s="9">
        <f>'Total Annual Expected Cost'!$I120/'Discounting Projection'!Y118</f>
        <v>39388421.12</v>
      </c>
      <c r="Z120" s="9">
        <f>'Total Annual Expected Cost'!$I120/'Discounting Projection'!Z118</f>
        <v>33182115.85</v>
      </c>
      <c r="AA120" s="9">
        <f>'Total Annual Expected Cost'!$I120/'Discounting Projection'!AA118</f>
        <v>40988664.48</v>
      </c>
      <c r="AB120" s="9">
        <f>'Total Annual Expected Cost'!$I120/'Discounting Projection'!AB118</f>
        <v>19738219.81</v>
      </c>
      <c r="AC120" s="9">
        <f>'Total Annual Expected Cost'!$I120/'Discounting Projection'!AC118</f>
        <v>42265533.78</v>
      </c>
      <c r="AD120" s="9">
        <f>'Total Annual Expected Cost'!$I120/'Discounting Projection'!AD118</f>
        <v>41059635.45</v>
      </c>
      <c r="AE120" s="9">
        <f>'Total Annual Expected Cost'!$I120/'Discounting Projection'!AE118</f>
        <v>16862559.23</v>
      </c>
      <c r="AF120" s="9">
        <f>'Total Annual Expected Cost'!$I120/'Discounting Projection'!AF118</f>
        <v>21116232.55</v>
      </c>
      <c r="AG120" s="9">
        <f>'Total Annual Expected Cost'!$I120/'Discounting Projection'!AG118</f>
        <v>41022574.38</v>
      </c>
      <c r="AH120" s="9">
        <f>'Total Annual Expected Cost'!$I120/'Discounting Projection'!AH118</f>
        <v>34390622.83</v>
      </c>
      <c r="AI120" s="9">
        <f>'Total Annual Expected Cost'!$I120/'Discounting Projection'!AI118</f>
        <v>35742909.36</v>
      </c>
      <c r="AJ120" s="9">
        <f>'Total Annual Expected Cost'!$I120/'Discounting Projection'!AJ118</f>
        <v>46621766</v>
      </c>
      <c r="AK120" s="9">
        <f>'Total Annual Expected Cost'!$I120/'Discounting Projection'!AK118</f>
        <v>42750665.64</v>
      </c>
      <c r="AL120" s="9">
        <f>'Total Annual Expected Cost'!$I120/'Discounting Projection'!AL118</f>
        <v>33380180.57</v>
      </c>
      <c r="AM120" s="9">
        <f>'Total Annual Expected Cost'!$I120/'Discounting Projection'!AM118</f>
        <v>82861119.74</v>
      </c>
      <c r="AN120" s="9">
        <f>'Total Annual Expected Cost'!$I120/'Discounting Projection'!AN118</f>
        <v>47191849.74</v>
      </c>
      <c r="AO120" s="9">
        <f>'Total Annual Expected Cost'!$I120/'Discounting Projection'!AO118</f>
        <v>76189874.32</v>
      </c>
      <c r="AP120" s="9">
        <f>'Total Annual Expected Cost'!$I120/'Discounting Projection'!AP118</f>
        <v>17581764.38</v>
      </c>
      <c r="AQ120" s="9">
        <f>'Total Annual Expected Cost'!$I120/'Discounting Projection'!AQ118</f>
        <v>19131489.15</v>
      </c>
      <c r="AR120" s="9">
        <f>'Total Annual Expected Cost'!$I120/'Discounting Projection'!AR118</f>
        <v>30489031.52</v>
      </c>
      <c r="AS120" s="9">
        <f>'Total Annual Expected Cost'!$I120/'Discounting Projection'!AS118</f>
        <v>12110657.3</v>
      </c>
      <c r="AT120" s="9">
        <f>'Total Annual Expected Cost'!$I120/'Discounting Projection'!AT118</f>
        <v>25395727.36</v>
      </c>
      <c r="AU120" s="9">
        <f>'Total Annual Expected Cost'!$I120/'Discounting Projection'!AU118</f>
        <v>29622320.87</v>
      </c>
      <c r="AV120" s="9">
        <f>'Total Annual Expected Cost'!$I120/'Discounting Projection'!AV118</f>
        <v>20073610.71</v>
      </c>
      <c r="AW120" s="9">
        <f>'Total Annual Expected Cost'!$I120/'Discounting Projection'!AW118</f>
        <v>57834840.28</v>
      </c>
      <c r="AX120" s="9">
        <f>'Total Annual Expected Cost'!$I120/'Discounting Projection'!AX118</f>
        <v>26173472.62</v>
      </c>
      <c r="AY120" s="9">
        <f>'Total Annual Expected Cost'!$I120/'Discounting Projection'!AY118</f>
        <v>45964147.58</v>
      </c>
      <c r="AZ120" s="9">
        <f>'Total Annual Expected Cost'!$I120/'Discounting Projection'!AZ118</f>
        <v>34623626.9</v>
      </c>
      <c r="BA120" s="9">
        <f>'Total Annual Expected Cost'!$I120/'Discounting Projection'!BA118</f>
        <v>25780287.78</v>
      </c>
      <c r="BB120" s="9">
        <f>'Total Annual Expected Cost'!$I120/'Discounting Projection'!BB118</f>
        <v>36206371.75</v>
      </c>
      <c r="BC120" s="9">
        <f>'Total Annual Expected Cost'!$I120/'Discounting Projection'!BC118</f>
        <v>29736363.7</v>
      </c>
      <c r="BD120" s="9">
        <f>'Total Annual Expected Cost'!$I120/'Discounting Projection'!BD118</f>
        <v>30142578.16</v>
      </c>
      <c r="BE120" s="9">
        <f>'Total Annual Expected Cost'!$I120/'Discounting Projection'!BE118</f>
        <v>37425505.68</v>
      </c>
      <c r="BF120" s="9">
        <f>'Total Annual Expected Cost'!$I120/'Discounting Projection'!BF118</f>
        <v>19530969.45</v>
      </c>
      <c r="BG120" s="9">
        <f>'Total Annual Expected Cost'!$I120/'Discounting Projection'!BG118</f>
        <v>27731373.69</v>
      </c>
      <c r="BH120" s="9">
        <f>'Total Annual Expected Cost'!$I120/'Discounting Projection'!BH118</f>
        <v>23664152.19</v>
      </c>
      <c r="BI120" s="9">
        <f>'Total Annual Expected Cost'!$I120/'Discounting Projection'!BI118</f>
        <v>19215544.79</v>
      </c>
      <c r="BJ120" s="9">
        <f>'Total Annual Expected Cost'!$I120/'Discounting Projection'!BJ118</f>
        <v>19526783.58</v>
      </c>
      <c r="BK120" s="9">
        <f>'Total Annual Expected Cost'!$I120/'Discounting Projection'!BK118</f>
        <v>29539118.21</v>
      </c>
      <c r="BL120" s="9">
        <f>'Total Annual Expected Cost'!$I120/'Discounting Projection'!BL118</f>
        <v>27504422.62</v>
      </c>
      <c r="BM120" s="9">
        <f>'Total Annual Expected Cost'!$I120/'Discounting Projection'!BM118</f>
        <v>62842228.62</v>
      </c>
      <c r="BN120" s="9">
        <f>'Total Annual Expected Cost'!$I120/'Discounting Projection'!BN118</f>
        <v>26044486.9</v>
      </c>
      <c r="BO120" s="9">
        <f>'Total Annual Expected Cost'!$I120/'Discounting Projection'!BO118</f>
        <v>26005566.81</v>
      </c>
      <c r="BP120" s="9">
        <f>'Total Annual Expected Cost'!$I120/'Discounting Projection'!BP118</f>
        <v>33695400.5</v>
      </c>
      <c r="BQ120" s="9">
        <f>'Total Annual Expected Cost'!$I120/'Discounting Projection'!BQ118</f>
        <v>10539150.78</v>
      </c>
      <c r="BR120" s="9">
        <f>'Total Annual Expected Cost'!$I120/'Discounting Projection'!BR118</f>
        <v>26663946.42</v>
      </c>
      <c r="BS120" s="9">
        <f>'Total Annual Expected Cost'!$I120/'Discounting Projection'!BS118</f>
        <v>33907832.48</v>
      </c>
      <c r="BT120" s="9">
        <f>'Total Annual Expected Cost'!$I120/'Discounting Projection'!BT118</f>
        <v>56695630.16</v>
      </c>
      <c r="BU120" s="9">
        <f>'Total Annual Expected Cost'!$I120/'Discounting Projection'!BU118</f>
        <v>11868549.11</v>
      </c>
      <c r="BV120" s="9">
        <f>'Total Annual Expected Cost'!$I120/'Discounting Projection'!BV118</f>
        <v>24963060.34</v>
      </c>
      <c r="BW120" s="9">
        <f>'Total Annual Expected Cost'!$I120/'Discounting Projection'!BW118</f>
        <v>47807204.68</v>
      </c>
      <c r="BX120" s="9">
        <f>'Total Annual Expected Cost'!$I120/'Discounting Projection'!BX118</f>
        <v>36335865.17</v>
      </c>
      <c r="BY120" s="9">
        <f>'Total Annual Expected Cost'!$I120/'Discounting Projection'!BY118</f>
        <v>36523204.6</v>
      </c>
      <c r="BZ120" s="9">
        <f>'Total Annual Expected Cost'!$I120/'Discounting Projection'!BZ118</f>
        <v>45361485.57</v>
      </c>
      <c r="CA120" s="9">
        <f>'Total Annual Expected Cost'!$I120/'Discounting Projection'!CA118</f>
        <v>38456154.75</v>
      </c>
      <c r="CB120" s="9">
        <f>'Total Annual Expected Cost'!$I120/'Discounting Projection'!CB118</f>
        <v>34985960.26</v>
      </c>
      <c r="CC120" s="9">
        <f>'Total Annual Expected Cost'!$I120/'Discounting Projection'!CC118</f>
        <v>19105924.4</v>
      </c>
      <c r="CD120" s="9">
        <f>'Total Annual Expected Cost'!$I120/'Discounting Projection'!CD118</f>
        <v>20493950.56</v>
      </c>
      <c r="CE120" s="9">
        <f>'Total Annual Expected Cost'!$I120/'Discounting Projection'!CE118</f>
        <v>26810246.09</v>
      </c>
      <c r="CF120" s="9">
        <f>'Total Annual Expected Cost'!$I120/'Discounting Projection'!CF118</f>
        <v>45350297.68</v>
      </c>
      <c r="CG120" s="9">
        <f>'Total Annual Expected Cost'!$I120/'Discounting Projection'!CG118</f>
        <v>33948315.66</v>
      </c>
      <c r="CH120" s="9">
        <f>'Total Annual Expected Cost'!$I120/'Discounting Projection'!CH118</f>
        <v>26769814.09</v>
      </c>
      <c r="CI120" s="9">
        <f>'Total Annual Expected Cost'!$I120/'Discounting Projection'!CI118</f>
        <v>82507374</v>
      </c>
      <c r="CJ120" s="9">
        <f>'Total Annual Expected Cost'!$I120/'Discounting Projection'!CJ118</f>
        <v>33967452.06</v>
      </c>
      <c r="CK120" s="9">
        <f>'Total Annual Expected Cost'!$I120/'Discounting Projection'!CK118</f>
        <v>25097378.32</v>
      </c>
      <c r="CL120" s="9">
        <f>'Total Annual Expected Cost'!$I120/'Discounting Projection'!CL118</f>
        <v>37611202.27</v>
      </c>
      <c r="CM120" s="9">
        <f>'Total Annual Expected Cost'!$I120/'Discounting Projection'!CM118</f>
        <v>29644098.47</v>
      </c>
      <c r="CN120" s="9">
        <f>'Total Annual Expected Cost'!$I120/'Discounting Projection'!CN118</f>
        <v>42544686.88</v>
      </c>
      <c r="CO120" s="9">
        <f>'Total Annual Expected Cost'!$I120/'Discounting Projection'!CO118</f>
        <v>39293935.93</v>
      </c>
      <c r="CP120" s="9">
        <f>'Total Annual Expected Cost'!$I120/'Discounting Projection'!CP118</f>
        <v>24115449.81</v>
      </c>
      <c r="CQ120" s="9">
        <f>'Total Annual Expected Cost'!$I120/'Discounting Projection'!CQ118</f>
        <v>59743595.55</v>
      </c>
      <c r="CR120" s="9">
        <f>'Total Annual Expected Cost'!$I120/'Discounting Projection'!CR118</f>
        <v>13951995.07</v>
      </c>
      <c r="CS120" s="9">
        <f>'Total Annual Expected Cost'!$I120/'Discounting Projection'!CS118</f>
        <v>32238804.65</v>
      </c>
      <c r="CT120" s="9">
        <f>'Total Annual Expected Cost'!$I120/'Discounting Projection'!CT118</f>
        <v>21172354.88</v>
      </c>
      <c r="CU120" s="9">
        <f>'Total Annual Expected Cost'!$I120/'Discounting Projection'!CU118</f>
        <v>13331209.37</v>
      </c>
      <c r="CV120" s="9">
        <f>'Total Annual Expected Cost'!$I120/'Discounting Projection'!CV118</f>
        <v>19020272.95</v>
      </c>
      <c r="CW120" s="9">
        <f>'Total Annual Expected Cost'!$I120/'Discounting Projection'!CW118</f>
        <v>37050058.47</v>
      </c>
    </row>
    <row r="121" ht="15.75" customHeight="1">
      <c r="A121" s="8">
        <v>2140.0</v>
      </c>
      <c r="B121" s="9">
        <f>'Total Annual Expected Cost'!$I121/'Discounting Projection'!B119</f>
        <v>33322921.93</v>
      </c>
      <c r="C121" s="9">
        <f>'Total Annual Expected Cost'!$I121/'Discounting Projection'!C119</f>
        <v>13585242.53</v>
      </c>
      <c r="D121" s="9">
        <f>'Total Annual Expected Cost'!$I121/'Discounting Projection'!D119</f>
        <v>25304970.11</v>
      </c>
      <c r="E121" s="9">
        <f>'Total Annual Expected Cost'!$I121/'Discounting Projection'!E119</f>
        <v>38254651.41</v>
      </c>
      <c r="F121" s="9">
        <f>'Total Annual Expected Cost'!$I121/'Discounting Projection'!F119</f>
        <v>41798186.01</v>
      </c>
      <c r="G121" s="9">
        <f>'Total Annual Expected Cost'!$I121/'Discounting Projection'!G119</f>
        <v>19074839.23</v>
      </c>
      <c r="H121" s="9">
        <f>'Total Annual Expected Cost'!$I121/'Discounting Projection'!H119</f>
        <v>21430296.46</v>
      </c>
      <c r="I121" s="9">
        <f>'Total Annual Expected Cost'!$I121/'Discounting Projection'!I119</f>
        <v>27796790.9</v>
      </c>
      <c r="J121" s="9">
        <f>'Total Annual Expected Cost'!$I121/'Discounting Projection'!J119</f>
        <v>23172485.43</v>
      </c>
      <c r="K121" s="9">
        <f>'Total Annual Expected Cost'!$I121/'Discounting Projection'!K119</f>
        <v>30828102.28</v>
      </c>
      <c r="L121" s="9">
        <f>'Total Annual Expected Cost'!$I121/'Discounting Projection'!L119</f>
        <v>44539084.08</v>
      </c>
      <c r="M121" s="9">
        <f>'Total Annual Expected Cost'!$I121/'Discounting Projection'!M119</f>
        <v>23459562.12</v>
      </c>
      <c r="N121" s="9">
        <f>'Total Annual Expected Cost'!$I121/'Discounting Projection'!N119</f>
        <v>45902029.5</v>
      </c>
      <c r="O121" s="9">
        <f>'Total Annual Expected Cost'!$I121/'Discounting Projection'!O119</f>
        <v>44742261.12</v>
      </c>
      <c r="P121" s="9">
        <f>'Total Annual Expected Cost'!$I121/'Discounting Projection'!P119</f>
        <v>43031431.14</v>
      </c>
      <c r="Q121" s="9">
        <f>'Total Annual Expected Cost'!$I121/'Discounting Projection'!Q119</f>
        <v>13039633.05</v>
      </c>
      <c r="R121" s="9">
        <f>'Total Annual Expected Cost'!$I121/'Discounting Projection'!R119</f>
        <v>62657741.67</v>
      </c>
      <c r="S121" s="9">
        <f>'Total Annual Expected Cost'!$I121/'Discounting Projection'!S119</f>
        <v>85308139.91</v>
      </c>
      <c r="T121" s="9">
        <f>'Total Annual Expected Cost'!$I121/'Discounting Projection'!T119</f>
        <v>54127630.45</v>
      </c>
      <c r="U121" s="9">
        <f>'Total Annual Expected Cost'!$I121/'Discounting Projection'!U119</f>
        <v>24711544.18</v>
      </c>
      <c r="V121" s="9">
        <f>'Total Annual Expected Cost'!$I121/'Discounting Projection'!V119</f>
        <v>27827870.8</v>
      </c>
      <c r="W121" s="9">
        <f>'Total Annual Expected Cost'!$I121/'Discounting Projection'!W119</f>
        <v>23171904.66</v>
      </c>
      <c r="X121" s="9">
        <f>'Total Annual Expected Cost'!$I121/'Discounting Projection'!X119</f>
        <v>19970436.54</v>
      </c>
      <c r="Y121" s="9">
        <f>'Total Annual Expected Cost'!$I121/'Discounting Projection'!Y119</f>
        <v>46529190.87</v>
      </c>
      <c r="Z121" s="9">
        <f>'Total Annual Expected Cost'!$I121/'Discounting Projection'!Z119</f>
        <v>37691831.66</v>
      </c>
      <c r="AA121" s="9">
        <f>'Total Annual Expected Cost'!$I121/'Discounting Projection'!AA119</f>
        <v>49554252.23</v>
      </c>
      <c r="AB121" s="9">
        <f>'Total Annual Expected Cost'!$I121/'Discounting Projection'!AB119</f>
        <v>22100393.24</v>
      </c>
      <c r="AC121" s="9">
        <f>'Total Annual Expected Cost'!$I121/'Discounting Projection'!AC119</f>
        <v>50903002.75</v>
      </c>
      <c r="AD121" s="9">
        <f>'Total Annual Expected Cost'!$I121/'Discounting Projection'!AD119</f>
        <v>49410876.96</v>
      </c>
      <c r="AE121" s="9">
        <f>'Total Annual Expected Cost'!$I121/'Discounting Projection'!AE119</f>
        <v>20510871.93</v>
      </c>
      <c r="AF121" s="9">
        <f>'Total Annual Expected Cost'!$I121/'Discounting Projection'!AF119</f>
        <v>25002739.09</v>
      </c>
      <c r="AG121" s="9">
        <f>'Total Annual Expected Cost'!$I121/'Discounting Projection'!AG119</f>
        <v>49528040.1</v>
      </c>
      <c r="AH121" s="9">
        <f>'Total Annual Expected Cost'!$I121/'Discounting Projection'!AH119</f>
        <v>39196895.35</v>
      </c>
      <c r="AI121" s="9">
        <f>'Total Annual Expected Cost'!$I121/'Discounting Projection'!AI119</f>
        <v>40382629.56</v>
      </c>
      <c r="AJ121" s="9">
        <f>'Total Annual Expected Cost'!$I121/'Discounting Projection'!AJ119</f>
        <v>55271404.44</v>
      </c>
      <c r="AK121" s="9">
        <f>'Total Annual Expected Cost'!$I121/'Discounting Projection'!AK119</f>
        <v>52157596.49</v>
      </c>
      <c r="AL121" s="9">
        <f>'Total Annual Expected Cost'!$I121/'Discounting Projection'!AL119</f>
        <v>39023043.78</v>
      </c>
      <c r="AM121" s="9">
        <f>'Total Annual Expected Cost'!$I121/'Discounting Projection'!AM119</f>
        <v>100978214.8</v>
      </c>
      <c r="AN121" s="9">
        <f>'Total Annual Expected Cost'!$I121/'Discounting Projection'!AN119</f>
        <v>57038636.22</v>
      </c>
      <c r="AO121" s="9">
        <f>'Total Annual Expected Cost'!$I121/'Discounting Projection'!AO119</f>
        <v>86140966.85</v>
      </c>
      <c r="AP121" s="9">
        <f>'Total Annual Expected Cost'!$I121/'Discounting Projection'!AP119</f>
        <v>21238395.99</v>
      </c>
      <c r="AQ121" s="9">
        <f>'Total Annual Expected Cost'!$I121/'Discounting Projection'!AQ119</f>
        <v>23389742.24</v>
      </c>
      <c r="AR121" s="9">
        <f>'Total Annual Expected Cost'!$I121/'Discounting Projection'!AR119</f>
        <v>36290751.45</v>
      </c>
      <c r="AS121" s="9">
        <f>'Total Annual Expected Cost'!$I121/'Discounting Projection'!AS119</f>
        <v>14136636.66</v>
      </c>
      <c r="AT121" s="9">
        <f>'Total Annual Expected Cost'!$I121/'Discounting Projection'!AT119</f>
        <v>30131016</v>
      </c>
      <c r="AU121" s="9">
        <f>'Total Annual Expected Cost'!$I121/'Discounting Projection'!AU119</f>
        <v>36328265.99</v>
      </c>
      <c r="AV121" s="9">
        <f>'Total Annual Expected Cost'!$I121/'Discounting Projection'!AV119</f>
        <v>22214327.49</v>
      </c>
      <c r="AW121" s="9">
        <f>'Total Annual Expected Cost'!$I121/'Discounting Projection'!AW119</f>
        <v>64107346.57</v>
      </c>
      <c r="AX121" s="9">
        <f>'Total Annual Expected Cost'!$I121/'Discounting Projection'!AX119</f>
        <v>31520956.3</v>
      </c>
      <c r="AY121" s="9">
        <f>'Total Annual Expected Cost'!$I121/'Discounting Projection'!AY119</f>
        <v>53734393.06</v>
      </c>
      <c r="AZ121" s="9">
        <f>'Total Annual Expected Cost'!$I121/'Discounting Projection'!AZ119</f>
        <v>38798303.08</v>
      </c>
      <c r="BA121" s="9">
        <f>'Total Annual Expected Cost'!$I121/'Discounting Projection'!BA119</f>
        <v>30661952.64</v>
      </c>
      <c r="BB121" s="9">
        <f>'Total Annual Expected Cost'!$I121/'Discounting Projection'!BB119</f>
        <v>39280446.76</v>
      </c>
      <c r="BC121" s="9">
        <f>'Total Annual Expected Cost'!$I121/'Discounting Projection'!BC119</f>
        <v>34899146.1</v>
      </c>
      <c r="BD121" s="9">
        <f>'Total Annual Expected Cost'!$I121/'Discounting Projection'!BD119</f>
        <v>34934411.26</v>
      </c>
      <c r="BE121" s="9">
        <f>'Total Annual Expected Cost'!$I121/'Discounting Projection'!BE119</f>
        <v>45669080.22</v>
      </c>
      <c r="BF121" s="9">
        <f>'Total Annual Expected Cost'!$I121/'Discounting Projection'!BF119</f>
        <v>23984029.57</v>
      </c>
      <c r="BG121" s="9">
        <f>'Total Annual Expected Cost'!$I121/'Discounting Projection'!BG119</f>
        <v>26885722.05</v>
      </c>
      <c r="BH121" s="9">
        <f>'Total Annual Expected Cost'!$I121/'Discounting Projection'!BH119</f>
        <v>25591824.65</v>
      </c>
      <c r="BI121" s="9">
        <f>'Total Annual Expected Cost'!$I121/'Discounting Projection'!BI119</f>
        <v>23335457.16</v>
      </c>
      <c r="BJ121" s="9">
        <f>'Total Annual Expected Cost'!$I121/'Discounting Projection'!BJ119</f>
        <v>23522059.45</v>
      </c>
      <c r="BK121" s="9">
        <f>'Total Annual Expected Cost'!$I121/'Discounting Projection'!BK119</f>
        <v>35503774.03</v>
      </c>
      <c r="BL121" s="9">
        <f>'Total Annual Expected Cost'!$I121/'Discounting Projection'!BL119</f>
        <v>32017683.19</v>
      </c>
      <c r="BM121" s="9">
        <f>'Total Annual Expected Cost'!$I121/'Discounting Projection'!BM119</f>
        <v>77044439.95</v>
      </c>
      <c r="BN121" s="9">
        <f>'Total Annual Expected Cost'!$I121/'Discounting Projection'!BN119</f>
        <v>30214181.53</v>
      </c>
      <c r="BO121" s="9">
        <f>'Total Annual Expected Cost'!$I121/'Discounting Projection'!BO119</f>
        <v>28018041.55</v>
      </c>
      <c r="BP121" s="9">
        <f>'Total Annual Expected Cost'!$I121/'Discounting Projection'!BP119</f>
        <v>38095588.98</v>
      </c>
      <c r="BQ121" s="9">
        <f>'Total Annual Expected Cost'!$I121/'Discounting Projection'!BQ119</f>
        <v>12474886.23</v>
      </c>
      <c r="BR121" s="9">
        <f>'Total Annual Expected Cost'!$I121/'Discounting Projection'!BR119</f>
        <v>31482780.07</v>
      </c>
      <c r="BS121" s="9">
        <f>'Total Annual Expected Cost'!$I121/'Discounting Projection'!BS119</f>
        <v>37924538.8</v>
      </c>
      <c r="BT121" s="9">
        <f>'Total Annual Expected Cost'!$I121/'Discounting Projection'!BT119</f>
        <v>62173304.6</v>
      </c>
      <c r="BU121" s="9">
        <f>'Total Annual Expected Cost'!$I121/'Discounting Projection'!BU119</f>
        <v>14159651.01</v>
      </c>
      <c r="BV121" s="9">
        <f>'Total Annual Expected Cost'!$I121/'Discounting Projection'!BV119</f>
        <v>30013852.43</v>
      </c>
      <c r="BW121" s="9">
        <f>'Total Annual Expected Cost'!$I121/'Discounting Projection'!BW119</f>
        <v>58397528.67</v>
      </c>
      <c r="BX121" s="9">
        <f>'Total Annual Expected Cost'!$I121/'Discounting Projection'!BX119</f>
        <v>42477234.92</v>
      </c>
      <c r="BY121" s="9">
        <f>'Total Annual Expected Cost'!$I121/'Discounting Projection'!BY119</f>
        <v>38845100.93</v>
      </c>
      <c r="BZ121" s="9">
        <f>'Total Annual Expected Cost'!$I121/'Discounting Projection'!BZ119</f>
        <v>51603892.85</v>
      </c>
      <c r="CA121" s="9">
        <f>'Total Annual Expected Cost'!$I121/'Discounting Projection'!CA119</f>
        <v>42026134.23</v>
      </c>
      <c r="CB121" s="9">
        <f>'Total Annual Expected Cost'!$I121/'Discounting Projection'!CB119</f>
        <v>40362151.24</v>
      </c>
      <c r="CC121" s="9">
        <f>'Total Annual Expected Cost'!$I121/'Discounting Projection'!CC119</f>
        <v>21957631.95</v>
      </c>
      <c r="CD121" s="9">
        <f>'Total Annual Expected Cost'!$I121/'Discounting Projection'!CD119</f>
        <v>25149226.42</v>
      </c>
      <c r="CE121" s="9">
        <f>'Total Annual Expected Cost'!$I121/'Discounting Projection'!CE119</f>
        <v>26769529.69</v>
      </c>
      <c r="CF121" s="9">
        <f>'Total Annual Expected Cost'!$I121/'Discounting Projection'!CF119</f>
        <v>54009249.62</v>
      </c>
      <c r="CG121" s="9">
        <f>'Total Annual Expected Cost'!$I121/'Discounting Projection'!CG119</f>
        <v>40671738.35</v>
      </c>
      <c r="CH121" s="9">
        <f>'Total Annual Expected Cost'!$I121/'Discounting Projection'!CH119</f>
        <v>32184865.48</v>
      </c>
      <c r="CI121" s="9">
        <f>'Total Annual Expected Cost'!$I121/'Discounting Projection'!CI119</f>
        <v>100456565.3</v>
      </c>
      <c r="CJ121" s="9">
        <f>'Total Annual Expected Cost'!$I121/'Discounting Projection'!CJ119</f>
        <v>41527209.05</v>
      </c>
      <c r="CK121" s="9">
        <f>'Total Annual Expected Cost'!$I121/'Discounting Projection'!CK119</f>
        <v>28834417.26</v>
      </c>
      <c r="CL121" s="9">
        <f>'Total Annual Expected Cost'!$I121/'Discounting Projection'!CL119</f>
        <v>46086937.9</v>
      </c>
      <c r="CM121" s="9">
        <f>'Total Annual Expected Cost'!$I121/'Discounting Projection'!CM119</f>
        <v>35401418.21</v>
      </c>
      <c r="CN121" s="9">
        <f>'Total Annual Expected Cost'!$I121/'Discounting Projection'!CN119</f>
        <v>50771045.41</v>
      </c>
      <c r="CO121" s="9">
        <f>'Total Annual Expected Cost'!$I121/'Discounting Projection'!CO119</f>
        <v>47772604.83</v>
      </c>
      <c r="CP121" s="9">
        <f>'Total Annual Expected Cost'!$I121/'Discounting Projection'!CP119</f>
        <v>29410933.28</v>
      </c>
      <c r="CQ121" s="9">
        <f>'Total Annual Expected Cost'!$I121/'Discounting Projection'!CQ119</f>
        <v>73129231.37</v>
      </c>
      <c r="CR121" s="9">
        <f>'Total Annual Expected Cost'!$I121/'Discounting Projection'!CR119</f>
        <v>16902830.09</v>
      </c>
      <c r="CS121" s="9">
        <f>'Total Annual Expected Cost'!$I121/'Discounting Projection'!CS119</f>
        <v>39647754.96</v>
      </c>
      <c r="CT121" s="9">
        <f>'Total Annual Expected Cost'!$I121/'Discounting Projection'!CT119</f>
        <v>25076991.85</v>
      </c>
      <c r="CU121" s="9">
        <f>'Total Annual Expected Cost'!$I121/'Discounting Projection'!CU119</f>
        <v>15164455.65</v>
      </c>
      <c r="CV121" s="9">
        <f>'Total Annual Expected Cost'!$I121/'Discounting Projection'!CV119</f>
        <v>22077515.56</v>
      </c>
      <c r="CW121" s="9">
        <f>'Total Annual Expected Cost'!$I121/'Discounting Projection'!CW119</f>
        <v>45362977.3</v>
      </c>
    </row>
    <row r="122" ht="15.75" customHeight="1">
      <c r="A122" s="8">
        <v>2141.0</v>
      </c>
      <c r="B122" s="9">
        <f>'Total Annual Expected Cost'!$I122/'Discounting Projection'!B120</f>
        <v>34246087.09</v>
      </c>
      <c r="C122" s="9">
        <f>'Total Annual Expected Cost'!$I122/'Discounting Projection'!C120</f>
        <v>13383470.32</v>
      </c>
      <c r="D122" s="9">
        <f>'Total Annual Expected Cost'!$I122/'Discounting Projection'!D120</f>
        <v>24655916.88</v>
      </c>
      <c r="E122" s="9">
        <f>'Total Annual Expected Cost'!$I122/'Discounting Projection'!E120</f>
        <v>34893984.98</v>
      </c>
      <c r="F122" s="9">
        <f>'Total Annual Expected Cost'!$I122/'Discounting Projection'!F120</f>
        <v>43534521.09</v>
      </c>
      <c r="G122" s="9">
        <f>'Total Annual Expected Cost'!$I122/'Discounting Projection'!G120</f>
        <v>18439109.64</v>
      </c>
      <c r="H122" s="9">
        <f>'Total Annual Expected Cost'!$I122/'Discounting Projection'!H120</f>
        <v>21987205.2</v>
      </c>
      <c r="I122" s="9">
        <f>'Total Annual Expected Cost'!$I122/'Discounting Projection'!I120</f>
        <v>27881409.17</v>
      </c>
      <c r="J122" s="9">
        <f>'Total Annual Expected Cost'!$I122/'Discounting Projection'!J120</f>
        <v>21741747.4</v>
      </c>
      <c r="K122" s="9">
        <f>'Total Annual Expected Cost'!$I122/'Discounting Projection'!K120</f>
        <v>28228754.62</v>
      </c>
      <c r="L122" s="9">
        <f>'Total Annual Expected Cost'!$I122/'Discounting Projection'!L120</f>
        <v>45491065.12</v>
      </c>
      <c r="M122" s="9">
        <f>'Total Annual Expected Cost'!$I122/'Discounting Projection'!M120</f>
        <v>23187810.49</v>
      </c>
      <c r="N122" s="9">
        <f>'Total Annual Expected Cost'!$I122/'Discounting Projection'!N120</f>
        <v>41787427.68</v>
      </c>
      <c r="O122" s="9">
        <f>'Total Annual Expected Cost'!$I122/'Discounting Projection'!O120</f>
        <v>45203067.1</v>
      </c>
      <c r="P122" s="9">
        <f>'Total Annual Expected Cost'!$I122/'Discounting Projection'!P120</f>
        <v>44244215.41</v>
      </c>
      <c r="Q122" s="9">
        <f>'Total Annual Expected Cost'!$I122/'Discounting Projection'!Q120</f>
        <v>12703914.08</v>
      </c>
      <c r="R122" s="9">
        <f>'Total Annual Expected Cost'!$I122/'Discounting Projection'!R120</f>
        <v>61951507.13</v>
      </c>
      <c r="S122" s="9">
        <f>'Total Annual Expected Cost'!$I122/'Discounting Projection'!S120</f>
        <v>84756591.53</v>
      </c>
      <c r="T122" s="9">
        <f>'Total Annual Expected Cost'!$I122/'Discounting Projection'!T120</f>
        <v>54248895.1</v>
      </c>
      <c r="U122" s="9">
        <f>'Total Annual Expected Cost'!$I122/'Discounting Projection'!U120</f>
        <v>24958394.21</v>
      </c>
      <c r="V122" s="9">
        <f>'Total Annual Expected Cost'!$I122/'Discounting Projection'!V120</f>
        <v>27801279.28</v>
      </c>
      <c r="W122" s="9">
        <f>'Total Annual Expected Cost'!$I122/'Discounting Projection'!W120</f>
        <v>23787316.94</v>
      </c>
      <c r="X122" s="9">
        <f>'Total Annual Expected Cost'!$I122/'Discounting Projection'!X120</f>
        <v>18195119.16</v>
      </c>
      <c r="Y122" s="9">
        <f>'Total Annual Expected Cost'!$I122/'Discounting Projection'!Y120</f>
        <v>46674159.54</v>
      </c>
      <c r="Z122" s="9">
        <f>'Total Annual Expected Cost'!$I122/'Discounting Projection'!Z120</f>
        <v>37435427.24</v>
      </c>
      <c r="AA122" s="9">
        <f>'Total Annual Expected Cost'!$I122/'Discounting Projection'!AA120</f>
        <v>50678982.11</v>
      </c>
      <c r="AB122" s="9">
        <f>'Total Annual Expected Cost'!$I122/'Discounting Projection'!AB120</f>
        <v>21793517.64</v>
      </c>
      <c r="AC122" s="9">
        <f>'Total Annual Expected Cost'!$I122/'Discounting Projection'!AC120</f>
        <v>52903331.04</v>
      </c>
      <c r="AD122" s="9">
        <f>'Total Annual Expected Cost'!$I122/'Discounting Projection'!AD120</f>
        <v>45545201.67</v>
      </c>
      <c r="AE122" s="9">
        <f>'Total Annual Expected Cost'!$I122/'Discounting Projection'!AE120</f>
        <v>18993309.19</v>
      </c>
      <c r="AF122" s="9">
        <f>'Total Annual Expected Cost'!$I122/'Discounting Projection'!AF120</f>
        <v>24077791.91</v>
      </c>
      <c r="AG122" s="9">
        <f>'Total Annual Expected Cost'!$I122/'Discounting Projection'!AG120</f>
        <v>49730613.97</v>
      </c>
      <c r="AH122" s="9">
        <f>'Total Annual Expected Cost'!$I122/'Discounting Projection'!AH120</f>
        <v>40830993.95</v>
      </c>
      <c r="AI122" s="9">
        <f>'Total Annual Expected Cost'!$I122/'Discounting Projection'!AI120</f>
        <v>39352707.85</v>
      </c>
      <c r="AJ122" s="9">
        <f>'Total Annual Expected Cost'!$I122/'Discounting Projection'!AJ120</f>
        <v>50000178.67</v>
      </c>
      <c r="AK122" s="9">
        <f>'Total Annual Expected Cost'!$I122/'Discounting Projection'!AK120</f>
        <v>53051513.32</v>
      </c>
      <c r="AL122" s="9">
        <f>'Total Annual Expected Cost'!$I122/'Discounting Projection'!AL120</f>
        <v>39120930.29</v>
      </c>
      <c r="AM122" s="9">
        <f>'Total Annual Expected Cost'!$I122/'Discounting Projection'!AM120</f>
        <v>102461625.7</v>
      </c>
      <c r="AN122" s="9">
        <f>'Total Annual Expected Cost'!$I122/'Discounting Projection'!AN120</f>
        <v>52773119.92</v>
      </c>
      <c r="AO122" s="9">
        <f>'Total Annual Expected Cost'!$I122/'Discounting Projection'!AO120</f>
        <v>86664908.87</v>
      </c>
      <c r="AP122" s="9">
        <f>'Total Annual Expected Cost'!$I122/'Discounting Projection'!AP120</f>
        <v>21774567.91</v>
      </c>
      <c r="AQ122" s="9">
        <f>'Total Annual Expected Cost'!$I122/'Discounting Projection'!AQ120</f>
        <v>22687858.22</v>
      </c>
      <c r="AR122" s="9">
        <f>'Total Annual Expected Cost'!$I122/'Discounting Projection'!AR120</f>
        <v>35369300.38</v>
      </c>
      <c r="AS122" s="9">
        <f>'Total Annual Expected Cost'!$I122/'Discounting Projection'!AS120</f>
        <v>13027684.22</v>
      </c>
      <c r="AT122" s="9">
        <f>'Total Annual Expected Cost'!$I122/'Discounting Projection'!AT120</f>
        <v>30474742.47</v>
      </c>
      <c r="AU122" s="9">
        <f>'Total Annual Expected Cost'!$I122/'Discounting Projection'!AU120</f>
        <v>37352162.32</v>
      </c>
      <c r="AV122" s="9">
        <f>'Total Annual Expected Cost'!$I122/'Discounting Projection'!AV120</f>
        <v>21948380.43</v>
      </c>
      <c r="AW122" s="9">
        <f>'Total Annual Expected Cost'!$I122/'Discounting Projection'!AW120</f>
        <v>66031014.17</v>
      </c>
      <c r="AX122" s="9">
        <f>'Total Annual Expected Cost'!$I122/'Discounting Projection'!AX120</f>
        <v>31861509.54</v>
      </c>
      <c r="AY122" s="9">
        <f>'Total Annual Expected Cost'!$I122/'Discounting Projection'!AY120</f>
        <v>55683155.16</v>
      </c>
      <c r="AZ122" s="9">
        <f>'Total Annual Expected Cost'!$I122/'Discounting Projection'!AZ120</f>
        <v>39973202.15</v>
      </c>
      <c r="BA122" s="9">
        <f>'Total Annual Expected Cost'!$I122/'Discounting Projection'!BA120</f>
        <v>30079447.38</v>
      </c>
      <c r="BB122" s="9">
        <f>'Total Annual Expected Cost'!$I122/'Discounting Projection'!BB120</f>
        <v>36961319.41</v>
      </c>
      <c r="BC122" s="9">
        <f>'Total Annual Expected Cost'!$I122/'Discounting Projection'!BC120</f>
        <v>35868528.85</v>
      </c>
      <c r="BD122" s="9">
        <f>'Total Annual Expected Cost'!$I122/'Discounting Projection'!BD120</f>
        <v>36140676.78</v>
      </c>
      <c r="BE122" s="9">
        <f>'Total Annual Expected Cost'!$I122/'Discounting Projection'!BE120</f>
        <v>46309585.3</v>
      </c>
      <c r="BF122" s="9">
        <f>'Total Annual Expected Cost'!$I122/'Discounting Projection'!BF120</f>
        <v>23101769.69</v>
      </c>
      <c r="BG122" s="9">
        <f>'Total Annual Expected Cost'!$I122/'Discounting Projection'!BG120</f>
        <v>27026131.53</v>
      </c>
      <c r="BH122" s="9">
        <f>'Total Annual Expected Cost'!$I122/'Discounting Projection'!BH120</f>
        <v>25612901.15</v>
      </c>
      <c r="BI122" s="9">
        <f>'Total Annual Expected Cost'!$I122/'Discounting Projection'!BI120</f>
        <v>23821047.57</v>
      </c>
      <c r="BJ122" s="9">
        <f>'Total Annual Expected Cost'!$I122/'Discounting Projection'!BJ120</f>
        <v>24038175.6</v>
      </c>
      <c r="BK122" s="9">
        <f>'Total Annual Expected Cost'!$I122/'Discounting Projection'!BK120</f>
        <v>36718944.13</v>
      </c>
      <c r="BL122" s="9">
        <f>'Total Annual Expected Cost'!$I122/'Discounting Projection'!BL120</f>
        <v>31620630.81</v>
      </c>
      <c r="BM122" s="9">
        <f>'Total Annual Expected Cost'!$I122/'Discounting Projection'!BM120</f>
        <v>74475112.73</v>
      </c>
      <c r="BN122" s="9">
        <f>'Total Annual Expected Cost'!$I122/'Discounting Projection'!BN120</f>
        <v>29636816.26</v>
      </c>
      <c r="BO122" s="9">
        <f>'Total Annual Expected Cost'!$I122/'Discounting Projection'!BO120</f>
        <v>27709886.9</v>
      </c>
      <c r="BP122" s="9">
        <f>'Total Annual Expected Cost'!$I122/'Discounting Projection'!BP120</f>
        <v>39756636.58</v>
      </c>
      <c r="BQ122" s="9">
        <f>'Total Annual Expected Cost'!$I122/'Discounting Projection'!BQ120</f>
        <v>12527547.97</v>
      </c>
      <c r="BR122" s="9">
        <f>'Total Annual Expected Cost'!$I122/'Discounting Projection'!BR120</f>
        <v>30700348.9</v>
      </c>
      <c r="BS122" s="9">
        <f>'Total Annual Expected Cost'!$I122/'Discounting Projection'!BS120</f>
        <v>37141949.25</v>
      </c>
      <c r="BT122" s="9">
        <f>'Total Annual Expected Cost'!$I122/'Discounting Projection'!BT120</f>
        <v>62594057.75</v>
      </c>
      <c r="BU122" s="9">
        <f>'Total Annual Expected Cost'!$I122/'Discounting Projection'!BU120</f>
        <v>14563186.85</v>
      </c>
      <c r="BV122" s="9">
        <f>'Total Annual Expected Cost'!$I122/'Discounting Projection'!BV120</f>
        <v>30594280.9</v>
      </c>
      <c r="BW122" s="9">
        <f>'Total Annual Expected Cost'!$I122/'Discounting Projection'!BW120</f>
        <v>59423602.85</v>
      </c>
      <c r="BX122" s="9">
        <f>'Total Annual Expected Cost'!$I122/'Discounting Projection'!BX120</f>
        <v>39355019.3</v>
      </c>
      <c r="BY122" s="9">
        <f>'Total Annual Expected Cost'!$I122/'Discounting Projection'!BY120</f>
        <v>40570131.4</v>
      </c>
      <c r="BZ122" s="9">
        <f>'Total Annual Expected Cost'!$I122/'Discounting Projection'!BZ120</f>
        <v>51464870.29</v>
      </c>
      <c r="CA122" s="9">
        <f>'Total Annual Expected Cost'!$I122/'Discounting Projection'!CA120</f>
        <v>41185244.59</v>
      </c>
      <c r="CB122" s="9">
        <f>'Total Annual Expected Cost'!$I122/'Discounting Projection'!CB120</f>
        <v>38985289.34</v>
      </c>
      <c r="CC122" s="9">
        <f>'Total Annual Expected Cost'!$I122/'Discounting Projection'!CC120</f>
        <v>22368474.18</v>
      </c>
      <c r="CD122" s="9">
        <f>'Total Annual Expected Cost'!$I122/'Discounting Projection'!CD120</f>
        <v>23833844.4</v>
      </c>
      <c r="CE122" s="9">
        <f>'Total Annual Expected Cost'!$I122/'Discounting Projection'!CE120</f>
        <v>27283385.68</v>
      </c>
      <c r="CF122" s="9">
        <f>'Total Annual Expected Cost'!$I122/'Discounting Projection'!CF120</f>
        <v>53987631.98</v>
      </c>
      <c r="CG122" s="9">
        <f>'Total Annual Expected Cost'!$I122/'Discounting Projection'!CG120</f>
        <v>40088568.55</v>
      </c>
      <c r="CH122" s="9">
        <f>'Total Annual Expected Cost'!$I122/'Discounting Projection'!CH120</f>
        <v>29654526.03</v>
      </c>
      <c r="CI122" s="9">
        <f>'Total Annual Expected Cost'!$I122/'Discounting Projection'!CI120</f>
        <v>95907476.42</v>
      </c>
      <c r="CJ122" s="9">
        <f>'Total Annual Expected Cost'!$I122/'Discounting Projection'!CJ120</f>
        <v>38879122.9</v>
      </c>
      <c r="CK122" s="9">
        <f>'Total Annual Expected Cost'!$I122/'Discounting Projection'!CK120</f>
        <v>27194900.29</v>
      </c>
      <c r="CL122" s="9">
        <f>'Total Annual Expected Cost'!$I122/'Discounting Projection'!CL120</f>
        <v>45289155.95</v>
      </c>
      <c r="CM122" s="9">
        <f>'Total Annual Expected Cost'!$I122/'Discounting Projection'!CM120</f>
        <v>36051580.63</v>
      </c>
      <c r="CN122" s="9">
        <f>'Total Annual Expected Cost'!$I122/'Discounting Projection'!CN120</f>
        <v>43820097.58</v>
      </c>
      <c r="CO122" s="9">
        <f>'Total Annual Expected Cost'!$I122/'Discounting Projection'!CO120</f>
        <v>49353579.44</v>
      </c>
      <c r="CP122" s="9">
        <f>'Total Annual Expected Cost'!$I122/'Discounting Projection'!CP120</f>
        <v>30209412.53</v>
      </c>
      <c r="CQ122" s="9">
        <f>'Total Annual Expected Cost'!$I122/'Discounting Projection'!CQ120</f>
        <v>68784591.11</v>
      </c>
      <c r="CR122" s="9">
        <f>'Total Annual Expected Cost'!$I122/'Discounting Projection'!CR120</f>
        <v>17548639.55</v>
      </c>
      <c r="CS122" s="9">
        <f>'Total Annual Expected Cost'!$I122/'Discounting Projection'!CS120</f>
        <v>38844133.9</v>
      </c>
      <c r="CT122" s="9">
        <f>'Total Annual Expected Cost'!$I122/'Discounting Projection'!CT120</f>
        <v>23282718.95</v>
      </c>
      <c r="CU122" s="9">
        <f>'Total Annual Expected Cost'!$I122/'Discounting Projection'!CU120</f>
        <v>15708758.73</v>
      </c>
      <c r="CV122" s="9">
        <f>'Total Annual Expected Cost'!$I122/'Discounting Projection'!CV120</f>
        <v>21786623.84</v>
      </c>
      <c r="CW122" s="9">
        <f>'Total Annual Expected Cost'!$I122/'Discounting Projection'!CW120</f>
        <v>46618045.21</v>
      </c>
    </row>
    <row r="123" ht="15.75" customHeight="1">
      <c r="A123" s="8">
        <v>2142.0</v>
      </c>
      <c r="B123" s="9">
        <f>'Total Annual Expected Cost'!$I123/'Discounting Projection'!B121</f>
        <v>30408465.58</v>
      </c>
      <c r="C123" s="9">
        <f>'Total Annual Expected Cost'!$I123/'Discounting Projection'!C121</f>
        <v>12948654.29</v>
      </c>
      <c r="D123" s="9">
        <f>'Total Annual Expected Cost'!$I123/'Discounting Projection'!D121</f>
        <v>25009683.4</v>
      </c>
      <c r="E123" s="9">
        <f>'Total Annual Expected Cost'!$I123/'Discounting Projection'!E121</f>
        <v>35606768.21</v>
      </c>
      <c r="F123" s="9">
        <f>'Total Annual Expected Cost'!$I123/'Discounting Projection'!F121</f>
        <v>44980871.18</v>
      </c>
      <c r="G123" s="9">
        <f>'Total Annual Expected Cost'!$I123/'Discounting Projection'!G121</f>
        <v>18534366.92</v>
      </c>
      <c r="H123" s="9">
        <f>'Total Annual Expected Cost'!$I123/'Discounting Projection'!H121</f>
        <v>20850987.08</v>
      </c>
      <c r="I123" s="9">
        <f>'Total Annual Expected Cost'!$I123/'Discounting Projection'!I121</f>
        <v>25605108.94</v>
      </c>
      <c r="J123" s="9">
        <f>'Total Annual Expected Cost'!$I123/'Discounting Projection'!J121</f>
        <v>22132868.91</v>
      </c>
      <c r="K123" s="9">
        <f>'Total Annual Expected Cost'!$I123/'Discounting Projection'!K121</f>
        <v>28124838.56</v>
      </c>
      <c r="L123" s="9">
        <f>'Total Annual Expected Cost'!$I123/'Discounting Projection'!L121</f>
        <v>46368292.99</v>
      </c>
      <c r="M123" s="9">
        <f>'Total Annual Expected Cost'!$I123/'Discounting Projection'!M121</f>
        <v>23866554.2</v>
      </c>
      <c r="N123" s="9">
        <f>'Total Annual Expected Cost'!$I123/'Discounting Projection'!N121</f>
        <v>40116720.48</v>
      </c>
      <c r="O123" s="9">
        <f>'Total Annual Expected Cost'!$I123/'Discounting Projection'!O121</f>
        <v>42742185.85</v>
      </c>
      <c r="P123" s="9">
        <f>'Total Annual Expected Cost'!$I123/'Discounting Projection'!P121</f>
        <v>46167619.74</v>
      </c>
      <c r="Q123" s="9">
        <f>'Total Annual Expected Cost'!$I123/'Discounting Projection'!Q121</f>
        <v>11994096.71</v>
      </c>
      <c r="R123" s="9">
        <f>'Total Annual Expected Cost'!$I123/'Discounting Projection'!R121</f>
        <v>63795877.15</v>
      </c>
      <c r="S123" s="9">
        <f>'Total Annual Expected Cost'!$I123/'Discounting Projection'!S121</f>
        <v>84594420.02</v>
      </c>
      <c r="T123" s="9">
        <f>'Total Annual Expected Cost'!$I123/'Discounting Projection'!T121</f>
        <v>53247673.94</v>
      </c>
      <c r="U123" s="9">
        <f>'Total Annual Expected Cost'!$I123/'Discounting Projection'!U121</f>
        <v>25415770.75</v>
      </c>
      <c r="V123" s="9">
        <f>'Total Annual Expected Cost'!$I123/'Discounting Projection'!V121</f>
        <v>28736309.52</v>
      </c>
      <c r="W123" s="9">
        <f>'Total Annual Expected Cost'!$I123/'Discounting Projection'!W121</f>
        <v>22760850.49</v>
      </c>
      <c r="X123" s="9">
        <f>'Total Annual Expected Cost'!$I123/'Discounting Projection'!X121</f>
        <v>18718052.22</v>
      </c>
      <c r="Y123" s="9">
        <f>'Total Annual Expected Cost'!$I123/'Discounting Projection'!Y121</f>
        <v>44101185.25</v>
      </c>
      <c r="Z123" s="9">
        <f>'Total Annual Expected Cost'!$I123/'Discounting Projection'!Z121</f>
        <v>36666616.01</v>
      </c>
      <c r="AA123" s="9">
        <f>'Total Annual Expected Cost'!$I123/'Discounting Projection'!AA121</f>
        <v>51357712.63</v>
      </c>
      <c r="AB123" s="9">
        <f>'Total Annual Expected Cost'!$I123/'Discounting Projection'!AB121</f>
        <v>21467417.82</v>
      </c>
      <c r="AC123" s="9">
        <f>'Total Annual Expected Cost'!$I123/'Discounting Projection'!AC121</f>
        <v>53785239.68</v>
      </c>
      <c r="AD123" s="9">
        <f>'Total Annual Expected Cost'!$I123/'Discounting Projection'!AD121</f>
        <v>46900218.55</v>
      </c>
      <c r="AE123" s="9">
        <f>'Total Annual Expected Cost'!$I123/'Discounting Projection'!AE121</f>
        <v>17415378.02</v>
      </c>
      <c r="AF123" s="9">
        <f>'Total Annual Expected Cost'!$I123/'Discounting Projection'!AF121</f>
        <v>24118607.23</v>
      </c>
      <c r="AG123" s="9">
        <f>'Total Annual Expected Cost'!$I123/'Discounting Projection'!AG121</f>
        <v>49355026.04</v>
      </c>
      <c r="AH123" s="9">
        <f>'Total Annual Expected Cost'!$I123/'Discounting Projection'!AH121</f>
        <v>42478917.93</v>
      </c>
      <c r="AI123" s="9">
        <f>'Total Annual Expected Cost'!$I123/'Discounting Projection'!AI121</f>
        <v>38583308.94</v>
      </c>
      <c r="AJ123" s="9">
        <f>'Total Annual Expected Cost'!$I123/'Discounting Projection'!AJ121</f>
        <v>50727731.39</v>
      </c>
      <c r="AK123" s="9">
        <f>'Total Annual Expected Cost'!$I123/'Discounting Projection'!AK121</f>
        <v>50291607.26</v>
      </c>
      <c r="AL123" s="9">
        <f>'Total Annual Expected Cost'!$I123/'Discounting Projection'!AL121</f>
        <v>40498903.25</v>
      </c>
      <c r="AM123" s="9">
        <f>'Total Annual Expected Cost'!$I123/'Discounting Projection'!AM121</f>
        <v>96615622.05</v>
      </c>
      <c r="AN123" s="9">
        <f>'Total Annual Expected Cost'!$I123/'Discounting Projection'!AN121</f>
        <v>54578054.59</v>
      </c>
      <c r="AO123" s="9">
        <f>'Total Annual Expected Cost'!$I123/'Discounting Projection'!AO121</f>
        <v>85523809.37</v>
      </c>
      <c r="AP123" s="9">
        <f>'Total Annual Expected Cost'!$I123/'Discounting Projection'!AP121</f>
        <v>22093459.5</v>
      </c>
      <c r="AQ123" s="9">
        <f>'Total Annual Expected Cost'!$I123/'Discounting Projection'!AQ121</f>
        <v>23402474.42</v>
      </c>
      <c r="AR123" s="9">
        <f>'Total Annual Expected Cost'!$I123/'Discounting Projection'!AR121</f>
        <v>33027510.41</v>
      </c>
      <c r="AS123" s="9">
        <f>'Total Annual Expected Cost'!$I123/'Discounting Projection'!AS121</f>
        <v>12930735.03</v>
      </c>
      <c r="AT123" s="9">
        <f>'Total Annual Expected Cost'!$I123/'Discounting Projection'!AT121</f>
        <v>31648292.11</v>
      </c>
      <c r="AU123" s="9">
        <f>'Total Annual Expected Cost'!$I123/'Discounting Projection'!AU121</f>
        <v>38122610.96</v>
      </c>
      <c r="AV123" s="9">
        <f>'Total Annual Expected Cost'!$I123/'Discounting Projection'!AV121</f>
        <v>22598699.87</v>
      </c>
      <c r="AW123" s="9">
        <f>'Total Annual Expected Cost'!$I123/'Discounting Projection'!AW121</f>
        <v>64856553.71</v>
      </c>
      <c r="AX123" s="9">
        <f>'Total Annual Expected Cost'!$I123/'Discounting Projection'!AX121</f>
        <v>30932325.85</v>
      </c>
      <c r="AY123" s="9">
        <f>'Total Annual Expected Cost'!$I123/'Discounting Projection'!AY121</f>
        <v>56392710.72</v>
      </c>
      <c r="AZ123" s="9">
        <f>'Total Annual Expected Cost'!$I123/'Discounting Projection'!AZ121</f>
        <v>40036895.29</v>
      </c>
      <c r="BA123" s="9">
        <f>'Total Annual Expected Cost'!$I123/'Discounting Projection'!BA121</f>
        <v>31116978.05</v>
      </c>
      <c r="BB123" s="9">
        <f>'Total Annual Expected Cost'!$I123/'Discounting Projection'!BB121</f>
        <v>37967764.15</v>
      </c>
      <c r="BC123" s="9">
        <f>'Total Annual Expected Cost'!$I123/'Discounting Projection'!BC121</f>
        <v>34806906.63</v>
      </c>
      <c r="BD123" s="9">
        <f>'Total Annual Expected Cost'!$I123/'Discounting Projection'!BD121</f>
        <v>34805775.25</v>
      </c>
      <c r="BE123" s="9">
        <f>'Total Annual Expected Cost'!$I123/'Discounting Projection'!BE121</f>
        <v>47021173.09</v>
      </c>
      <c r="BF123" s="9">
        <f>'Total Annual Expected Cost'!$I123/'Discounting Projection'!BF121</f>
        <v>23337919.01</v>
      </c>
      <c r="BG123" s="9">
        <f>'Total Annual Expected Cost'!$I123/'Discounting Projection'!BG121</f>
        <v>28203449.26</v>
      </c>
      <c r="BH123" s="9">
        <f>'Total Annual Expected Cost'!$I123/'Discounting Projection'!BH121</f>
        <v>26250913.13</v>
      </c>
      <c r="BI123" s="9">
        <f>'Total Annual Expected Cost'!$I123/'Discounting Projection'!BI121</f>
        <v>24701273.12</v>
      </c>
      <c r="BJ123" s="9">
        <f>'Total Annual Expected Cost'!$I123/'Discounting Projection'!BJ121</f>
        <v>23711583.48</v>
      </c>
      <c r="BK123" s="9">
        <f>'Total Annual Expected Cost'!$I123/'Discounting Projection'!BK121</f>
        <v>33221298.03</v>
      </c>
      <c r="BL123" s="9">
        <f>'Total Annual Expected Cost'!$I123/'Discounting Projection'!BL121</f>
        <v>32578863.49</v>
      </c>
      <c r="BM123" s="9">
        <f>'Total Annual Expected Cost'!$I123/'Discounting Projection'!BM121</f>
        <v>76006010.09</v>
      </c>
      <c r="BN123" s="9">
        <f>'Total Annual Expected Cost'!$I123/'Discounting Projection'!BN121</f>
        <v>29867546.04</v>
      </c>
      <c r="BO123" s="9">
        <f>'Total Annual Expected Cost'!$I123/'Discounting Projection'!BO121</f>
        <v>27071366.37</v>
      </c>
      <c r="BP123" s="9">
        <f>'Total Annual Expected Cost'!$I123/'Discounting Projection'!BP121</f>
        <v>40682451.81</v>
      </c>
      <c r="BQ123" s="9">
        <f>'Total Annual Expected Cost'!$I123/'Discounting Projection'!BQ121</f>
        <v>12923466.7</v>
      </c>
      <c r="BR123" s="9">
        <f>'Total Annual Expected Cost'!$I123/'Discounting Projection'!BR121</f>
        <v>30628840.18</v>
      </c>
      <c r="BS123" s="9">
        <f>'Total Annual Expected Cost'!$I123/'Discounting Projection'!BS121</f>
        <v>36944549.03</v>
      </c>
      <c r="BT123" s="9">
        <f>'Total Annual Expected Cost'!$I123/'Discounting Projection'!BT121</f>
        <v>63366552.55</v>
      </c>
      <c r="BU123" s="9">
        <f>'Total Annual Expected Cost'!$I123/'Discounting Projection'!BU121</f>
        <v>15042322.41</v>
      </c>
      <c r="BV123" s="9">
        <f>'Total Annual Expected Cost'!$I123/'Discounting Projection'!BV121</f>
        <v>27526714.94</v>
      </c>
      <c r="BW123" s="9">
        <f>'Total Annual Expected Cost'!$I123/'Discounting Projection'!BW121</f>
        <v>61467303.75</v>
      </c>
      <c r="BX123" s="9">
        <f>'Total Annual Expected Cost'!$I123/'Discounting Projection'!BX121</f>
        <v>38535287.2</v>
      </c>
      <c r="BY123" s="9">
        <f>'Total Annual Expected Cost'!$I123/'Discounting Projection'!BY121</f>
        <v>37595159.1</v>
      </c>
      <c r="BZ123" s="9">
        <f>'Total Annual Expected Cost'!$I123/'Discounting Projection'!BZ121</f>
        <v>53638648.14</v>
      </c>
      <c r="CA123" s="9">
        <f>'Total Annual Expected Cost'!$I123/'Discounting Projection'!CA121</f>
        <v>42378420.38</v>
      </c>
      <c r="CB123" s="9">
        <f>'Total Annual Expected Cost'!$I123/'Discounting Projection'!CB121</f>
        <v>38636537</v>
      </c>
      <c r="CC123" s="9">
        <f>'Total Annual Expected Cost'!$I123/'Discounting Projection'!CC121</f>
        <v>22336392.86</v>
      </c>
      <c r="CD123" s="9">
        <f>'Total Annual Expected Cost'!$I123/'Discounting Projection'!CD121</f>
        <v>24487178.77</v>
      </c>
      <c r="CE123" s="9">
        <f>'Total Annual Expected Cost'!$I123/'Discounting Projection'!CE121</f>
        <v>26057140.12</v>
      </c>
      <c r="CF123" s="9">
        <f>'Total Annual Expected Cost'!$I123/'Discounting Projection'!CF121</f>
        <v>52660479.83</v>
      </c>
      <c r="CG123" s="9">
        <f>'Total Annual Expected Cost'!$I123/'Discounting Projection'!CG121</f>
        <v>41484248.25</v>
      </c>
      <c r="CH123" s="9">
        <f>'Total Annual Expected Cost'!$I123/'Discounting Projection'!CH121</f>
        <v>30332416.44</v>
      </c>
      <c r="CI123" s="9">
        <f>'Total Annual Expected Cost'!$I123/'Discounting Projection'!CI121</f>
        <v>96548458.13</v>
      </c>
      <c r="CJ123" s="9">
        <f>'Total Annual Expected Cost'!$I123/'Discounting Projection'!CJ121</f>
        <v>35394248.74</v>
      </c>
      <c r="CK123" s="9">
        <f>'Total Annual Expected Cost'!$I123/'Discounting Projection'!CK121</f>
        <v>28100898.39</v>
      </c>
      <c r="CL123" s="9">
        <f>'Total Annual Expected Cost'!$I123/'Discounting Projection'!CL121</f>
        <v>46460959.28</v>
      </c>
      <c r="CM123" s="9">
        <f>'Total Annual Expected Cost'!$I123/'Discounting Projection'!CM121</f>
        <v>35905409.99</v>
      </c>
      <c r="CN123" s="9">
        <f>'Total Annual Expected Cost'!$I123/'Discounting Projection'!CN121</f>
        <v>44010239.99</v>
      </c>
      <c r="CO123" s="9">
        <f>'Total Annual Expected Cost'!$I123/'Discounting Projection'!CO121</f>
        <v>50338946.2</v>
      </c>
      <c r="CP123" s="9">
        <f>'Total Annual Expected Cost'!$I123/'Discounting Projection'!CP121</f>
        <v>30653094.63</v>
      </c>
      <c r="CQ123" s="9">
        <f>'Total Annual Expected Cost'!$I123/'Discounting Projection'!CQ121</f>
        <v>54823001.17</v>
      </c>
      <c r="CR123" s="9">
        <f>'Total Annual Expected Cost'!$I123/'Discounting Projection'!CR121</f>
        <v>17352553.76</v>
      </c>
      <c r="CS123" s="9">
        <f>'Total Annual Expected Cost'!$I123/'Discounting Projection'!CS121</f>
        <v>38697601.18</v>
      </c>
      <c r="CT123" s="9">
        <f>'Total Annual Expected Cost'!$I123/'Discounting Projection'!CT121</f>
        <v>23951015.32</v>
      </c>
      <c r="CU123" s="9">
        <f>'Total Annual Expected Cost'!$I123/'Discounting Projection'!CU121</f>
        <v>14837123.08</v>
      </c>
      <c r="CV123" s="9">
        <f>'Total Annual Expected Cost'!$I123/'Discounting Projection'!CV121</f>
        <v>22619383.58</v>
      </c>
      <c r="CW123" s="9">
        <f>'Total Annual Expected Cost'!$I123/'Discounting Projection'!CW121</f>
        <v>48169287.72</v>
      </c>
    </row>
    <row r="124" ht="15.75" customHeight="1">
      <c r="A124" s="8">
        <v>2143.0</v>
      </c>
      <c r="B124" s="9">
        <f>'Total Annual Expected Cost'!$I124/'Discounting Projection'!B122</f>
        <v>29760561.7</v>
      </c>
      <c r="C124" s="9">
        <f>'Total Annual Expected Cost'!$I124/'Discounting Projection'!C122</f>
        <v>13419538.96</v>
      </c>
      <c r="D124" s="9">
        <f>'Total Annual Expected Cost'!$I124/'Discounting Projection'!D122</f>
        <v>25859547.29</v>
      </c>
      <c r="E124" s="9">
        <f>'Total Annual Expected Cost'!$I124/'Discounting Projection'!E122</f>
        <v>33775646.25</v>
      </c>
      <c r="F124" s="9">
        <f>'Total Annual Expected Cost'!$I124/'Discounting Projection'!F122</f>
        <v>42753381.22</v>
      </c>
      <c r="G124" s="9">
        <f>'Total Annual Expected Cost'!$I124/'Discounting Projection'!G122</f>
        <v>19326100.21</v>
      </c>
      <c r="H124" s="9">
        <f>'Total Annual Expected Cost'!$I124/'Discounting Projection'!H122</f>
        <v>20398840.52</v>
      </c>
      <c r="I124" s="9">
        <f>'Total Annual Expected Cost'!$I124/'Discounting Projection'!I122</f>
        <v>25114320.8</v>
      </c>
      <c r="J124" s="9">
        <f>'Total Annual Expected Cost'!$I124/'Discounting Projection'!J122</f>
        <v>22791089.23</v>
      </c>
      <c r="K124" s="9">
        <f>'Total Annual Expected Cost'!$I124/'Discounting Projection'!K122</f>
        <v>27256044.06</v>
      </c>
      <c r="L124" s="9">
        <f>'Total Annual Expected Cost'!$I124/'Discounting Projection'!L122</f>
        <v>46268237.87</v>
      </c>
      <c r="M124" s="9">
        <f>'Total Annual Expected Cost'!$I124/'Discounting Projection'!M122</f>
        <v>22097017.05</v>
      </c>
      <c r="N124" s="9">
        <f>'Total Annual Expected Cost'!$I124/'Discounting Projection'!N122</f>
        <v>38059175.51</v>
      </c>
      <c r="O124" s="9">
        <f>'Total Annual Expected Cost'!$I124/'Discounting Projection'!O122</f>
        <v>42160521.98</v>
      </c>
      <c r="P124" s="9">
        <f>'Total Annual Expected Cost'!$I124/'Discounting Projection'!P122</f>
        <v>41018497.39</v>
      </c>
      <c r="Q124" s="9">
        <f>'Total Annual Expected Cost'!$I124/'Discounting Projection'!Q122</f>
        <v>12441593.2</v>
      </c>
      <c r="R124" s="9">
        <f>'Total Annual Expected Cost'!$I124/'Discounting Projection'!R122</f>
        <v>63982114.12</v>
      </c>
      <c r="S124" s="9">
        <f>'Total Annual Expected Cost'!$I124/'Discounting Projection'!S122</f>
        <v>86769481.2</v>
      </c>
      <c r="T124" s="9">
        <f>'Total Annual Expected Cost'!$I124/'Discounting Projection'!T122</f>
        <v>52115238.75</v>
      </c>
      <c r="U124" s="9">
        <f>'Total Annual Expected Cost'!$I124/'Discounting Projection'!U122</f>
        <v>24518322.24</v>
      </c>
      <c r="V124" s="9">
        <f>'Total Annual Expected Cost'!$I124/'Discounting Projection'!V122</f>
        <v>27862549.97</v>
      </c>
      <c r="W124" s="9">
        <f>'Total Annual Expected Cost'!$I124/'Discounting Projection'!W122</f>
        <v>23169061.49</v>
      </c>
      <c r="X124" s="9">
        <f>'Total Annual Expected Cost'!$I124/'Discounting Projection'!X122</f>
        <v>18642469.43</v>
      </c>
      <c r="Y124" s="9">
        <f>'Total Annual Expected Cost'!$I124/'Discounting Projection'!Y122</f>
        <v>45921291.44</v>
      </c>
      <c r="Z124" s="9">
        <f>'Total Annual Expected Cost'!$I124/'Discounting Projection'!Z122</f>
        <v>35788943.73</v>
      </c>
      <c r="AA124" s="9">
        <f>'Total Annual Expected Cost'!$I124/'Discounting Projection'!AA122</f>
        <v>44794477.93</v>
      </c>
      <c r="AB124" s="9">
        <f>'Total Annual Expected Cost'!$I124/'Discounting Projection'!AB122</f>
        <v>21071516.92</v>
      </c>
      <c r="AC124" s="9">
        <f>'Total Annual Expected Cost'!$I124/'Discounting Projection'!AC122</f>
        <v>46881965.28</v>
      </c>
      <c r="AD124" s="9">
        <f>'Total Annual Expected Cost'!$I124/'Discounting Projection'!AD122</f>
        <v>46417064.81</v>
      </c>
      <c r="AE124" s="9">
        <f>'Total Annual Expected Cost'!$I124/'Discounting Projection'!AE122</f>
        <v>17260462.62</v>
      </c>
      <c r="AF124" s="9">
        <f>'Total Annual Expected Cost'!$I124/'Discounting Projection'!AF122</f>
        <v>24232410.5</v>
      </c>
      <c r="AG124" s="9">
        <f>'Total Annual Expected Cost'!$I124/'Discounting Projection'!AG122</f>
        <v>50968646.91</v>
      </c>
      <c r="AH124" s="9">
        <f>'Total Annual Expected Cost'!$I124/'Discounting Projection'!AH122</f>
        <v>39186963.28</v>
      </c>
      <c r="AI124" s="9">
        <f>'Total Annual Expected Cost'!$I124/'Discounting Projection'!AI122</f>
        <v>37850855.69</v>
      </c>
      <c r="AJ124" s="9">
        <f>'Total Annual Expected Cost'!$I124/'Discounting Projection'!AJ122</f>
        <v>50605684.1</v>
      </c>
      <c r="AK124" s="9">
        <f>'Total Annual Expected Cost'!$I124/'Discounting Projection'!AK122</f>
        <v>51961752.5</v>
      </c>
      <c r="AL124" s="9">
        <f>'Total Annual Expected Cost'!$I124/'Discounting Projection'!AL122</f>
        <v>40622976.17</v>
      </c>
      <c r="AM124" s="9">
        <f>'Total Annual Expected Cost'!$I124/'Discounting Projection'!AM122</f>
        <v>100242806.7</v>
      </c>
      <c r="AN124" s="9">
        <f>'Total Annual Expected Cost'!$I124/'Discounting Projection'!AN122</f>
        <v>52718587.97</v>
      </c>
      <c r="AO124" s="9">
        <f>'Total Annual Expected Cost'!$I124/'Discounting Projection'!AO122</f>
        <v>79638232.1</v>
      </c>
      <c r="AP124" s="9">
        <f>'Total Annual Expected Cost'!$I124/'Discounting Projection'!AP122</f>
        <v>22642331.23</v>
      </c>
      <c r="AQ124" s="9">
        <f>'Total Annual Expected Cost'!$I124/'Discounting Projection'!AQ122</f>
        <v>22368941.57</v>
      </c>
      <c r="AR124" s="9">
        <f>'Total Annual Expected Cost'!$I124/'Discounting Projection'!AR122</f>
        <v>33535798.58</v>
      </c>
      <c r="AS124" s="9">
        <f>'Total Annual Expected Cost'!$I124/'Discounting Projection'!AS122</f>
        <v>12596912.94</v>
      </c>
      <c r="AT124" s="9">
        <f>'Total Annual Expected Cost'!$I124/'Discounting Projection'!AT122</f>
        <v>31870218.65</v>
      </c>
      <c r="AU124" s="9">
        <f>'Total Annual Expected Cost'!$I124/'Discounting Projection'!AU122</f>
        <v>38839557.24</v>
      </c>
      <c r="AV124" s="9">
        <f>'Total Annual Expected Cost'!$I124/'Discounting Projection'!AV122</f>
        <v>22426501.28</v>
      </c>
      <c r="AW124" s="9">
        <f>'Total Annual Expected Cost'!$I124/'Discounting Projection'!AW122</f>
        <v>57402592.43</v>
      </c>
      <c r="AX124" s="9">
        <f>'Total Annual Expected Cost'!$I124/'Discounting Projection'!AX122</f>
        <v>30561645.19</v>
      </c>
      <c r="AY124" s="9">
        <f>'Total Annual Expected Cost'!$I124/'Discounting Projection'!AY122</f>
        <v>58758271.64</v>
      </c>
      <c r="AZ124" s="9">
        <f>'Total Annual Expected Cost'!$I124/'Discounting Projection'!AZ122</f>
        <v>41251387.08</v>
      </c>
      <c r="BA124" s="9">
        <f>'Total Annual Expected Cost'!$I124/'Discounting Projection'!BA122</f>
        <v>31449387.84</v>
      </c>
      <c r="BB124" s="9">
        <f>'Total Annual Expected Cost'!$I124/'Discounting Projection'!BB122</f>
        <v>37829147.24</v>
      </c>
      <c r="BC124" s="9">
        <f>'Total Annual Expected Cost'!$I124/'Discounting Projection'!BC122</f>
        <v>33213771.11</v>
      </c>
      <c r="BD124" s="9">
        <f>'Total Annual Expected Cost'!$I124/'Discounting Projection'!BD122</f>
        <v>32270482.44</v>
      </c>
      <c r="BE124" s="9">
        <f>'Total Annual Expected Cost'!$I124/'Discounting Projection'!BE122</f>
        <v>44299438.88</v>
      </c>
      <c r="BF124" s="9">
        <f>'Total Annual Expected Cost'!$I124/'Discounting Projection'!BF122</f>
        <v>23936399.37</v>
      </c>
      <c r="BG124" s="9">
        <f>'Total Annual Expected Cost'!$I124/'Discounting Projection'!BG122</f>
        <v>27053744.42</v>
      </c>
      <c r="BH124" s="9">
        <f>'Total Annual Expected Cost'!$I124/'Discounting Projection'!BH122</f>
        <v>27282644.83</v>
      </c>
      <c r="BI124" s="9">
        <f>'Total Annual Expected Cost'!$I124/'Discounting Projection'!BI122</f>
        <v>24248521.4</v>
      </c>
      <c r="BJ124" s="9">
        <f>'Total Annual Expected Cost'!$I124/'Discounting Projection'!BJ122</f>
        <v>22410160.72</v>
      </c>
      <c r="BK124" s="9">
        <f>'Total Annual Expected Cost'!$I124/'Discounting Projection'!BK122</f>
        <v>33905970.37</v>
      </c>
      <c r="BL124" s="9">
        <f>'Total Annual Expected Cost'!$I124/'Discounting Projection'!BL122</f>
        <v>30655314.31</v>
      </c>
      <c r="BM124" s="9">
        <f>'Total Annual Expected Cost'!$I124/'Discounting Projection'!BM122</f>
        <v>78062487.49</v>
      </c>
      <c r="BN124" s="9">
        <f>'Total Annual Expected Cost'!$I124/'Discounting Projection'!BN122</f>
        <v>31026243.38</v>
      </c>
      <c r="BO124" s="9">
        <f>'Total Annual Expected Cost'!$I124/'Discounting Projection'!BO122</f>
        <v>26153529.11</v>
      </c>
      <c r="BP124" s="9">
        <f>'Total Annual Expected Cost'!$I124/'Discounting Projection'!BP122</f>
        <v>42121452.58</v>
      </c>
      <c r="BQ124" s="9">
        <f>'Total Annual Expected Cost'!$I124/'Discounting Projection'!BQ122</f>
        <v>13326481.51</v>
      </c>
      <c r="BR124" s="9">
        <f>'Total Annual Expected Cost'!$I124/'Discounting Projection'!BR122</f>
        <v>30653718.53</v>
      </c>
      <c r="BS124" s="9">
        <f>'Total Annual Expected Cost'!$I124/'Discounting Projection'!BS122</f>
        <v>38049748.87</v>
      </c>
      <c r="BT124" s="9">
        <f>'Total Annual Expected Cost'!$I124/'Discounting Projection'!BT122</f>
        <v>63202557.8</v>
      </c>
      <c r="BU124" s="9">
        <f>'Total Annual Expected Cost'!$I124/'Discounting Projection'!BU122</f>
        <v>15100074.05</v>
      </c>
      <c r="BV124" s="9">
        <f>'Total Annual Expected Cost'!$I124/'Discounting Projection'!BV122</f>
        <v>28209938.32</v>
      </c>
      <c r="BW124" s="9">
        <f>'Total Annual Expected Cost'!$I124/'Discounting Projection'!BW122</f>
        <v>61638850.64</v>
      </c>
      <c r="BX124" s="9">
        <f>'Total Annual Expected Cost'!$I124/'Discounting Projection'!BX122</f>
        <v>39084062.83</v>
      </c>
      <c r="BY124" s="9">
        <f>'Total Annual Expected Cost'!$I124/'Discounting Projection'!BY122</f>
        <v>38083668.23</v>
      </c>
      <c r="BZ124" s="9">
        <f>'Total Annual Expected Cost'!$I124/'Discounting Projection'!BZ122</f>
        <v>53799046.49</v>
      </c>
      <c r="CA124" s="9">
        <f>'Total Annual Expected Cost'!$I124/'Discounting Projection'!CA122</f>
        <v>43989505.21</v>
      </c>
      <c r="CB124" s="9">
        <f>'Total Annual Expected Cost'!$I124/'Discounting Projection'!CB122</f>
        <v>35945276.88</v>
      </c>
      <c r="CC124" s="9">
        <f>'Total Annual Expected Cost'!$I124/'Discounting Projection'!CC122</f>
        <v>22785694.26</v>
      </c>
      <c r="CD124" s="9">
        <f>'Total Annual Expected Cost'!$I124/'Discounting Projection'!CD122</f>
        <v>23673073.32</v>
      </c>
      <c r="CE124" s="9">
        <f>'Total Annual Expected Cost'!$I124/'Discounting Projection'!CE122</f>
        <v>26123182.58</v>
      </c>
      <c r="CF124" s="9">
        <f>'Total Annual Expected Cost'!$I124/'Discounting Projection'!CF122</f>
        <v>49629819.89</v>
      </c>
      <c r="CG124" s="9">
        <f>'Total Annual Expected Cost'!$I124/'Discounting Projection'!CG122</f>
        <v>38844546.53</v>
      </c>
      <c r="CH124" s="9">
        <f>'Total Annual Expected Cost'!$I124/'Discounting Projection'!CH122</f>
        <v>28682257.31</v>
      </c>
      <c r="CI124" s="9">
        <f>'Total Annual Expected Cost'!$I124/'Discounting Projection'!CI122</f>
        <v>96091644.78</v>
      </c>
      <c r="CJ124" s="9">
        <f>'Total Annual Expected Cost'!$I124/'Discounting Projection'!CJ122</f>
        <v>36546560.24</v>
      </c>
      <c r="CK124" s="9">
        <f>'Total Annual Expected Cost'!$I124/'Discounting Projection'!CK122</f>
        <v>28859995.92</v>
      </c>
      <c r="CL124" s="9">
        <f>'Total Annual Expected Cost'!$I124/'Discounting Projection'!CL122</f>
        <v>44831365.62</v>
      </c>
      <c r="CM124" s="9">
        <f>'Total Annual Expected Cost'!$I124/'Discounting Projection'!CM122</f>
        <v>36402056.53</v>
      </c>
      <c r="CN124" s="9">
        <f>'Total Annual Expected Cost'!$I124/'Discounting Projection'!CN122</f>
        <v>42572383.79</v>
      </c>
      <c r="CO124" s="9">
        <f>'Total Annual Expected Cost'!$I124/'Discounting Projection'!CO122</f>
        <v>51114745.83</v>
      </c>
      <c r="CP124" s="9">
        <f>'Total Annual Expected Cost'!$I124/'Discounting Projection'!CP122</f>
        <v>29690379.54</v>
      </c>
      <c r="CQ124" s="9">
        <f>'Total Annual Expected Cost'!$I124/'Discounting Projection'!CQ122</f>
        <v>56271894.89</v>
      </c>
      <c r="CR124" s="9">
        <f>'Total Annual Expected Cost'!$I124/'Discounting Projection'!CR122</f>
        <v>17798809.57</v>
      </c>
      <c r="CS124" s="9">
        <f>'Total Annual Expected Cost'!$I124/'Discounting Projection'!CS122</f>
        <v>37389382.85</v>
      </c>
      <c r="CT124" s="9">
        <f>'Total Annual Expected Cost'!$I124/'Discounting Projection'!CT122</f>
        <v>24352747.81</v>
      </c>
      <c r="CU124" s="9">
        <f>'Total Annual Expected Cost'!$I124/'Discounting Projection'!CU122</f>
        <v>14581878.86</v>
      </c>
      <c r="CV124" s="9">
        <f>'Total Annual Expected Cost'!$I124/'Discounting Projection'!CV122</f>
        <v>23461784.95</v>
      </c>
      <c r="CW124" s="9">
        <f>'Total Annual Expected Cost'!$I124/'Discounting Projection'!CW122</f>
        <v>49372006.09</v>
      </c>
    </row>
    <row r="125" ht="15.75" customHeight="1">
      <c r="A125" s="8">
        <v>2144.0</v>
      </c>
      <c r="B125" s="9">
        <f>'Total Annual Expected Cost'!$I125/'Discounting Projection'!B123</f>
        <v>30650316.37</v>
      </c>
      <c r="C125" s="9">
        <f>'Total Annual Expected Cost'!$I125/'Discounting Projection'!C123</f>
        <v>12555577</v>
      </c>
      <c r="D125" s="9">
        <f>'Total Annual Expected Cost'!$I125/'Discounting Projection'!D123</f>
        <v>26306449.16</v>
      </c>
      <c r="E125" s="9">
        <f>'Total Annual Expected Cost'!$I125/'Discounting Projection'!E123</f>
        <v>33984412.79</v>
      </c>
      <c r="F125" s="9">
        <f>'Total Annual Expected Cost'!$I125/'Discounting Projection'!F123</f>
        <v>43661775.32</v>
      </c>
      <c r="G125" s="9">
        <f>'Total Annual Expected Cost'!$I125/'Discounting Projection'!G123</f>
        <v>19026886.88</v>
      </c>
      <c r="H125" s="9">
        <f>'Total Annual Expected Cost'!$I125/'Discounting Projection'!H123</f>
        <v>20656347.38</v>
      </c>
      <c r="I125" s="9">
        <f>'Total Annual Expected Cost'!$I125/'Discounting Projection'!I123</f>
        <v>26016394.32</v>
      </c>
      <c r="J125" s="9">
        <f>'Total Annual Expected Cost'!$I125/'Discounting Projection'!J123</f>
        <v>23073730.94</v>
      </c>
      <c r="K125" s="9">
        <f>'Total Annual Expected Cost'!$I125/'Discounting Projection'!K123</f>
        <v>26696986.09</v>
      </c>
      <c r="L125" s="9">
        <f>'Total Annual Expected Cost'!$I125/'Discounting Projection'!L123</f>
        <v>46687741.57</v>
      </c>
      <c r="M125" s="9">
        <f>'Total Annual Expected Cost'!$I125/'Discounting Projection'!M123</f>
        <v>21286513.36</v>
      </c>
      <c r="N125" s="9">
        <f>'Total Annual Expected Cost'!$I125/'Discounting Projection'!N123</f>
        <v>39710387.07</v>
      </c>
      <c r="O125" s="9">
        <f>'Total Annual Expected Cost'!$I125/'Discounting Projection'!O123</f>
        <v>43540026.2</v>
      </c>
      <c r="P125" s="9">
        <f>'Total Annual Expected Cost'!$I125/'Discounting Projection'!P123</f>
        <v>42459128.11</v>
      </c>
      <c r="Q125" s="9">
        <f>'Total Annual Expected Cost'!$I125/'Discounting Projection'!Q123</f>
        <v>11996568.59</v>
      </c>
      <c r="R125" s="9">
        <f>'Total Annual Expected Cost'!$I125/'Discounting Projection'!R123</f>
        <v>57815294.32</v>
      </c>
      <c r="S125" s="9">
        <f>'Total Annual Expected Cost'!$I125/'Discounting Projection'!S123</f>
        <v>88376875.25</v>
      </c>
      <c r="T125" s="9">
        <f>'Total Annual Expected Cost'!$I125/'Discounting Projection'!T123</f>
        <v>52919805.61</v>
      </c>
      <c r="U125" s="9">
        <f>'Total Annual Expected Cost'!$I125/'Discounting Projection'!U123</f>
        <v>24432676.87</v>
      </c>
      <c r="V125" s="9">
        <f>'Total Annual Expected Cost'!$I125/'Discounting Projection'!V123</f>
        <v>28417388.86</v>
      </c>
      <c r="W125" s="9">
        <f>'Total Annual Expected Cost'!$I125/'Discounting Projection'!W123</f>
        <v>22254889.03</v>
      </c>
      <c r="X125" s="9">
        <f>'Total Annual Expected Cost'!$I125/'Discounting Projection'!X123</f>
        <v>19002549.57</v>
      </c>
      <c r="Y125" s="9">
        <f>'Total Annual Expected Cost'!$I125/'Discounting Projection'!Y123</f>
        <v>44395586.64</v>
      </c>
      <c r="Z125" s="9">
        <f>'Total Annual Expected Cost'!$I125/'Discounting Projection'!Z123</f>
        <v>36653767.74</v>
      </c>
      <c r="AA125" s="9">
        <f>'Total Annual Expected Cost'!$I125/'Discounting Projection'!AA123</f>
        <v>44802234.95</v>
      </c>
      <c r="AB125" s="9">
        <f>'Total Annual Expected Cost'!$I125/'Discounting Projection'!AB123</f>
        <v>21345657.66</v>
      </c>
      <c r="AC125" s="9">
        <f>'Total Annual Expected Cost'!$I125/'Discounting Projection'!AC123</f>
        <v>47097495.74</v>
      </c>
      <c r="AD125" s="9">
        <f>'Total Annual Expected Cost'!$I125/'Discounting Projection'!AD123</f>
        <v>47087234.46</v>
      </c>
      <c r="AE125" s="9">
        <f>'Total Annual Expected Cost'!$I125/'Discounting Projection'!AE123</f>
        <v>17301328.11</v>
      </c>
      <c r="AF125" s="9">
        <f>'Total Annual Expected Cost'!$I125/'Discounting Projection'!AF123</f>
        <v>24832148.71</v>
      </c>
      <c r="AG125" s="9">
        <f>'Total Annual Expected Cost'!$I125/'Discounting Projection'!AG123</f>
        <v>48894206.96</v>
      </c>
      <c r="AH125" s="9">
        <f>'Total Annual Expected Cost'!$I125/'Discounting Projection'!AH123</f>
        <v>39503387.82</v>
      </c>
      <c r="AI125" s="9">
        <f>'Total Annual Expected Cost'!$I125/'Discounting Projection'!AI123</f>
        <v>39204780.76</v>
      </c>
      <c r="AJ125" s="9">
        <f>'Total Annual Expected Cost'!$I125/'Discounting Projection'!AJ123</f>
        <v>48970802.66</v>
      </c>
      <c r="AK125" s="9">
        <f>'Total Annual Expected Cost'!$I125/'Discounting Projection'!AK123</f>
        <v>52838149.55</v>
      </c>
      <c r="AL125" s="9">
        <f>'Total Annual Expected Cost'!$I125/'Discounting Projection'!AL123</f>
        <v>40716406.83</v>
      </c>
      <c r="AM125" s="9">
        <f>'Total Annual Expected Cost'!$I125/'Discounting Projection'!AM123</f>
        <v>93473194.69</v>
      </c>
      <c r="AN125" s="9">
        <f>'Total Annual Expected Cost'!$I125/'Discounting Projection'!AN123</f>
        <v>54249304.86</v>
      </c>
      <c r="AO125" s="9">
        <f>'Total Annual Expected Cost'!$I125/'Discounting Projection'!AO123</f>
        <v>78042514.37</v>
      </c>
      <c r="AP125" s="9">
        <f>'Total Annual Expected Cost'!$I125/'Discounting Projection'!AP123</f>
        <v>21701952.47</v>
      </c>
      <c r="AQ125" s="9">
        <f>'Total Annual Expected Cost'!$I125/'Discounting Projection'!AQ123</f>
        <v>21451165.7</v>
      </c>
      <c r="AR125" s="9">
        <f>'Total Annual Expected Cost'!$I125/'Discounting Projection'!AR123</f>
        <v>32100416.16</v>
      </c>
      <c r="AS125" s="9">
        <f>'Total Annual Expected Cost'!$I125/'Discounting Projection'!AS123</f>
        <v>11847755.29</v>
      </c>
      <c r="AT125" s="9">
        <f>'Total Annual Expected Cost'!$I125/'Discounting Projection'!AT123</f>
        <v>28933549.58</v>
      </c>
      <c r="AU125" s="9">
        <f>'Total Annual Expected Cost'!$I125/'Discounting Projection'!AU123</f>
        <v>36611230.26</v>
      </c>
      <c r="AV125" s="9">
        <f>'Total Annual Expected Cost'!$I125/'Discounting Projection'!AV123</f>
        <v>22641954.09</v>
      </c>
      <c r="AW125" s="9">
        <f>'Total Annual Expected Cost'!$I125/'Discounting Projection'!AW123</f>
        <v>59107007.64</v>
      </c>
      <c r="AX125" s="9">
        <f>'Total Annual Expected Cost'!$I125/'Discounting Projection'!AX123</f>
        <v>29888688.56</v>
      </c>
      <c r="AY125" s="9">
        <f>'Total Annual Expected Cost'!$I125/'Discounting Projection'!AY123</f>
        <v>58971133.02</v>
      </c>
      <c r="AZ125" s="9">
        <f>'Total Annual Expected Cost'!$I125/'Discounting Projection'!AZ123</f>
        <v>39636530.66</v>
      </c>
      <c r="BA125" s="9">
        <f>'Total Annual Expected Cost'!$I125/'Discounting Projection'!BA123</f>
        <v>28677165.55</v>
      </c>
      <c r="BB125" s="9">
        <f>'Total Annual Expected Cost'!$I125/'Discounting Projection'!BB123</f>
        <v>39262367.35</v>
      </c>
      <c r="BC125" s="9">
        <f>'Total Annual Expected Cost'!$I125/'Discounting Projection'!BC123</f>
        <v>34189086.51</v>
      </c>
      <c r="BD125" s="9">
        <f>'Total Annual Expected Cost'!$I125/'Discounting Projection'!BD123</f>
        <v>33124394.41</v>
      </c>
      <c r="BE125" s="9">
        <f>'Total Annual Expected Cost'!$I125/'Discounting Projection'!BE123</f>
        <v>46221339.51</v>
      </c>
      <c r="BF125" s="9">
        <f>'Total Annual Expected Cost'!$I125/'Discounting Projection'!BF123</f>
        <v>24301053.6</v>
      </c>
      <c r="BG125" s="9">
        <f>'Total Annual Expected Cost'!$I125/'Discounting Projection'!BG123</f>
        <v>25946544.2</v>
      </c>
      <c r="BH125" s="9">
        <f>'Total Annual Expected Cost'!$I125/'Discounting Projection'!BH123</f>
        <v>24042583.81</v>
      </c>
      <c r="BI125" s="9">
        <f>'Total Annual Expected Cost'!$I125/'Discounting Projection'!BI123</f>
        <v>24715200.97</v>
      </c>
      <c r="BJ125" s="9">
        <f>'Total Annual Expected Cost'!$I125/'Discounting Projection'!BJ123</f>
        <v>23276477.03</v>
      </c>
      <c r="BK125" s="9">
        <f>'Total Annual Expected Cost'!$I125/'Discounting Projection'!BK123</f>
        <v>33847616.22</v>
      </c>
      <c r="BL125" s="9">
        <f>'Total Annual Expected Cost'!$I125/'Discounting Projection'!BL123</f>
        <v>29303134.01</v>
      </c>
      <c r="BM125" s="9">
        <f>'Total Annual Expected Cost'!$I125/'Discounting Projection'!BM123</f>
        <v>81424784.72</v>
      </c>
      <c r="BN125" s="9">
        <f>'Total Annual Expected Cost'!$I125/'Discounting Projection'!BN123</f>
        <v>32414330.29</v>
      </c>
      <c r="BO125" s="9">
        <f>'Total Annual Expected Cost'!$I125/'Discounting Projection'!BO123</f>
        <v>25798837.76</v>
      </c>
      <c r="BP125" s="9">
        <f>'Total Annual Expected Cost'!$I125/'Discounting Projection'!BP123</f>
        <v>41514450.56</v>
      </c>
      <c r="BQ125" s="9">
        <f>'Total Annual Expected Cost'!$I125/'Discounting Projection'!BQ123</f>
        <v>13109070.6</v>
      </c>
      <c r="BR125" s="9">
        <f>'Total Annual Expected Cost'!$I125/'Discounting Projection'!BR123</f>
        <v>31431115.27</v>
      </c>
      <c r="BS125" s="9">
        <f>'Total Annual Expected Cost'!$I125/'Discounting Projection'!BS123</f>
        <v>36984928.91</v>
      </c>
      <c r="BT125" s="9">
        <f>'Total Annual Expected Cost'!$I125/'Discounting Projection'!BT123</f>
        <v>62768920.18</v>
      </c>
      <c r="BU125" s="9">
        <f>'Total Annual Expected Cost'!$I125/'Discounting Projection'!BU123</f>
        <v>13922336.27</v>
      </c>
      <c r="BV125" s="9">
        <f>'Total Annual Expected Cost'!$I125/'Discounting Projection'!BV123</f>
        <v>25443748.95</v>
      </c>
      <c r="BW125" s="9">
        <f>'Total Annual Expected Cost'!$I125/'Discounting Projection'!BW123</f>
        <v>60328174.62</v>
      </c>
      <c r="BX125" s="9">
        <f>'Total Annual Expected Cost'!$I125/'Discounting Projection'!BX123</f>
        <v>40648646.52</v>
      </c>
      <c r="BY125" s="9">
        <f>'Total Annual Expected Cost'!$I125/'Discounting Projection'!BY123</f>
        <v>36362139.54</v>
      </c>
      <c r="BZ125" s="9">
        <f>'Total Annual Expected Cost'!$I125/'Discounting Projection'!BZ123</f>
        <v>51654752.63</v>
      </c>
      <c r="CA125" s="9">
        <f>'Total Annual Expected Cost'!$I125/'Discounting Projection'!CA123</f>
        <v>43612841.43</v>
      </c>
      <c r="CB125" s="9">
        <f>'Total Annual Expected Cost'!$I125/'Discounting Projection'!CB123</f>
        <v>35155704.64</v>
      </c>
      <c r="CC125" s="9">
        <f>'Total Annual Expected Cost'!$I125/'Discounting Projection'!CC123</f>
        <v>22645929.39</v>
      </c>
      <c r="CD125" s="9">
        <f>'Total Annual Expected Cost'!$I125/'Discounting Projection'!CD123</f>
        <v>23649592.88</v>
      </c>
      <c r="CE125" s="9">
        <f>'Total Annual Expected Cost'!$I125/'Discounting Projection'!CE123</f>
        <v>25258991.06</v>
      </c>
      <c r="CF125" s="9">
        <f>'Total Annual Expected Cost'!$I125/'Discounting Projection'!CF123</f>
        <v>49844506.73</v>
      </c>
      <c r="CG125" s="9">
        <f>'Total Annual Expected Cost'!$I125/'Discounting Projection'!CG123</f>
        <v>38453619.86</v>
      </c>
      <c r="CH125" s="9">
        <f>'Total Annual Expected Cost'!$I125/'Discounting Projection'!CH123</f>
        <v>29619947.03</v>
      </c>
      <c r="CI125" s="9">
        <f>'Total Annual Expected Cost'!$I125/'Discounting Projection'!CI123</f>
        <v>91628665.78</v>
      </c>
      <c r="CJ125" s="9">
        <f>'Total Annual Expected Cost'!$I125/'Discounting Projection'!CJ123</f>
        <v>36628402.59</v>
      </c>
      <c r="CK125" s="9">
        <f>'Total Annual Expected Cost'!$I125/'Discounting Projection'!CK123</f>
        <v>28351221.55</v>
      </c>
      <c r="CL125" s="9">
        <f>'Total Annual Expected Cost'!$I125/'Discounting Projection'!CL123</f>
        <v>41846331.61</v>
      </c>
      <c r="CM125" s="9">
        <f>'Total Annual Expected Cost'!$I125/'Discounting Projection'!CM123</f>
        <v>35865360.27</v>
      </c>
      <c r="CN125" s="9">
        <f>'Total Annual Expected Cost'!$I125/'Discounting Projection'!CN123</f>
        <v>43778750.04</v>
      </c>
      <c r="CO125" s="9">
        <f>'Total Annual Expected Cost'!$I125/'Discounting Projection'!CO123</f>
        <v>49775289.03</v>
      </c>
      <c r="CP125" s="9">
        <f>'Total Annual Expected Cost'!$I125/'Discounting Projection'!CP123</f>
        <v>29921211.67</v>
      </c>
      <c r="CQ125" s="9">
        <f>'Total Annual Expected Cost'!$I125/'Discounting Projection'!CQ123</f>
        <v>57421951.34</v>
      </c>
      <c r="CR125" s="9">
        <f>'Total Annual Expected Cost'!$I125/'Discounting Projection'!CR123</f>
        <v>18271088.77</v>
      </c>
      <c r="CS125" s="9">
        <f>'Total Annual Expected Cost'!$I125/'Discounting Projection'!CS123</f>
        <v>38996380.51</v>
      </c>
      <c r="CT125" s="9">
        <f>'Total Annual Expected Cost'!$I125/'Discounting Projection'!CT123</f>
        <v>24514977.14</v>
      </c>
      <c r="CU125" s="9">
        <f>'Total Annual Expected Cost'!$I125/'Discounting Projection'!CU123</f>
        <v>15113314.16</v>
      </c>
      <c r="CV125" s="9">
        <f>'Total Annual Expected Cost'!$I125/'Discounting Projection'!CV123</f>
        <v>23566942.29</v>
      </c>
      <c r="CW125" s="9">
        <f>'Total Annual Expected Cost'!$I125/'Discounting Projection'!CW123</f>
        <v>43261415.65</v>
      </c>
    </row>
    <row r="126" ht="15.75" customHeight="1">
      <c r="A126" s="8">
        <v>2145.0</v>
      </c>
      <c r="B126" s="9">
        <f>'Total Annual Expected Cost'!$I126/'Discounting Projection'!B124</f>
        <v>31373983.17</v>
      </c>
      <c r="C126" s="9">
        <f>'Total Annual Expected Cost'!$I126/'Discounting Projection'!C124</f>
        <v>13098453.81</v>
      </c>
      <c r="D126" s="9">
        <f>'Total Annual Expected Cost'!$I126/'Discounting Projection'!D124</f>
        <v>26834191.02</v>
      </c>
      <c r="E126" s="9">
        <f>'Total Annual Expected Cost'!$I126/'Discounting Projection'!E124</f>
        <v>33866271.1</v>
      </c>
      <c r="F126" s="9">
        <f>'Total Annual Expected Cost'!$I126/'Discounting Projection'!F124</f>
        <v>44646304.63</v>
      </c>
      <c r="G126" s="9">
        <f>'Total Annual Expected Cost'!$I126/'Discounting Projection'!G124</f>
        <v>18374294.17</v>
      </c>
      <c r="H126" s="9">
        <f>'Total Annual Expected Cost'!$I126/'Discounting Projection'!H124</f>
        <v>20741724.64</v>
      </c>
      <c r="I126" s="9">
        <f>'Total Annual Expected Cost'!$I126/'Discounting Projection'!I124</f>
        <v>25885313.6</v>
      </c>
      <c r="J126" s="9">
        <f>'Total Annual Expected Cost'!$I126/'Discounting Projection'!J124</f>
        <v>23568880.68</v>
      </c>
      <c r="K126" s="9">
        <f>'Total Annual Expected Cost'!$I126/'Discounting Projection'!K124</f>
        <v>26057569.58</v>
      </c>
      <c r="L126" s="9">
        <f>'Total Annual Expected Cost'!$I126/'Discounting Projection'!L124</f>
        <v>40600863.57</v>
      </c>
      <c r="M126" s="9">
        <f>'Total Annual Expected Cost'!$I126/'Discounting Projection'!M124</f>
        <v>22001276.8</v>
      </c>
      <c r="N126" s="9">
        <f>'Total Annual Expected Cost'!$I126/'Discounting Projection'!N124</f>
        <v>41358984.85</v>
      </c>
      <c r="O126" s="9">
        <f>'Total Annual Expected Cost'!$I126/'Discounting Projection'!O124</f>
        <v>42985560.7</v>
      </c>
      <c r="P126" s="9">
        <f>'Total Annual Expected Cost'!$I126/'Discounting Projection'!P124</f>
        <v>41254975.91</v>
      </c>
      <c r="Q126" s="9">
        <f>'Total Annual Expected Cost'!$I126/'Discounting Projection'!Q124</f>
        <v>12364254.94</v>
      </c>
      <c r="R126" s="9">
        <f>'Total Annual Expected Cost'!$I126/'Discounting Projection'!R124</f>
        <v>57594469.96</v>
      </c>
      <c r="S126" s="9">
        <f>'Total Annual Expected Cost'!$I126/'Discounting Projection'!S124</f>
        <v>87695503.75</v>
      </c>
      <c r="T126" s="9">
        <f>'Total Annual Expected Cost'!$I126/'Discounting Projection'!T124</f>
        <v>50453816.56</v>
      </c>
      <c r="U126" s="9">
        <f>'Total Annual Expected Cost'!$I126/'Discounting Projection'!U124</f>
        <v>23247023.5</v>
      </c>
      <c r="V126" s="9">
        <f>'Total Annual Expected Cost'!$I126/'Discounting Projection'!V124</f>
        <v>29480324.27</v>
      </c>
      <c r="W126" s="9">
        <f>'Total Annual Expected Cost'!$I126/'Discounting Projection'!W124</f>
        <v>20920260.87</v>
      </c>
      <c r="X126" s="9">
        <f>'Total Annual Expected Cost'!$I126/'Discounting Projection'!X124</f>
        <v>18668479.47</v>
      </c>
      <c r="Y126" s="9">
        <f>'Total Annual Expected Cost'!$I126/'Discounting Projection'!Y124</f>
        <v>43635529.45</v>
      </c>
      <c r="Z126" s="9">
        <f>'Total Annual Expected Cost'!$I126/'Discounting Projection'!Z124</f>
        <v>37928206.66</v>
      </c>
      <c r="AA126" s="9">
        <f>'Total Annual Expected Cost'!$I126/'Discounting Projection'!AA124</f>
        <v>46251930.91</v>
      </c>
      <c r="AB126" s="9">
        <f>'Total Annual Expected Cost'!$I126/'Discounting Projection'!AB124</f>
        <v>20361559.01</v>
      </c>
      <c r="AC126" s="9">
        <f>'Total Annual Expected Cost'!$I126/'Discounting Projection'!AC124</f>
        <v>48070259.52</v>
      </c>
      <c r="AD126" s="9">
        <f>'Total Annual Expected Cost'!$I126/'Discounting Projection'!AD124</f>
        <v>47605421.79</v>
      </c>
      <c r="AE126" s="9">
        <f>'Total Annual Expected Cost'!$I126/'Discounting Projection'!AE124</f>
        <v>17908209.65</v>
      </c>
      <c r="AF126" s="9">
        <f>'Total Annual Expected Cost'!$I126/'Discounting Projection'!AF124</f>
        <v>25401880.89</v>
      </c>
      <c r="AG126" s="9">
        <f>'Total Annual Expected Cost'!$I126/'Discounting Projection'!AG124</f>
        <v>48339589.65</v>
      </c>
      <c r="AH126" s="9">
        <f>'Total Annual Expected Cost'!$I126/'Discounting Projection'!AH124</f>
        <v>36550275.04</v>
      </c>
      <c r="AI126" s="9">
        <f>'Total Annual Expected Cost'!$I126/'Discounting Projection'!AI124</f>
        <v>37205812.09</v>
      </c>
      <c r="AJ126" s="9">
        <f>'Total Annual Expected Cost'!$I126/'Discounting Projection'!AJ124</f>
        <v>41484338.06</v>
      </c>
      <c r="AK126" s="9">
        <f>'Total Annual Expected Cost'!$I126/'Discounting Projection'!AK124</f>
        <v>49843211.31</v>
      </c>
      <c r="AL126" s="9">
        <f>'Total Annual Expected Cost'!$I126/'Discounting Projection'!AL124</f>
        <v>35501175.05</v>
      </c>
      <c r="AM126" s="9">
        <f>'Total Annual Expected Cost'!$I126/'Discounting Projection'!AM124</f>
        <v>90861593.5</v>
      </c>
      <c r="AN126" s="9">
        <f>'Total Annual Expected Cost'!$I126/'Discounting Projection'!AN124</f>
        <v>54363216.8</v>
      </c>
      <c r="AO126" s="9">
        <f>'Total Annual Expected Cost'!$I126/'Discounting Projection'!AO124</f>
        <v>77978571.84</v>
      </c>
      <c r="AP126" s="9">
        <f>'Total Annual Expected Cost'!$I126/'Discounting Projection'!AP124</f>
        <v>22524629.59</v>
      </c>
      <c r="AQ126" s="9">
        <f>'Total Annual Expected Cost'!$I126/'Discounting Projection'!AQ124</f>
        <v>21846667.92</v>
      </c>
      <c r="AR126" s="9">
        <f>'Total Annual Expected Cost'!$I126/'Discounting Projection'!AR124</f>
        <v>32612117.64</v>
      </c>
      <c r="AS126" s="9">
        <f>'Total Annual Expected Cost'!$I126/'Discounting Projection'!AS124</f>
        <v>12160627.71</v>
      </c>
      <c r="AT126" s="9">
        <f>'Total Annual Expected Cost'!$I126/'Discounting Projection'!AT124</f>
        <v>27163227.34</v>
      </c>
      <c r="AU126" s="9">
        <f>'Total Annual Expected Cost'!$I126/'Discounting Projection'!AU124</f>
        <v>37141103.83</v>
      </c>
      <c r="AV126" s="9">
        <f>'Total Annual Expected Cost'!$I126/'Discounting Projection'!AV124</f>
        <v>22854086.35</v>
      </c>
      <c r="AW126" s="9">
        <f>'Total Annual Expected Cost'!$I126/'Discounting Projection'!AW124</f>
        <v>55865465.53</v>
      </c>
      <c r="AX126" s="9">
        <f>'Total Annual Expected Cost'!$I126/'Discounting Projection'!AX124</f>
        <v>29912647.6</v>
      </c>
      <c r="AY126" s="9">
        <f>'Total Annual Expected Cost'!$I126/'Discounting Projection'!AY124</f>
        <v>54125123.1</v>
      </c>
      <c r="AZ126" s="9">
        <f>'Total Annual Expected Cost'!$I126/'Discounting Projection'!AZ124</f>
        <v>37798667.04</v>
      </c>
      <c r="BA126" s="9">
        <f>'Total Annual Expected Cost'!$I126/'Discounting Projection'!BA124</f>
        <v>27908892.7</v>
      </c>
      <c r="BB126" s="9">
        <f>'Total Annual Expected Cost'!$I126/'Discounting Projection'!BB124</f>
        <v>40568884.74</v>
      </c>
      <c r="BC126" s="9">
        <f>'Total Annual Expected Cost'!$I126/'Discounting Projection'!BC124</f>
        <v>34463977.3</v>
      </c>
      <c r="BD126" s="9">
        <f>'Total Annual Expected Cost'!$I126/'Discounting Projection'!BD124</f>
        <v>34539642.98</v>
      </c>
      <c r="BE126" s="9">
        <f>'Total Annual Expected Cost'!$I126/'Discounting Projection'!BE124</f>
        <v>47400765.05</v>
      </c>
      <c r="BF126" s="9">
        <f>'Total Annual Expected Cost'!$I126/'Discounting Projection'!BF124</f>
        <v>24839837.89</v>
      </c>
      <c r="BG126" s="9">
        <f>'Total Annual Expected Cost'!$I126/'Discounting Projection'!BG124</f>
        <v>26367192.75</v>
      </c>
      <c r="BH126" s="9">
        <f>'Total Annual Expected Cost'!$I126/'Discounting Projection'!BH124</f>
        <v>23932191.14</v>
      </c>
      <c r="BI126" s="9">
        <f>'Total Annual Expected Cost'!$I126/'Discounting Projection'!BI124</f>
        <v>21159971.21</v>
      </c>
      <c r="BJ126" s="9">
        <f>'Total Annual Expected Cost'!$I126/'Discounting Projection'!BJ124</f>
        <v>22890335.33</v>
      </c>
      <c r="BK126" s="9">
        <f>'Total Annual Expected Cost'!$I126/'Discounting Projection'!BK124</f>
        <v>33944312.26</v>
      </c>
      <c r="BL126" s="9">
        <f>'Total Annual Expected Cost'!$I126/'Discounting Projection'!BL124</f>
        <v>29768599.09</v>
      </c>
      <c r="BM126" s="9">
        <f>'Total Annual Expected Cost'!$I126/'Discounting Projection'!BM124</f>
        <v>84767164.33</v>
      </c>
      <c r="BN126" s="9">
        <f>'Total Annual Expected Cost'!$I126/'Discounting Projection'!BN124</f>
        <v>32907929.56</v>
      </c>
      <c r="BO126" s="9">
        <f>'Total Annual Expected Cost'!$I126/'Discounting Projection'!BO124</f>
        <v>23794880.61</v>
      </c>
      <c r="BP126" s="9">
        <f>'Total Annual Expected Cost'!$I126/'Discounting Projection'!BP124</f>
        <v>41653945.84</v>
      </c>
      <c r="BQ126" s="9">
        <f>'Total Annual Expected Cost'!$I126/'Discounting Projection'!BQ124</f>
        <v>13115791.16</v>
      </c>
      <c r="BR126" s="9">
        <f>'Total Annual Expected Cost'!$I126/'Discounting Projection'!BR124</f>
        <v>31333360.25</v>
      </c>
      <c r="BS126" s="9">
        <f>'Total Annual Expected Cost'!$I126/'Discounting Projection'!BS124</f>
        <v>38513545.2</v>
      </c>
      <c r="BT126" s="9">
        <f>'Total Annual Expected Cost'!$I126/'Discounting Projection'!BT124</f>
        <v>63618578.82</v>
      </c>
      <c r="BU126" s="9">
        <f>'Total Annual Expected Cost'!$I126/'Discounting Projection'!BU124</f>
        <v>13257958.39</v>
      </c>
      <c r="BV126" s="9">
        <f>'Total Annual Expected Cost'!$I126/'Discounting Projection'!BV124</f>
        <v>24641880.54</v>
      </c>
      <c r="BW126" s="9">
        <f>'Total Annual Expected Cost'!$I126/'Discounting Projection'!BW124</f>
        <v>61404022.51</v>
      </c>
      <c r="BX126" s="9">
        <f>'Total Annual Expected Cost'!$I126/'Discounting Projection'!BX124</f>
        <v>40202714.96</v>
      </c>
      <c r="BY126" s="9">
        <f>'Total Annual Expected Cost'!$I126/'Discounting Projection'!BY124</f>
        <v>35242129.5</v>
      </c>
      <c r="BZ126" s="9">
        <f>'Total Annual Expected Cost'!$I126/'Discounting Projection'!BZ124</f>
        <v>50007699.4</v>
      </c>
      <c r="CA126" s="9">
        <f>'Total Annual Expected Cost'!$I126/'Discounting Projection'!CA124</f>
        <v>43257768.6</v>
      </c>
      <c r="CB126" s="9">
        <f>'Total Annual Expected Cost'!$I126/'Discounting Projection'!CB124</f>
        <v>36338437.93</v>
      </c>
      <c r="CC126" s="9">
        <f>'Total Annual Expected Cost'!$I126/'Discounting Projection'!CC124</f>
        <v>23289299.48</v>
      </c>
      <c r="CD126" s="9">
        <f>'Total Annual Expected Cost'!$I126/'Discounting Projection'!CD124</f>
        <v>23556037.01</v>
      </c>
      <c r="CE126" s="9">
        <f>'Total Annual Expected Cost'!$I126/'Discounting Projection'!CE124</f>
        <v>23371098.92</v>
      </c>
      <c r="CF126" s="9">
        <f>'Total Annual Expected Cost'!$I126/'Discounting Projection'!CF124</f>
        <v>44195617.73</v>
      </c>
      <c r="CG126" s="9">
        <f>'Total Annual Expected Cost'!$I126/'Discounting Projection'!CG124</f>
        <v>39207985.21</v>
      </c>
      <c r="CH126" s="9">
        <f>'Total Annual Expected Cost'!$I126/'Discounting Projection'!CH124</f>
        <v>30023806.82</v>
      </c>
      <c r="CI126" s="9">
        <f>'Total Annual Expected Cost'!$I126/'Discounting Projection'!CI124</f>
        <v>90062301.64</v>
      </c>
      <c r="CJ126" s="9">
        <f>'Total Annual Expected Cost'!$I126/'Discounting Projection'!CJ124</f>
        <v>36249768.68</v>
      </c>
      <c r="CK126" s="9">
        <f>'Total Annual Expected Cost'!$I126/'Discounting Projection'!CK124</f>
        <v>28302419.96</v>
      </c>
      <c r="CL126" s="9">
        <f>'Total Annual Expected Cost'!$I126/'Discounting Projection'!CL124</f>
        <v>40950613.13</v>
      </c>
      <c r="CM126" s="9">
        <f>'Total Annual Expected Cost'!$I126/'Discounting Projection'!CM124</f>
        <v>36410690.79</v>
      </c>
      <c r="CN126" s="9">
        <f>'Total Annual Expected Cost'!$I126/'Discounting Projection'!CN124</f>
        <v>43341968.2</v>
      </c>
      <c r="CO126" s="9">
        <f>'Total Annual Expected Cost'!$I126/'Discounting Projection'!CO124</f>
        <v>49370987.91</v>
      </c>
      <c r="CP126" s="9">
        <f>'Total Annual Expected Cost'!$I126/'Discounting Projection'!CP124</f>
        <v>30422696.17</v>
      </c>
      <c r="CQ126" s="9">
        <f>'Total Annual Expected Cost'!$I126/'Discounting Projection'!CQ124</f>
        <v>55549583.22</v>
      </c>
      <c r="CR126" s="9">
        <f>'Total Annual Expected Cost'!$I126/'Discounting Projection'!CR124</f>
        <v>17385670.25</v>
      </c>
      <c r="CS126" s="9">
        <f>'Total Annual Expected Cost'!$I126/'Discounting Projection'!CS124</f>
        <v>39353950.4</v>
      </c>
      <c r="CT126" s="9">
        <f>'Total Annual Expected Cost'!$I126/'Discounting Projection'!CT124</f>
        <v>25113043.84</v>
      </c>
      <c r="CU126" s="9">
        <f>'Total Annual Expected Cost'!$I126/'Discounting Projection'!CU124</f>
        <v>15738780.92</v>
      </c>
      <c r="CV126" s="9">
        <f>'Total Annual Expected Cost'!$I126/'Discounting Projection'!CV124</f>
        <v>23631094.55</v>
      </c>
      <c r="CW126" s="9">
        <f>'Total Annual Expected Cost'!$I126/'Discounting Projection'!CW124</f>
        <v>44480031.32</v>
      </c>
    </row>
    <row r="127" ht="15.75" customHeight="1">
      <c r="A127" s="8">
        <v>2146.0</v>
      </c>
      <c r="B127" s="9">
        <f>'Total Annual Expected Cost'!$I127/'Discounting Projection'!B125</f>
        <v>31301275.03</v>
      </c>
      <c r="C127" s="9">
        <f>'Total Annual Expected Cost'!$I127/'Discounting Projection'!C125</f>
        <v>12537086.44</v>
      </c>
      <c r="D127" s="9">
        <f>'Total Annual Expected Cost'!$I127/'Discounting Projection'!D125</f>
        <v>27199806.87</v>
      </c>
      <c r="E127" s="9">
        <f>'Total Annual Expected Cost'!$I127/'Discounting Projection'!E125</f>
        <v>34753391.57</v>
      </c>
      <c r="F127" s="9">
        <f>'Total Annual Expected Cost'!$I127/'Discounting Projection'!F125</f>
        <v>44723780.06</v>
      </c>
      <c r="G127" s="9">
        <f>'Total Annual Expected Cost'!$I127/'Discounting Projection'!G125</f>
        <v>18591361.25</v>
      </c>
      <c r="H127" s="9">
        <f>'Total Annual Expected Cost'!$I127/'Discounting Projection'!H125</f>
        <v>21514617.04</v>
      </c>
      <c r="I127" s="9">
        <f>'Total Annual Expected Cost'!$I127/'Discounting Projection'!I125</f>
        <v>24854553.94</v>
      </c>
      <c r="J127" s="9">
        <f>'Total Annual Expected Cost'!$I127/'Discounting Projection'!J125</f>
        <v>22242101.35</v>
      </c>
      <c r="K127" s="9">
        <f>'Total Annual Expected Cost'!$I127/'Discounting Projection'!K125</f>
        <v>25788365.77</v>
      </c>
      <c r="L127" s="9">
        <f>'Total Annual Expected Cost'!$I127/'Discounting Projection'!L125</f>
        <v>41188306.86</v>
      </c>
      <c r="M127" s="9">
        <f>'Total Annual Expected Cost'!$I127/'Discounting Projection'!M125</f>
        <v>22005540.68</v>
      </c>
      <c r="N127" s="9">
        <f>'Total Annual Expected Cost'!$I127/'Discounting Projection'!N125</f>
        <v>41282531.92</v>
      </c>
      <c r="O127" s="9">
        <f>'Total Annual Expected Cost'!$I127/'Discounting Projection'!O125</f>
        <v>40448008.77</v>
      </c>
      <c r="P127" s="9">
        <f>'Total Annual Expected Cost'!$I127/'Discounting Projection'!P125</f>
        <v>42599165.84</v>
      </c>
      <c r="Q127" s="9">
        <f>'Total Annual Expected Cost'!$I127/'Discounting Projection'!Q125</f>
        <v>11922909.99</v>
      </c>
      <c r="R127" s="9">
        <f>'Total Annual Expected Cost'!$I127/'Discounting Projection'!R125</f>
        <v>57705777.48</v>
      </c>
      <c r="S127" s="9">
        <f>'Total Annual Expected Cost'!$I127/'Discounting Projection'!S125</f>
        <v>83220986.43</v>
      </c>
      <c r="T127" s="9">
        <f>'Total Annual Expected Cost'!$I127/'Discounting Projection'!T125</f>
        <v>49980509.34</v>
      </c>
      <c r="U127" s="9">
        <f>'Total Annual Expected Cost'!$I127/'Discounting Projection'!U125</f>
        <v>23442383</v>
      </c>
      <c r="V127" s="9">
        <f>'Total Annual Expected Cost'!$I127/'Discounting Projection'!V125</f>
        <v>30548574.9</v>
      </c>
      <c r="W127" s="9">
        <f>'Total Annual Expected Cost'!$I127/'Discounting Projection'!W125</f>
        <v>21130974.19</v>
      </c>
      <c r="X127" s="9">
        <f>'Total Annual Expected Cost'!$I127/'Discounting Projection'!X125</f>
        <v>19152409.53</v>
      </c>
      <c r="Y127" s="9">
        <f>'Total Annual Expected Cost'!$I127/'Discounting Projection'!Y125</f>
        <v>44096933.16</v>
      </c>
      <c r="Z127" s="9">
        <f>'Total Annual Expected Cost'!$I127/'Discounting Projection'!Z125</f>
        <v>35843948.75</v>
      </c>
      <c r="AA127" s="9">
        <f>'Total Annual Expected Cost'!$I127/'Discounting Projection'!AA125</f>
        <v>45667538.5</v>
      </c>
      <c r="AB127" s="9">
        <f>'Total Annual Expected Cost'!$I127/'Discounting Projection'!AB125</f>
        <v>20065767.33</v>
      </c>
      <c r="AC127" s="9">
        <f>'Total Annual Expected Cost'!$I127/'Discounting Projection'!AC125</f>
        <v>43469532.82</v>
      </c>
      <c r="AD127" s="9">
        <f>'Total Annual Expected Cost'!$I127/'Discounting Projection'!AD125</f>
        <v>46631199.73</v>
      </c>
      <c r="AE127" s="9">
        <f>'Total Annual Expected Cost'!$I127/'Discounting Projection'!AE125</f>
        <v>16622364.69</v>
      </c>
      <c r="AF127" s="9">
        <f>'Total Annual Expected Cost'!$I127/'Discounting Projection'!AF125</f>
        <v>24199014.14</v>
      </c>
      <c r="AG127" s="9">
        <f>'Total Annual Expected Cost'!$I127/'Discounting Projection'!AG125</f>
        <v>47584084.55</v>
      </c>
      <c r="AH127" s="9">
        <f>'Total Annual Expected Cost'!$I127/'Discounting Projection'!AH125</f>
        <v>36260367.46</v>
      </c>
      <c r="AI127" s="9">
        <f>'Total Annual Expected Cost'!$I127/'Discounting Projection'!AI125</f>
        <v>34493808.86</v>
      </c>
      <c r="AJ127" s="9">
        <f>'Total Annual Expected Cost'!$I127/'Discounting Projection'!AJ125</f>
        <v>43279851.67</v>
      </c>
      <c r="AK127" s="9">
        <f>'Total Annual Expected Cost'!$I127/'Discounting Projection'!AK125</f>
        <v>51186654.7</v>
      </c>
      <c r="AL127" s="9">
        <f>'Total Annual Expected Cost'!$I127/'Discounting Projection'!AL125</f>
        <v>33530336.44</v>
      </c>
      <c r="AM127" s="9">
        <f>'Total Annual Expected Cost'!$I127/'Discounting Projection'!AM125</f>
        <v>90810619.12</v>
      </c>
      <c r="AN127" s="9">
        <f>'Total Annual Expected Cost'!$I127/'Discounting Projection'!AN125</f>
        <v>53968383.46</v>
      </c>
      <c r="AO127" s="9">
        <f>'Total Annual Expected Cost'!$I127/'Discounting Projection'!AO125</f>
        <v>77232060.7</v>
      </c>
      <c r="AP127" s="9">
        <f>'Total Annual Expected Cost'!$I127/'Discounting Projection'!AP125</f>
        <v>23229497.81</v>
      </c>
      <c r="AQ127" s="9">
        <f>'Total Annual Expected Cost'!$I127/'Discounting Projection'!AQ125</f>
        <v>21001998.75</v>
      </c>
      <c r="AR127" s="9">
        <f>'Total Annual Expected Cost'!$I127/'Discounting Projection'!AR125</f>
        <v>33374361.87</v>
      </c>
      <c r="AS127" s="9">
        <f>'Total Annual Expected Cost'!$I127/'Discounting Projection'!AS125</f>
        <v>12558896.52</v>
      </c>
      <c r="AT127" s="9">
        <f>'Total Annual Expected Cost'!$I127/'Discounting Projection'!AT125</f>
        <v>27916539.1</v>
      </c>
      <c r="AU127" s="9">
        <f>'Total Annual Expected Cost'!$I127/'Discounting Projection'!AU125</f>
        <v>38166031.93</v>
      </c>
      <c r="AV127" s="9">
        <f>'Total Annual Expected Cost'!$I127/'Discounting Projection'!AV125</f>
        <v>21166902.38</v>
      </c>
      <c r="AW127" s="9">
        <f>'Total Annual Expected Cost'!$I127/'Discounting Projection'!AW125</f>
        <v>57036321.9</v>
      </c>
      <c r="AX127" s="9">
        <f>'Total Annual Expected Cost'!$I127/'Discounting Projection'!AX125</f>
        <v>31010872.97</v>
      </c>
      <c r="AY127" s="9">
        <f>'Total Annual Expected Cost'!$I127/'Discounting Projection'!AY125</f>
        <v>55190009.38</v>
      </c>
      <c r="AZ127" s="9">
        <f>'Total Annual Expected Cost'!$I127/'Discounting Projection'!AZ125</f>
        <v>35960486.17</v>
      </c>
      <c r="BA127" s="9">
        <f>'Total Annual Expected Cost'!$I127/'Discounting Projection'!BA125</f>
        <v>26917161.88</v>
      </c>
      <c r="BB127" s="9">
        <f>'Total Annual Expected Cost'!$I127/'Discounting Projection'!BB125</f>
        <v>41856665.37</v>
      </c>
      <c r="BC127" s="9">
        <f>'Total Annual Expected Cost'!$I127/'Discounting Projection'!BC125</f>
        <v>30880017.75</v>
      </c>
      <c r="BD127" s="9">
        <f>'Total Annual Expected Cost'!$I127/'Discounting Projection'!BD125</f>
        <v>34756542.21</v>
      </c>
      <c r="BE127" s="9">
        <f>'Total Annual Expected Cost'!$I127/'Discounting Projection'!BE125</f>
        <v>46439277.61</v>
      </c>
      <c r="BF127" s="9">
        <f>'Total Annual Expected Cost'!$I127/'Discounting Projection'!BF125</f>
        <v>23080120</v>
      </c>
      <c r="BG127" s="9">
        <f>'Total Annual Expected Cost'!$I127/'Discounting Projection'!BG125</f>
        <v>26634934.62</v>
      </c>
      <c r="BH127" s="9">
        <f>'Total Annual Expected Cost'!$I127/'Discounting Projection'!BH125</f>
        <v>24195122.15</v>
      </c>
      <c r="BI127" s="9">
        <f>'Total Annual Expected Cost'!$I127/'Discounting Projection'!BI125</f>
        <v>21683119.09</v>
      </c>
      <c r="BJ127" s="9">
        <f>'Total Annual Expected Cost'!$I127/'Discounting Projection'!BJ125</f>
        <v>23377153.25</v>
      </c>
      <c r="BK127" s="9">
        <f>'Total Annual Expected Cost'!$I127/'Discounting Projection'!BK125</f>
        <v>31609962.15</v>
      </c>
      <c r="BL127" s="9">
        <f>'Total Annual Expected Cost'!$I127/'Discounting Projection'!BL125</f>
        <v>29364437.2</v>
      </c>
      <c r="BM127" s="9">
        <f>'Total Annual Expected Cost'!$I127/'Discounting Projection'!BM125</f>
        <v>79753084.08</v>
      </c>
      <c r="BN127" s="9">
        <f>'Total Annual Expected Cost'!$I127/'Discounting Projection'!BN125</f>
        <v>33731169.49</v>
      </c>
      <c r="BO127" s="9">
        <f>'Total Annual Expected Cost'!$I127/'Discounting Projection'!BO125</f>
        <v>24469297.61</v>
      </c>
      <c r="BP127" s="9">
        <f>'Total Annual Expected Cost'!$I127/'Discounting Projection'!BP125</f>
        <v>42160108.46</v>
      </c>
      <c r="BQ127" s="9">
        <f>'Total Annual Expected Cost'!$I127/'Discounting Projection'!BQ125</f>
        <v>13181825.9</v>
      </c>
      <c r="BR127" s="9">
        <f>'Total Annual Expected Cost'!$I127/'Discounting Projection'!BR125</f>
        <v>32412803.2</v>
      </c>
      <c r="BS127" s="9">
        <f>'Total Annual Expected Cost'!$I127/'Discounting Projection'!BS125</f>
        <v>40040668.99</v>
      </c>
      <c r="BT127" s="9">
        <f>'Total Annual Expected Cost'!$I127/'Discounting Projection'!BT125</f>
        <v>66134260.28</v>
      </c>
      <c r="BU127" s="9">
        <f>'Total Annual Expected Cost'!$I127/'Discounting Projection'!BU125</f>
        <v>12389290.26</v>
      </c>
      <c r="BV127" s="9">
        <f>'Total Annual Expected Cost'!$I127/'Discounting Projection'!BV125</f>
        <v>24692916.35</v>
      </c>
      <c r="BW127" s="9">
        <f>'Total Annual Expected Cost'!$I127/'Discounting Projection'!BW125</f>
        <v>60419648</v>
      </c>
      <c r="BX127" s="9">
        <f>'Total Annual Expected Cost'!$I127/'Discounting Projection'!BX125</f>
        <v>40793398.67</v>
      </c>
      <c r="BY127" s="9">
        <f>'Total Annual Expected Cost'!$I127/'Discounting Projection'!BY125</f>
        <v>35205135.18</v>
      </c>
      <c r="BZ127" s="9">
        <f>'Total Annual Expected Cost'!$I127/'Discounting Projection'!BZ125</f>
        <v>51398619.61</v>
      </c>
      <c r="CA127" s="9">
        <f>'Total Annual Expected Cost'!$I127/'Discounting Projection'!CA125</f>
        <v>43743316.7</v>
      </c>
      <c r="CB127" s="9">
        <f>'Total Annual Expected Cost'!$I127/'Discounting Projection'!CB125</f>
        <v>37277384.93</v>
      </c>
      <c r="CC127" s="9">
        <f>'Total Annual Expected Cost'!$I127/'Discounting Projection'!CC125</f>
        <v>22503470.47</v>
      </c>
      <c r="CD127" s="9">
        <f>'Total Annual Expected Cost'!$I127/'Discounting Projection'!CD125</f>
        <v>24062349.6</v>
      </c>
      <c r="CE127" s="9">
        <f>'Total Annual Expected Cost'!$I127/'Discounting Projection'!CE125</f>
        <v>22174715.82</v>
      </c>
      <c r="CF127" s="9">
        <f>'Total Annual Expected Cost'!$I127/'Discounting Projection'!CF125</f>
        <v>42276837.35</v>
      </c>
      <c r="CG127" s="9">
        <f>'Total Annual Expected Cost'!$I127/'Discounting Projection'!CG125</f>
        <v>39437492</v>
      </c>
      <c r="CH127" s="9">
        <f>'Total Annual Expected Cost'!$I127/'Discounting Projection'!CH125</f>
        <v>31239667.99</v>
      </c>
      <c r="CI127" s="9">
        <f>'Total Annual Expected Cost'!$I127/'Discounting Projection'!CI125</f>
        <v>81381250.56</v>
      </c>
      <c r="CJ127" s="9">
        <f>'Total Annual Expected Cost'!$I127/'Discounting Projection'!CJ125</f>
        <v>35689939.22</v>
      </c>
      <c r="CK127" s="9">
        <f>'Total Annual Expected Cost'!$I127/'Discounting Projection'!CK125</f>
        <v>28257641.9</v>
      </c>
      <c r="CL127" s="9">
        <f>'Total Annual Expected Cost'!$I127/'Discounting Projection'!CL125</f>
        <v>42457614.51</v>
      </c>
      <c r="CM127" s="9">
        <f>'Total Annual Expected Cost'!$I127/'Discounting Projection'!CM125</f>
        <v>34798113.86</v>
      </c>
      <c r="CN127" s="9">
        <f>'Total Annual Expected Cost'!$I127/'Discounting Projection'!CN125</f>
        <v>43913325.63</v>
      </c>
      <c r="CO127" s="9">
        <f>'Total Annual Expected Cost'!$I127/'Discounting Projection'!CO125</f>
        <v>50409476.63</v>
      </c>
      <c r="CP127" s="9">
        <f>'Total Annual Expected Cost'!$I127/'Discounting Projection'!CP125</f>
        <v>31239017.22</v>
      </c>
      <c r="CQ127" s="9">
        <f>'Total Annual Expected Cost'!$I127/'Discounting Projection'!CQ125</f>
        <v>53096022.75</v>
      </c>
      <c r="CR127" s="9">
        <f>'Total Annual Expected Cost'!$I127/'Discounting Projection'!CR125</f>
        <v>16282754.99</v>
      </c>
      <c r="CS127" s="9">
        <f>'Total Annual Expected Cost'!$I127/'Discounting Projection'!CS125</f>
        <v>40459966.8</v>
      </c>
      <c r="CT127" s="9">
        <f>'Total Annual Expected Cost'!$I127/'Discounting Projection'!CT125</f>
        <v>25222644.25</v>
      </c>
      <c r="CU127" s="9">
        <f>'Total Annual Expected Cost'!$I127/'Discounting Projection'!CU125</f>
        <v>15592599.75</v>
      </c>
      <c r="CV127" s="9">
        <f>'Total Annual Expected Cost'!$I127/'Discounting Projection'!CV125</f>
        <v>23708831.7</v>
      </c>
      <c r="CW127" s="9">
        <f>'Total Annual Expected Cost'!$I127/'Discounting Projection'!CW125</f>
        <v>46386383.38</v>
      </c>
    </row>
    <row r="128" ht="15.75" customHeight="1">
      <c r="A128" s="8">
        <v>2147.0</v>
      </c>
      <c r="B128" s="9">
        <f>'Total Annual Expected Cost'!$I128/'Discounting Projection'!B126</f>
        <v>32615422.92</v>
      </c>
      <c r="C128" s="9">
        <f>'Total Annual Expected Cost'!$I128/'Discounting Projection'!C126</f>
        <v>12860116.85</v>
      </c>
      <c r="D128" s="9">
        <f>'Total Annual Expected Cost'!$I128/'Discounting Projection'!D126</f>
        <v>25880656.07</v>
      </c>
      <c r="E128" s="9">
        <f>'Total Annual Expected Cost'!$I128/'Discounting Projection'!E126</f>
        <v>36173290.36</v>
      </c>
      <c r="F128" s="9">
        <f>'Total Annual Expected Cost'!$I128/'Discounting Projection'!F126</f>
        <v>44597607.33</v>
      </c>
      <c r="G128" s="9">
        <f>'Total Annual Expected Cost'!$I128/'Discounting Projection'!G126</f>
        <v>17708013.25</v>
      </c>
      <c r="H128" s="9">
        <f>'Total Annual Expected Cost'!$I128/'Discounting Projection'!H126</f>
        <v>22151283.33</v>
      </c>
      <c r="I128" s="9">
        <f>'Total Annual Expected Cost'!$I128/'Discounting Projection'!I126</f>
        <v>25159482.89</v>
      </c>
      <c r="J128" s="9">
        <f>'Total Annual Expected Cost'!$I128/'Discounting Projection'!J126</f>
        <v>23049967.89</v>
      </c>
      <c r="K128" s="9">
        <f>'Total Annual Expected Cost'!$I128/'Discounting Projection'!K126</f>
        <v>25561883.06</v>
      </c>
      <c r="L128" s="9">
        <f>'Total Annual Expected Cost'!$I128/'Discounting Projection'!L126</f>
        <v>38446679.4</v>
      </c>
      <c r="M128" s="9">
        <f>'Total Annual Expected Cost'!$I128/'Discounting Projection'!M126</f>
        <v>21330760.26</v>
      </c>
      <c r="N128" s="9">
        <f>'Total Annual Expected Cost'!$I128/'Discounting Projection'!N126</f>
        <v>41129801.69</v>
      </c>
      <c r="O128" s="9">
        <f>'Total Annual Expected Cost'!$I128/'Discounting Projection'!O126</f>
        <v>40882043.65</v>
      </c>
      <c r="P128" s="9">
        <f>'Total Annual Expected Cost'!$I128/'Discounting Projection'!P126</f>
        <v>43999720.54</v>
      </c>
      <c r="Q128" s="9">
        <f>'Total Annual Expected Cost'!$I128/'Discounting Projection'!Q126</f>
        <v>12173389.18</v>
      </c>
      <c r="R128" s="9">
        <f>'Total Annual Expected Cost'!$I128/'Discounting Projection'!R126</f>
        <v>59909140.29</v>
      </c>
      <c r="S128" s="9">
        <f>'Total Annual Expected Cost'!$I128/'Discounting Projection'!S126</f>
        <v>83755540.75</v>
      </c>
      <c r="T128" s="9">
        <f>'Total Annual Expected Cost'!$I128/'Discounting Projection'!T126</f>
        <v>51972847.1</v>
      </c>
      <c r="U128" s="9">
        <f>'Total Annual Expected Cost'!$I128/'Discounting Projection'!U126</f>
        <v>24027077.1</v>
      </c>
      <c r="V128" s="9">
        <f>'Total Annual Expected Cost'!$I128/'Discounting Projection'!V126</f>
        <v>31858148.69</v>
      </c>
      <c r="W128" s="9">
        <f>'Total Annual Expected Cost'!$I128/'Discounting Projection'!W126</f>
        <v>21713455.86</v>
      </c>
      <c r="X128" s="9">
        <f>'Total Annual Expected Cost'!$I128/'Discounting Projection'!X126</f>
        <v>19675444.08</v>
      </c>
      <c r="Y128" s="9">
        <f>'Total Annual Expected Cost'!$I128/'Discounting Projection'!Y126</f>
        <v>45311516.09</v>
      </c>
      <c r="Z128" s="9">
        <f>'Total Annual Expected Cost'!$I128/'Discounting Projection'!Z126</f>
        <v>37271465.68</v>
      </c>
      <c r="AA128" s="9">
        <f>'Total Annual Expected Cost'!$I128/'Discounting Projection'!AA126</f>
        <v>46390616.39</v>
      </c>
      <c r="AB128" s="9">
        <f>'Total Annual Expected Cost'!$I128/'Discounting Projection'!AB126</f>
        <v>20399127.53</v>
      </c>
      <c r="AC128" s="9">
        <f>'Total Annual Expected Cost'!$I128/'Discounting Projection'!AC126</f>
        <v>37817546.85</v>
      </c>
      <c r="AD128" s="9">
        <f>'Total Annual Expected Cost'!$I128/'Discounting Projection'!AD126</f>
        <v>48549135.39</v>
      </c>
      <c r="AE128" s="9">
        <f>'Total Annual Expected Cost'!$I128/'Discounting Projection'!AE126</f>
        <v>15937216.24</v>
      </c>
      <c r="AF128" s="9">
        <f>'Total Annual Expected Cost'!$I128/'Discounting Projection'!AF126</f>
        <v>24335256.09</v>
      </c>
      <c r="AG128" s="9">
        <f>'Total Annual Expected Cost'!$I128/'Discounting Projection'!AG126</f>
        <v>46460165.29</v>
      </c>
      <c r="AH128" s="9">
        <f>'Total Annual Expected Cost'!$I128/'Discounting Projection'!AH126</f>
        <v>37481185.97</v>
      </c>
      <c r="AI128" s="9">
        <f>'Total Annual Expected Cost'!$I128/'Discounting Projection'!AI126</f>
        <v>32846030.61</v>
      </c>
      <c r="AJ128" s="9">
        <f>'Total Annual Expected Cost'!$I128/'Discounting Projection'!AJ126</f>
        <v>41392866.76</v>
      </c>
      <c r="AK128" s="9">
        <f>'Total Annual Expected Cost'!$I128/'Discounting Projection'!AK126</f>
        <v>50292089.72</v>
      </c>
      <c r="AL128" s="9">
        <f>'Total Annual Expected Cost'!$I128/'Discounting Projection'!AL126</f>
        <v>32915694.66</v>
      </c>
      <c r="AM128" s="9">
        <f>'Total Annual Expected Cost'!$I128/'Discounting Projection'!AM126</f>
        <v>86016605.31</v>
      </c>
      <c r="AN128" s="9">
        <f>'Total Annual Expected Cost'!$I128/'Discounting Projection'!AN126</f>
        <v>48301573.6</v>
      </c>
      <c r="AO128" s="9">
        <f>'Total Annual Expected Cost'!$I128/'Discounting Projection'!AO126</f>
        <v>77803939.62</v>
      </c>
      <c r="AP128" s="9">
        <f>'Total Annual Expected Cost'!$I128/'Discounting Projection'!AP126</f>
        <v>23560364.28</v>
      </c>
      <c r="AQ128" s="9">
        <f>'Total Annual Expected Cost'!$I128/'Discounting Projection'!AQ126</f>
        <v>20851255.39</v>
      </c>
      <c r="AR128" s="9">
        <f>'Total Annual Expected Cost'!$I128/'Discounting Projection'!AR126</f>
        <v>32845434.58</v>
      </c>
      <c r="AS128" s="9">
        <f>'Total Annual Expected Cost'!$I128/'Discounting Projection'!AS126</f>
        <v>12037546.36</v>
      </c>
      <c r="AT128" s="9">
        <f>'Total Annual Expected Cost'!$I128/'Discounting Projection'!AT126</f>
        <v>29080585.32</v>
      </c>
      <c r="AU128" s="9">
        <f>'Total Annual Expected Cost'!$I128/'Discounting Projection'!AU126</f>
        <v>35520168.76</v>
      </c>
      <c r="AV128" s="9">
        <f>'Total Annual Expected Cost'!$I128/'Discounting Projection'!AV126</f>
        <v>20074520.31</v>
      </c>
      <c r="AW128" s="9">
        <f>'Total Annual Expected Cost'!$I128/'Discounting Projection'!AW126</f>
        <v>53221423.29</v>
      </c>
      <c r="AX128" s="9">
        <f>'Total Annual Expected Cost'!$I128/'Discounting Projection'!AX126</f>
        <v>29612002.41</v>
      </c>
      <c r="AY128" s="9">
        <f>'Total Annual Expected Cost'!$I128/'Discounting Projection'!AY126</f>
        <v>57109940.5</v>
      </c>
      <c r="AZ128" s="9">
        <f>'Total Annual Expected Cost'!$I128/'Discounting Projection'!AZ126</f>
        <v>34026158.41</v>
      </c>
      <c r="BA128" s="9">
        <f>'Total Annual Expected Cost'!$I128/'Discounting Projection'!BA126</f>
        <v>28007670.04</v>
      </c>
      <c r="BB128" s="9">
        <f>'Total Annual Expected Cost'!$I128/'Discounting Projection'!BB126</f>
        <v>43066549.79</v>
      </c>
      <c r="BC128" s="9">
        <f>'Total Annual Expected Cost'!$I128/'Discounting Projection'!BC126</f>
        <v>30724224.68</v>
      </c>
      <c r="BD128" s="9">
        <f>'Total Annual Expected Cost'!$I128/'Discounting Projection'!BD126</f>
        <v>35707187.81</v>
      </c>
      <c r="BE128" s="9">
        <f>'Total Annual Expected Cost'!$I128/'Discounting Projection'!BE126</f>
        <v>45034648.87</v>
      </c>
      <c r="BF128" s="9">
        <f>'Total Annual Expected Cost'!$I128/'Discounting Projection'!BF126</f>
        <v>22699605.54</v>
      </c>
      <c r="BG128" s="9">
        <f>'Total Annual Expected Cost'!$I128/'Discounting Projection'!BG126</f>
        <v>23042870.24</v>
      </c>
      <c r="BH128" s="9">
        <f>'Total Annual Expected Cost'!$I128/'Discounting Projection'!BH126</f>
        <v>24035830</v>
      </c>
      <c r="BI128" s="9">
        <f>'Total Annual Expected Cost'!$I128/'Discounting Projection'!BI126</f>
        <v>20354797.07</v>
      </c>
      <c r="BJ128" s="9">
        <f>'Total Annual Expected Cost'!$I128/'Discounting Projection'!BJ126</f>
        <v>24016677.03</v>
      </c>
      <c r="BK128" s="9">
        <f>'Total Annual Expected Cost'!$I128/'Discounting Projection'!BK126</f>
        <v>32031852.93</v>
      </c>
      <c r="BL128" s="9">
        <f>'Total Annual Expected Cost'!$I128/'Discounting Projection'!BL126</f>
        <v>30563970.91</v>
      </c>
      <c r="BM128" s="9">
        <f>'Total Annual Expected Cost'!$I128/'Discounting Projection'!BM126</f>
        <v>79531797.24</v>
      </c>
      <c r="BN128" s="9">
        <f>'Total Annual Expected Cost'!$I128/'Discounting Projection'!BN126</f>
        <v>31695967.4</v>
      </c>
      <c r="BO128" s="9">
        <f>'Total Annual Expected Cost'!$I128/'Discounting Projection'!BO126</f>
        <v>23300328.57</v>
      </c>
      <c r="BP128" s="9">
        <f>'Total Annual Expected Cost'!$I128/'Discounting Projection'!BP126</f>
        <v>40298724.02</v>
      </c>
      <c r="BQ128" s="9">
        <f>'Total Annual Expected Cost'!$I128/'Discounting Projection'!BQ126</f>
        <v>11593763.26</v>
      </c>
      <c r="BR128" s="9">
        <f>'Total Annual Expected Cost'!$I128/'Discounting Projection'!BR126</f>
        <v>33361829.89</v>
      </c>
      <c r="BS128" s="9">
        <f>'Total Annual Expected Cost'!$I128/'Discounting Projection'!BS126</f>
        <v>37427656.99</v>
      </c>
      <c r="BT128" s="9">
        <f>'Total Annual Expected Cost'!$I128/'Discounting Projection'!BT126</f>
        <v>66304342.92</v>
      </c>
      <c r="BU128" s="9">
        <f>'Total Annual Expected Cost'!$I128/'Discounting Projection'!BU126</f>
        <v>11840523.22</v>
      </c>
      <c r="BV128" s="9">
        <f>'Total Annual Expected Cost'!$I128/'Discounting Projection'!BV126</f>
        <v>24365646.34</v>
      </c>
      <c r="BW128" s="9">
        <f>'Total Annual Expected Cost'!$I128/'Discounting Projection'!BW126</f>
        <v>61809003.67</v>
      </c>
      <c r="BX128" s="9">
        <f>'Total Annual Expected Cost'!$I128/'Discounting Projection'!BX126</f>
        <v>39683036.13</v>
      </c>
      <c r="BY128" s="9">
        <f>'Total Annual Expected Cost'!$I128/'Discounting Projection'!BY126</f>
        <v>33140680.94</v>
      </c>
      <c r="BZ128" s="9">
        <f>'Total Annual Expected Cost'!$I128/'Discounting Projection'!BZ126</f>
        <v>52836457.25</v>
      </c>
      <c r="CA128" s="9">
        <f>'Total Annual Expected Cost'!$I128/'Discounting Projection'!CA126</f>
        <v>42151901.6</v>
      </c>
      <c r="CB128" s="9">
        <f>'Total Annual Expected Cost'!$I128/'Discounting Projection'!CB126</f>
        <v>36863563.16</v>
      </c>
      <c r="CC128" s="9">
        <f>'Total Annual Expected Cost'!$I128/'Discounting Projection'!CC126</f>
        <v>23038342.6</v>
      </c>
      <c r="CD128" s="9">
        <f>'Total Annual Expected Cost'!$I128/'Discounting Projection'!CD126</f>
        <v>22090770.03</v>
      </c>
      <c r="CE128" s="9">
        <f>'Total Annual Expected Cost'!$I128/'Discounting Projection'!CE126</f>
        <v>21495650.85</v>
      </c>
      <c r="CF128" s="9">
        <f>'Total Annual Expected Cost'!$I128/'Discounting Projection'!CF126</f>
        <v>42809218.75</v>
      </c>
      <c r="CG128" s="9">
        <f>'Total Annual Expected Cost'!$I128/'Discounting Projection'!CG126</f>
        <v>40529551.18</v>
      </c>
      <c r="CH128" s="9">
        <f>'Total Annual Expected Cost'!$I128/'Discounting Projection'!CH126</f>
        <v>31762003.24</v>
      </c>
      <c r="CI128" s="9">
        <f>'Total Annual Expected Cost'!$I128/'Discounting Projection'!CI126</f>
        <v>80696208.07</v>
      </c>
      <c r="CJ128" s="9">
        <f>'Total Annual Expected Cost'!$I128/'Discounting Projection'!CJ126</f>
        <v>35667778.58</v>
      </c>
      <c r="CK128" s="9">
        <f>'Total Annual Expected Cost'!$I128/'Discounting Projection'!CK126</f>
        <v>28734656.93</v>
      </c>
      <c r="CL128" s="9">
        <f>'Total Annual Expected Cost'!$I128/'Discounting Projection'!CL126</f>
        <v>39383848.55</v>
      </c>
      <c r="CM128" s="9">
        <f>'Total Annual Expected Cost'!$I128/'Discounting Projection'!CM126</f>
        <v>31057077.2</v>
      </c>
      <c r="CN128" s="9">
        <f>'Total Annual Expected Cost'!$I128/'Discounting Projection'!CN126</f>
        <v>42184882.15</v>
      </c>
      <c r="CO128" s="9">
        <f>'Total Annual Expected Cost'!$I128/'Discounting Projection'!CO126</f>
        <v>50660373.01</v>
      </c>
      <c r="CP128" s="9">
        <f>'Total Annual Expected Cost'!$I128/'Discounting Projection'!CP126</f>
        <v>30707991.44</v>
      </c>
      <c r="CQ128" s="9">
        <f>'Total Annual Expected Cost'!$I128/'Discounting Projection'!CQ126</f>
        <v>50117574.58</v>
      </c>
      <c r="CR128" s="9">
        <f>'Total Annual Expected Cost'!$I128/'Discounting Projection'!CR126</f>
        <v>16628267.9</v>
      </c>
      <c r="CS128" s="9">
        <f>'Total Annual Expected Cost'!$I128/'Discounting Projection'!CS126</f>
        <v>39740107.9</v>
      </c>
      <c r="CT128" s="9">
        <f>'Total Annual Expected Cost'!$I128/'Discounting Projection'!CT126</f>
        <v>24816198.89</v>
      </c>
      <c r="CU128" s="9">
        <f>'Total Annual Expected Cost'!$I128/'Discounting Projection'!CU126</f>
        <v>15619055.71</v>
      </c>
      <c r="CV128" s="9">
        <f>'Total Annual Expected Cost'!$I128/'Discounting Projection'!CV126</f>
        <v>24449682.78</v>
      </c>
      <c r="CW128" s="9">
        <f>'Total Annual Expected Cost'!$I128/'Discounting Projection'!CW126</f>
        <v>47301474.92</v>
      </c>
    </row>
    <row r="129" ht="15.75" customHeight="1">
      <c r="A129" s="8">
        <v>2148.0</v>
      </c>
      <c r="B129" s="9">
        <f>'Total Annual Expected Cost'!$I129/'Discounting Projection'!B127</f>
        <v>31046630.84</v>
      </c>
      <c r="C129" s="9">
        <f>'Total Annual Expected Cost'!$I129/'Discounting Projection'!C127</f>
        <v>13134753.4</v>
      </c>
      <c r="D129" s="9">
        <f>'Total Annual Expected Cost'!$I129/'Discounting Projection'!D127</f>
        <v>25072135.58</v>
      </c>
      <c r="E129" s="9">
        <f>'Total Annual Expected Cost'!$I129/'Discounting Projection'!E127</f>
        <v>34090391.23</v>
      </c>
      <c r="F129" s="9">
        <f>'Total Annual Expected Cost'!$I129/'Discounting Projection'!F127</f>
        <v>44161260.69</v>
      </c>
      <c r="G129" s="9">
        <f>'Total Annual Expected Cost'!$I129/'Discounting Projection'!G127</f>
        <v>18025464.85</v>
      </c>
      <c r="H129" s="9">
        <f>'Total Annual Expected Cost'!$I129/'Discounting Projection'!H127</f>
        <v>21206612.91</v>
      </c>
      <c r="I129" s="9">
        <f>'Total Annual Expected Cost'!$I129/'Discounting Projection'!I127</f>
        <v>25358432.43</v>
      </c>
      <c r="J129" s="9">
        <f>'Total Annual Expected Cost'!$I129/'Discounting Projection'!J127</f>
        <v>22243541.83</v>
      </c>
      <c r="K129" s="9">
        <f>'Total Annual Expected Cost'!$I129/'Discounting Projection'!K127</f>
        <v>26602870.78</v>
      </c>
      <c r="L129" s="9">
        <f>'Total Annual Expected Cost'!$I129/'Discounting Projection'!L127</f>
        <v>37490122.46</v>
      </c>
      <c r="M129" s="9">
        <f>'Total Annual Expected Cost'!$I129/'Discounting Projection'!M127</f>
        <v>20411515.43</v>
      </c>
      <c r="N129" s="9">
        <f>'Total Annual Expected Cost'!$I129/'Discounting Projection'!N127</f>
        <v>39826941.4</v>
      </c>
      <c r="O129" s="9">
        <f>'Total Annual Expected Cost'!$I129/'Discounting Projection'!O127</f>
        <v>41361860.96</v>
      </c>
      <c r="P129" s="9">
        <f>'Total Annual Expected Cost'!$I129/'Discounting Projection'!P127</f>
        <v>40592515.46</v>
      </c>
      <c r="Q129" s="9">
        <f>'Total Annual Expected Cost'!$I129/'Discounting Projection'!Q127</f>
        <v>12540258.19</v>
      </c>
      <c r="R129" s="9">
        <f>'Total Annual Expected Cost'!$I129/'Discounting Projection'!R127</f>
        <v>61701413.78</v>
      </c>
      <c r="S129" s="9">
        <f>'Total Annual Expected Cost'!$I129/'Discounting Projection'!S127</f>
        <v>83702127.97</v>
      </c>
      <c r="T129" s="9">
        <f>'Total Annual Expected Cost'!$I129/'Discounting Projection'!T127</f>
        <v>53260376.16</v>
      </c>
      <c r="U129" s="9">
        <f>'Total Annual Expected Cost'!$I129/'Discounting Projection'!U127</f>
        <v>23484698.53</v>
      </c>
      <c r="V129" s="9">
        <f>'Total Annual Expected Cost'!$I129/'Discounting Projection'!V127</f>
        <v>30506409.13</v>
      </c>
      <c r="W129" s="9">
        <f>'Total Annual Expected Cost'!$I129/'Discounting Projection'!W127</f>
        <v>20578685.28</v>
      </c>
      <c r="X129" s="9">
        <f>'Total Annual Expected Cost'!$I129/'Discounting Projection'!X127</f>
        <v>19585632.43</v>
      </c>
      <c r="Y129" s="9">
        <f>'Total Annual Expected Cost'!$I129/'Discounting Projection'!Y127</f>
        <v>47174504.42</v>
      </c>
      <c r="Z129" s="9">
        <f>'Total Annual Expected Cost'!$I129/'Discounting Projection'!Z127</f>
        <v>35183480.9</v>
      </c>
      <c r="AA129" s="9">
        <f>'Total Annual Expected Cost'!$I129/'Discounting Projection'!AA127</f>
        <v>47938101.44</v>
      </c>
      <c r="AB129" s="9">
        <f>'Total Annual Expected Cost'!$I129/'Discounting Projection'!AB127</f>
        <v>20978881.87</v>
      </c>
      <c r="AC129" s="9">
        <f>'Total Annual Expected Cost'!$I129/'Discounting Projection'!AC127</f>
        <v>35005273.59</v>
      </c>
      <c r="AD129" s="9">
        <f>'Total Annual Expected Cost'!$I129/'Discounting Projection'!AD127</f>
        <v>47536900.05</v>
      </c>
      <c r="AE129" s="9">
        <f>'Total Annual Expected Cost'!$I129/'Discounting Projection'!AE127</f>
        <v>16376964.73</v>
      </c>
      <c r="AF129" s="9">
        <f>'Total Annual Expected Cost'!$I129/'Discounting Projection'!AF127</f>
        <v>24158447.47</v>
      </c>
      <c r="AG129" s="9">
        <f>'Total Annual Expected Cost'!$I129/'Discounting Projection'!AG127</f>
        <v>46646237.32</v>
      </c>
      <c r="AH129" s="9">
        <f>'Total Annual Expected Cost'!$I129/'Discounting Projection'!AH127</f>
        <v>35478825.76</v>
      </c>
      <c r="AI129" s="9">
        <f>'Total Annual Expected Cost'!$I129/'Discounting Projection'!AI127</f>
        <v>33569855.34</v>
      </c>
      <c r="AJ129" s="9">
        <f>'Total Annual Expected Cost'!$I129/'Discounting Projection'!AJ127</f>
        <v>41419831.38</v>
      </c>
      <c r="AK129" s="9">
        <f>'Total Annual Expected Cost'!$I129/'Discounting Projection'!AK127</f>
        <v>46680831.86</v>
      </c>
      <c r="AL129" s="9">
        <f>'Total Annual Expected Cost'!$I129/'Discounting Projection'!AL127</f>
        <v>33562274.58</v>
      </c>
      <c r="AM129" s="9">
        <f>'Total Annual Expected Cost'!$I129/'Discounting Projection'!AM127</f>
        <v>83524916.83</v>
      </c>
      <c r="AN129" s="9">
        <f>'Total Annual Expected Cost'!$I129/'Discounting Projection'!AN127</f>
        <v>44754144.68</v>
      </c>
      <c r="AO129" s="9">
        <f>'Total Annual Expected Cost'!$I129/'Discounting Projection'!AO127</f>
        <v>73630211.06</v>
      </c>
      <c r="AP129" s="9">
        <f>'Total Annual Expected Cost'!$I129/'Discounting Projection'!AP127</f>
        <v>24499041.97</v>
      </c>
      <c r="AQ129" s="9">
        <f>'Total Annual Expected Cost'!$I129/'Discounting Projection'!AQ127</f>
        <v>21155441.73</v>
      </c>
      <c r="AR129" s="9">
        <f>'Total Annual Expected Cost'!$I129/'Discounting Projection'!AR127</f>
        <v>33956305.88</v>
      </c>
      <c r="AS129" s="9">
        <f>'Total Annual Expected Cost'!$I129/'Discounting Projection'!AS127</f>
        <v>12453131.77</v>
      </c>
      <c r="AT129" s="9">
        <f>'Total Annual Expected Cost'!$I129/'Discounting Projection'!AT127</f>
        <v>29061984.93</v>
      </c>
      <c r="AU129" s="9">
        <f>'Total Annual Expected Cost'!$I129/'Discounting Projection'!AU127</f>
        <v>32077713.48</v>
      </c>
      <c r="AV129" s="9">
        <f>'Total Annual Expected Cost'!$I129/'Discounting Projection'!AV127</f>
        <v>20036995.59</v>
      </c>
      <c r="AW129" s="9">
        <f>'Total Annual Expected Cost'!$I129/'Discounting Projection'!AW127</f>
        <v>52283821.01</v>
      </c>
      <c r="AX129" s="9">
        <f>'Total Annual Expected Cost'!$I129/'Discounting Projection'!AX127</f>
        <v>30129797.22</v>
      </c>
      <c r="AY129" s="9">
        <f>'Total Annual Expected Cost'!$I129/'Discounting Projection'!AY127</f>
        <v>54942655.42</v>
      </c>
      <c r="AZ129" s="9">
        <f>'Total Annual Expected Cost'!$I129/'Discounting Projection'!AZ127</f>
        <v>31701023.45</v>
      </c>
      <c r="BA129" s="9">
        <f>'Total Annual Expected Cost'!$I129/'Discounting Projection'!BA127</f>
        <v>26516931.15</v>
      </c>
      <c r="BB129" s="9">
        <f>'Total Annual Expected Cost'!$I129/'Discounting Projection'!BB127</f>
        <v>43867971.22</v>
      </c>
      <c r="BC129" s="9">
        <f>'Total Annual Expected Cost'!$I129/'Discounting Projection'!BC127</f>
        <v>31374391.3</v>
      </c>
      <c r="BD129" s="9">
        <f>'Total Annual Expected Cost'!$I129/'Discounting Projection'!BD127</f>
        <v>36427117.87</v>
      </c>
      <c r="BE129" s="9">
        <f>'Total Annual Expected Cost'!$I129/'Discounting Projection'!BE127</f>
        <v>45991164.86</v>
      </c>
      <c r="BF129" s="9">
        <f>'Total Annual Expected Cost'!$I129/'Discounting Projection'!BF127</f>
        <v>22512952.67</v>
      </c>
      <c r="BG129" s="9">
        <f>'Total Annual Expected Cost'!$I129/'Discounting Projection'!BG127</f>
        <v>23971362.5</v>
      </c>
      <c r="BH129" s="9">
        <f>'Total Annual Expected Cost'!$I129/'Discounting Projection'!BH127</f>
        <v>22928041.36</v>
      </c>
      <c r="BI129" s="9">
        <f>'Total Annual Expected Cost'!$I129/'Discounting Projection'!BI127</f>
        <v>20041958.88</v>
      </c>
      <c r="BJ129" s="9">
        <f>'Total Annual Expected Cost'!$I129/'Discounting Projection'!BJ127</f>
        <v>23922297.95</v>
      </c>
      <c r="BK129" s="9">
        <f>'Total Annual Expected Cost'!$I129/'Discounting Projection'!BK127</f>
        <v>33292175.75</v>
      </c>
      <c r="BL129" s="9">
        <f>'Total Annual Expected Cost'!$I129/'Discounting Projection'!BL127</f>
        <v>31624431.98</v>
      </c>
      <c r="BM129" s="9">
        <f>'Total Annual Expected Cost'!$I129/'Discounting Projection'!BM127</f>
        <v>82444397.47</v>
      </c>
      <c r="BN129" s="9">
        <f>'Total Annual Expected Cost'!$I129/'Discounting Projection'!BN127</f>
        <v>30565207.19</v>
      </c>
      <c r="BO129" s="9">
        <f>'Total Annual Expected Cost'!$I129/'Discounting Projection'!BO127</f>
        <v>23380905.25</v>
      </c>
      <c r="BP129" s="9">
        <f>'Total Annual Expected Cost'!$I129/'Discounting Projection'!BP127</f>
        <v>38837596.2</v>
      </c>
      <c r="BQ129" s="9">
        <f>'Total Annual Expected Cost'!$I129/'Discounting Projection'!BQ127</f>
        <v>11032600.76</v>
      </c>
      <c r="BR129" s="9">
        <f>'Total Annual Expected Cost'!$I129/'Discounting Projection'!BR127</f>
        <v>34301784.26</v>
      </c>
      <c r="BS129" s="9">
        <f>'Total Annual Expected Cost'!$I129/'Discounting Projection'!BS127</f>
        <v>36428451.66</v>
      </c>
      <c r="BT129" s="9">
        <f>'Total Annual Expected Cost'!$I129/'Discounting Projection'!BT127</f>
        <v>62043356.08</v>
      </c>
      <c r="BU129" s="9">
        <f>'Total Annual Expected Cost'!$I129/'Discounting Projection'!BU127</f>
        <v>11822925.63</v>
      </c>
      <c r="BV129" s="9">
        <f>'Total Annual Expected Cost'!$I129/'Discounting Projection'!BV127</f>
        <v>23303706.44</v>
      </c>
      <c r="BW129" s="9">
        <f>'Total Annual Expected Cost'!$I129/'Discounting Projection'!BW127</f>
        <v>61773481.25</v>
      </c>
      <c r="BX129" s="9">
        <f>'Total Annual Expected Cost'!$I129/'Discounting Projection'!BX127</f>
        <v>38889631.32</v>
      </c>
      <c r="BY129" s="9">
        <f>'Total Annual Expected Cost'!$I129/'Discounting Projection'!BY127</f>
        <v>31178403.48</v>
      </c>
      <c r="BZ129" s="9">
        <f>'Total Annual Expected Cost'!$I129/'Discounting Projection'!BZ127</f>
        <v>54637263.71</v>
      </c>
      <c r="CA129" s="9">
        <f>'Total Annual Expected Cost'!$I129/'Discounting Projection'!CA127</f>
        <v>41010929.55</v>
      </c>
      <c r="CB129" s="9">
        <f>'Total Annual Expected Cost'!$I129/'Discounting Projection'!CB127</f>
        <v>36443199.76</v>
      </c>
      <c r="CC129" s="9">
        <f>'Total Annual Expected Cost'!$I129/'Discounting Projection'!CC127</f>
        <v>24033138.16</v>
      </c>
      <c r="CD129" s="9">
        <f>'Total Annual Expected Cost'!$I129/'Discounting Projection'!CD127</f>
        <v>21816463.75</v>
      </c>
      <c r="CE129" s="9">
        <f>'Total Annual Expected Cost'!$I129/'Discounting Projection'!CE127</f>
        <v>21336681.29</v>
      </c>
      <c r="CF129" s="9">
        <f>'Total Annual Expected Cost'!$I129/'Discounting Projection'!CF127</f>
        <v>43091679.92</v>
      </c>
      <c r="CG129" s="9">
        <f>'Total Annual Expected Cost'!$I129/'Discounting Projection'!CG127</f>
        <v>41648137.79</v>
      </c>
      <c r="CH129" s="9">
        <f>'Total Annual Expected Cost'!$I129/'Discounting Projection'!CH127</f>
        <v>32482408.98</v>
      </c>
      <c r="CI129" s="9">
        <f>'Total Annual Expected Cost'!$I129/'Discounting Projection'!CI127</f>
        <v>80980988.09</v>
      </c>
      <c r="CJ129" s="9">
        <f>'Total Annual Expected Cost'!$I129/'Discounting Projection'!CJ127</f>
        <v>36790053.85</v>
      </c>
      <c r="CK129" s="9">
        <f>'Total Annual Expected Cost'!$I129/'Discounting Projection'!CK127</f>
        <v>26113224.47</v>
      </c>
      <c r="CL129" s="9">
        <f>'Total Annual Expected Cost'!$I129/'Discounting Projection'!CL127</f>
        <v>40792604.72</v>
      </c>
      <c r="CM129" s="9">
        <f>'Total Annual Expected Cost'!$I129/'Discounting Projection'!CM127</f>
        <v>32174910.83</v>
      </c>
      <c r="CN129" s="9">
        <f>'Total Annual Expected Cost'!$I129/'Discounting Projection'!CN127</f>
        <v>38438314.46</v>
      </c>
      <c r="CO129" s="9">
        <f>'Total Annual Expected Cost'!$I129/'Discounting Projection'!CO127</f>
        <v>52219335.12</v>
      </c>
      <c r="CP129" s="9">
        <f>'Total Annual Expected Cost'!$I129/'Discounting Projection'!CP127</f>
        <v>30695017.4</v>
      </c>
      <c r="CQ129" s="9">
        <f>'Total Annual Expected Cost'!$I129/'Discounting Projection'!CQ127</f>
        <v>50825348.31</v>
      </c>
      <c r="CR129" s="9">
        <f>'Total Annual Expected Cost'!$I129/'Discounting Projection'!CR127</f>
        <v>16806540.53</v>
      </c>
      <c r="CS129" s="9">
        <f>'Total Annual Expected Cost'!$I129/'Discounting Projection'!CS127</f>
        <v>38326364.96</v>
      </c>
      <c r="CT129" s="9">
        <f>'Total Annual Expected Cost'!$I129/'Discounting Projection'!CT127</f>
        <v>25607522.36</v>
      </c>
      <c r="CU129" s="9">
        <f>'Total Annual Expected Cost'!$I129/'Discounting Projection'!CU127</f>
        <v>15712433.44</v>
      </c>
      <c r="CV129" s="9">
        <f>'Total Annual Expected Cost'!$I129/'Discounting Projection'!CV127</f>
        <v>25157396.94</v>
      </c>
      <c r="CW129" s="9">
        <f>'Total Annual Expected Cost'!$I129/'Discounting Projection'!CW127</f>
        <v>48591041.28</v>
      </c>
    </row>
    <row r="130" ht="15.75" customHeight="1">
      <c r="A130" s="8">
        <v>2149.0</v>
      </c>
      <c r="B130" s="9">
        <f>'Total Annual Expected Cost'!$I130/'Discounting Projection'!B128</f>
        <v>28819131.89</v>
      </c>
      <c r="C130" s="9">
        <f>'Total Annual Expected Cost'!$I130/'Discounting Projection'!C128</f>
        <v>13410397.22</v>
      </c>
      <c r="D130" s="9">
        <f>'Total Annual Expected Cost'!$I130/'Discounting Projection'!D128</f>
        <v>25228566.87</v>
      </c>
      <c r="E130" s="9">
        <f>'Total Annual Expected Cost'!$I130/'Discounting Projection'!E128</f>
        <v>35279131.68</v>
      </c>
      <c r="F130" s="9">
        <f>'Total Annual Expected Cost'!$I130/'Discounting Projection'!F128</f>
        <v>43692181.45</v>
      </c>
      <c r="G130" s="9">
        <f>'Total Annual Expected Cost'!$I130/'Discounting Projection'!G128</f>
        <v>18708543.24</v>
      </c>
      <c r="H130" s="9">
        <f>'Total Annual Expected Cost'!$I130/'Discounting Projection'!H128</f>
        <v>21643849.47</v>
      </c>
      <c r="I130" s="9">
        <f>'Total Annual Expected Cost'!$I130/'Discounting Projection'!I128</f>
        <v>24565606.51</v>
      </c>
      <c r="J130" s="9">
        <f>'Total Annual Expected Cost'!$I130/'Discounting Projection'!J128</f>
        <v>21461698.46</v>
      </c>
      <c r="K130" s="9">
        <f>'Total Annual Expected Cost'!$I130/'Discounting Projection'!K128</f>
        <v>27069225.72</v>
      </c>
      <c r="L130" s="9">
        <f>'Total Annual Expected Cost'!$I130/'Discounting Projection'!L128</f>
        <v>39064873.17</v>
      </c>
      <c r="M130" s="9">
        <f>'Total Annual Expected Cost'!$I130/'Discounting Projection'!M128</f>
        <v>20730063.81</v>
      </c>
      <c r="N130" s="9">
        <f>'Total Annual Expected Cost'!$I130/'Discounting Projection'!N128</f>
        <v>40328167.78</v>
      </c>
      <c r="O130" s="9">
        <f>'Total Annual Expected Cost'!$I130/'Discounting Projection'!O128</f>
        <v>37062635.32</v>
      </c>
      <c r="P130" s="9">
        <f>'Total Annual Expected Cost'!$I130/'Discounting Projection'!P128</f>
        <v>39548903.39</v>
      </c>
      <c r="Q130" s="9">
        <f>'Total Annual Expected Cost'!$I130/'Discounting Projection'!Q128</f>
        <v>11749085.03</v>
      </c>
      <c r="R130" s="9">
        <f>'Total Annual Expected Cost'!$I130/'Discounting Projection'!R128</f>
        <v>61647101.12</v>
      </c>
      <c r="S130" s="9">
        <f>'Total Annual Expected Cost'!$I130/'Discounting Projection'!S128</f>
        <v>85308129.8</v>
      </c>
      <c r="T130" s="9">
        <f>'Total Annual Expected Cost'!$I130/'Discounting Projection'!T128</f>
        <v>52302502.38</v>
      </c>
      <c r="U130" s="9">
        <f>'Total Annual Expected Cost'!$I130/'Discounting Projection'!U128</f>
        <v>22485756.42</v>
      </c>
      <c r="V130" s="9">
        <f>'Total Annual Expected Cost'!$I130/'Discounting Projection'!V128</f>
        <v>30076113.85</v>
      </c>
      <c r="W130" s="9">
        <f>'Total Annual Expected Cost'!$I130/'Discounting Projection'!W128</f>
        <v>20076815.92</v>
      </c>
      <c r="X130" s="9">
        <f>'Total Annual Expected Cost'!$I130/'Discounting Projection'!X128</f>
        <v>19800820.91</v>
      </c>
      <c r="Y130" s="9">
        <f>'Total Annual Expected Cost'!$I130/'Discounting Projection'!Y128</f>
        <v>46194938.39</v>
      </c>
      <c r="Z130" s="9">
        <f>'Total Annual Expected Cost'!$I130/'Discounting Projection'!Z128</f>
        <v>35542753.49</v>
      </c>
      <c r="AA130" s="9">
        <f>'Total Annual Expected Cost'!$I130/'Discounting Projection'!AA128</f>
        <v>42507937.4</v>
      </c>
      <c r="AB130" s="9">
        <f>'Total Annual Expected Cost'!$I130/'Discounting Projection'!AB128</f>
        <v>20623186.84</v>
      </c>
      <c r="AC130" s="9">
        <f>'Total Annual Expected Cost'!$I130/'Discounting Projection'!AC128</f>
        <v>35495390.8</v>
      </c>
      <c r="AD130" s="9">
        <f>'Total Annual Expected Cost'!$I130/'Discounting Projection'!AD128</f>
        <v>46511537.74</v>
      </c>
      <c r="AE130" s="9">
        <f>'Total Annual Expected Cost'!$I130/'Discounting Projection'!AE128</f>
        <v>16999095.52</v>
      </c>
      <c r="AF130" s="9">
        <f>'Total Annual Expected Cost'!$I130/'Discounting Projection'!AF128</f>
        <v>24103815.64</v>
      </c>
      <c r="AG130" s="9">
        <f>'Total Annual Expected Cost'!$I130/'Discounting Projection'!AG128</f>
        <v>43726176.16</v>
      </c>
      <c r="AH130" s="9">
        <f>'Total Annual Expected Cost'!$I130/'Discounting Projection'!AH128</f>
        <v>34686334.31</v>
      </c>
      <c r="AI130" s="9">
        <f>'Total Annual Expected Cost'!$I130/'Discounting Projection'!AI128</f>
        <v>34529409.9</v>
      </c>
      <c r="AJ130" s="9">
        <f>'Total Annual Expected Cost'!$I130/'Discounting Projection'!AJ128</f>
        <v>42260761.71</v>
      </c>
      <c r="AK130" s="9">
        <f>'Total Annual Expected Cost'!$I130/'Discounting Projection'!AK128</f>
        <v>45710950.32</v>
      </c>
      <c r="AL130" s="9">
        <f>'Total Annual Expected Cost'!$I130/'Discounting Projection'!AL128</f>
        <v>32149838.86</v>
      </c>
      <c r="AM130" s="9">
        <f>'Total Annual Expected Cost'!$I130/'Discounting Projection'!AM128</f>
        <v>80533385.47</v>
      </c>
      <c r="AN130" s="9">
        <f>'Total Annual Expected Cost'!$I130/'Discounting Projection'!AN128</f>
        <v>45061064.96</v>
      </c>
      <c r="AO130" s="9">
        <f>'Total Annual Expected Cost'!$I130/'Discounting Projection'!AO128</f>
        <v>74883584.5</v>
      </c>
      <c r="AP130" s="9">
        <f>'Total Annual Expected Cost'!$I130/'Discounting Projection'!AP128</f>
        <v>23909501.88</v>
      </c>
      <c r="AQ130" s="9">
        <f>'Total Annual Expected Cost'!$I130/'Discounting Projection'!AQ128</f>
        <v>20870596.73</v>
      </c>
      <c r="AR130" s="9">
        <f>'Total Annual Expected Cost'!$I130/'Discounting Projection'!AR128</f>
        <v>32743724.06</v>
      </c>
      <c r="AS130" s="9">
        <f>'Total Annual Expected Cost'!$I130/'Discounting Projection'!AS128</f>
        <v>12301870.89</v>
      </c>
      <c r="AT130" s="9">
        <f>'Total Annual Expected Cost'!$I130/'Discounting Projection'!AT128</f>
        <v>29614102.11</v>
      </c>
      <c r="AU130" s="9">
        <f>'Total Annual Expected Cost'!$I130/'Discounting Projection'!AU128</f>
        <v>31473647.53</v>
      </c>
      <c r="AV130" s="9">
        <f>'Total Annual Expected Cost'!$I130/'Discounting Projection'!AV128</f>
        <v>20275920.57</v>
      </c>
      <c r="AW130" s="9">
        <f>'Total Annual Expected Cost'!$I130/'Discounting Projection'!AW128</f>
        <v>51079694.27</v>
      </c>
      <c r="AX130" s="9">
        <f>'Total Annual Expected Cost'!$I130/'Discounting Projection'!AX128</f>
        <v>29424341.58</v>
      </c>
      <c r="AY130" s="9">
        <f>'Total Annual Expected Cost'!$I130/'Discounting Projection'!AY128</f>
        <v>56653294.27</v>
      </c>
      <c r="AZ130" s="9">
        <f>'Total Annual Expected Cost'!$I130/'Discounting Projection'!AZ128</f>
        <v>31783969.98</v>
      </c>
      <c r="BA130" s="9">
        <f>'Total Annual Expected Cost'!$I130/'Discounting Projection'!BA128</f>
        <v>24682296.31</v>
      </c>
      <c r="BB130" s="9">
        <f>'Total Annual Expected Cost'!$I130/'Discounting Projection'!BB128</f>
        <v>44366051.75</v>
      </c>
      <c r="BC130" s="9">
        <f>'Total Annual Expected Cost'!$I130/'Discounting Projection'!BC128</f>
        <v>31390413.93</v>
      </c>
      <c r="BD130" s="9">
        <f>'Total Annual Expected Cost'!$I130/'Discounting Projection'!BD128</f>
        <v>35929986.07</v>
      </c>
      <c r="BE130" s="9">
        <f>'Total Annual Expected Cost'!$I130/'Discounting Projection'!BE128</f>
        <v>43692992.93</v>
      </c>
      <c r="BF130" s="9">
        <f>'Total Annual Expected Cost'!$I130/'Discounting Projection'!BF128</f>
        <v>20388201.35</v>
      </c>
      <c r="BG130" s="9">
        <f>'Total Annual Expected Cost'!$I130/'Discounting Projection'!BG128</f>
        <v>24038307.41</v>
      </c>
      <c r="BH130" s="9">
        <f>'Total Annual Expected Cost'!$I130/'Discounting Projection'!BH128</f>
        <v>22639136.75</v>
      </c>
      <c r="BI130" s="9">
        <f>'Total Annual Expected Cost'!$I130/'Discounting Projection'!BI128</f>
        <v>20297923.5</v>
      </c>
      <c r="BJ130" s="9">
        <f>'Total Annual Expected Cost'!$I130/'Discounting Projection'!BJ128</f>
        <v>24212698.75</v>
      </c>
      <c r="BK130" s="9">
        <f>'Total Annual Expected Cost'!$I130/'Discounting Projection'!BK128</f>
        <v>34619595.34</v>
      </c>
      <c r="BL130" s="9">
        <f>'Total Annual Expected Cost'!$I130/'Discounting Projection'!BL128</f>
        <v>31683161.72</v>
      </c>
      <c r="BM130" s="9">
        <f>'Total Annual Expected Cost'!$I130/'Discounting Projection'!BM128</f>
        <v>82149461.6</v>
      </c>
      <c r="BN130" s="9">
        <f>'Total Annual Expected Cost'!$I130/'Discounting Projection'!BN128</f>
        <v>29613862.42</v>
      </c>
      <c r="BO130" s="9">
        <f>'Total Annual Expected Cost'!$I130/'Discounting Projection'!BO128</f>
        <v>23573470.65</v>
      </c>
      <c r="BP130" s="9">
        <f>'Total Annual Expected Cost'!$I130/'Discounting Projection'!BP128</f>
        <v>38844732.73</v>
      </c>
      <c r="BQ130" s="9">
        <f>'Total Annual Expected Cost'!$I130/'Discounting Projection'!BQ128</f>
        <v>10734708.73</v>
      </c>
      <c r="BR130" s="9">
        <f>'Total Annual Expected Cost'!$I130/'Discounting Projection'!BR128</f>
        <v>34182329.65</v>
      </c>
      <c r="BS130" s="9">
        <f>'Total Annual Expected Cost'!$I130/'Discounting Projection'!BS128</f>
        <v>37764154.72</v>
      </c>
      <c r="BT130" s="9">
        <f>'Total Annual Expected Cost'!$I130/'Discounting Projection'!BT128</f>
        <v>63618687.38</v>
      </c>
      <c r="BU130" s="9">
        <f>'Total Annual Expected Cost'!$I130/'Discounting Projection'!BU128</f>
        <v>11782896.33</v>
      </c>
      <c r="BV130" s="9">
        <f>'Total Annual Expected Cost'!$I130/'Discounting Projection'!BV128</f>
        <v>23586802.21</v>
      </c>
      <c r="BW130" s="9">
        <f>'Total Annual Expected Cost'!$I130/'Discounting Projection'!BW128</f>
        <v>60052339.46</v>
      </c>
      <c r="BX130" s="9">
        <f>'Total Annual Expected Cost'!$I130/'Discounting Projection'!BX128</f>
        <v>39288144.23</v>
      </c>
      <c r="BY130" s="9">
        <f>'Total Annual Expected Cost'!$I130/'Discounting Projection'!BY128</f>
        <v>29962112.12</v>
      </c>
      <c r="BZ130" s="9">
        <f>'Total Annual Expected Cost'!$I130/'Discounting Projection'!BZ128</f>
        <v>56231926.43</v>
      </c>
      <c r="CA130" s="9">
        <f>'Total Annual Expected Cost'!$I130/'Discounting Projection'!CA128</f>
        <v>41475629.46</v>
      </c>
      <c r="CB130" s="9">
        <f>'Total Annual Expected Cost'!$I130/'Discounting Projection'!CB128</f>
        <v>37745170.95</v>
      </c>
      <c r="CC130" s="9">
        <f>'Total Annual Expected Cost'!$I130/'Discounting Projection'!CC128</f>
        <v>23718535.04</v>
      </c>
      <c r="CD130" s="9">
        <f>'Total Annual Expected Cost'!$I130/'Discounting Projection'!CD128</f>
        <v>22612154.21</v>
      </c>
      <c r="CE130" s="9">
        <f>'Total Annual Expected Cost'!$I130/'Discounting Projection'!CE128</f>
        <v>21858350.67</v>
      </c>
      <c r="CF130" s="9">
        <f>'Total Annual Expected Cost'!$I130/'Discounting Projection'!CF128</f>
        <v>42795543.83</v>
      </c>
      <c r="CG130" s="9">
        <f>'Total Annual Expected Cost'!$I130/'Discounting Projection'!CG128</f>
        <v>42209024.14</v>
      </c>
      <c r="CH130" s="9">
        <f>'Total Annual Expected Cost'!$I130/'Discounting Projection'!CH128</f>
        <v>32431007.76</v>
      </c>
      <c r="CI130" s="9">
        <f>'Total Annual Expected Cost'!$I130/'Discounting Projection'!CI128</f>
        <v>78763626.43</v>
      </c>
      <c r="CJ130" s="9">
        <f>'Total Annual Expected Cost'!$I130/'Discounting Projection'!CJ128</f>
        <v>37183051.68</v>
      </c>
      <c r="CK130" s="9">
        <f>'Total Annual Expected Cost'!$I130/'Discounting Projection'!CK128</f>
        <v>25896357.5</v>
      </c>
      <c r="CL130" s="9">
        <f>'Total Annual Expected Cost'!$I130/'Discounting Projection'!CL128</f>
        <v>42011996.48</v>
      </c>
      <c r="CM130" s="9">
        <f>'Total Annual Expected Cost'!$I130/'Discounting Projection'!CM128</f>
        <v>31693009.85</v>
      </c>
      <c r="CN130" s="9">
        <f>'Total Annual Expected Cost'!$I130/'Discounting Projection'!CN128</f>
        <v>39077658.98</v>
      </c>
      <c r="CO130" s="9">
        <f>'Total Annual Expected Cost'!$I130/'Discounting Projection'!CO128</f>
        <v>53740120.51</v>
      </c>
      <c r="CP130" s="9">
        <f>'Total Annual Expected Cost'!$I130/'Discounting Projection'!CP128</f>
        <v>28882141.59</v>
      </c>
      <c r="CQ130" s="9">
        <f>'Total Annual Expected Cost'!$I130/'Discounting Projection'!CQ128</f>
        <v>47322311.84</v>
      </c>
      <c r="CR130" s="9">
        <f>'Total Annual Expected Cost'!$I130/'Discounting Projection'!CR128</f>
        <v>16974011.12</v>
      </c>
      <c r="CS130" s="9">
        <f>'Total Annual Expected Cost'!$I130/'Discounting Projection'!CS128</f>
        <v>39363861.24</v>
      </c>
      <c r="CT130" s="9">
        <f>'Total Annual Expected Cost'!$I130/'Discounting Projection'!CT128</f>
        <v>24141498.82</v>
      </c>
      <c r="CU130" s="9">
        <f>'Total Annual Expected Cost'!$I130/'Discounting Projection'!CU128</f>
        <v>15166935.13</v>
      </c>
      <c r="CV130" s="9">
        <f>'Total Annual Expected Cost'!$I130/'Discounting Projection'!CV128</f>
        <v>23515037.85</v>
      </c>
      <c r="CW130" s="9">
        <f>'Total Annual Expected Cost'!$I130/'Discounting Projection'!CW128</f>
        <v>50698789.44</v>
      </c>
    </row>
    <row r="131" ht="15.75" customHeight="1">
      <c r="A131" s="8">
        <v>2150.0</v>
      </c>
      <c r="B131" s="9">
        <f>'Total Annual Expected Cost'!$I131/'Discounting Projection'!B129</f>
        <v>34310933.8</v>
      </c>
      <c r="C131" s="9">
        <f>'Total Annual Expected Cost'!$I131/'Discounting Projection'!C129</f>
        <v>15351958.96</v>
      </c>
      <c r="D131" s="9">
        <f>'Total Annual Expected Cost'!$I131/'Discounting Projection'!D129</f>
        <v>29710866.22</v>
      </c>
      <c r="E131" s="9">
        <f>'Total Annual Expected Cost'!$I131/'Discounting Projection'!E129</f>
        <v>39238878.75</v>
      </c>
      <c r="F131" s="9">
        <f>'Total Annual Expected Cost'!$I131/'Discounting Projection'!F129</f>
        <v>50692173.97</v>
      </c>
      <c r="G131" s="9">
        <f>'Total Annual Expected Cost'!$I131/'Discounting Projection'!G129</f>
        <v>22589982.61</v>
      </c>
      <c r="H131" s="9">
        <f>'Total Annual Expected Cost'!$I131/'Discounting Projection'!H129</f>
        <v>26125319.38</v>
      </c>
      <c r="I131" s="9">
        <f>'Total Annual Expected Cost'!$I131/'Discounting Projection'!I129</f>
        <v>29180081.74</v>
      </c>
      <c r="J131" s="9">
        <f>'Total Annual Expected Cost'!$I131/'Discounting Projection'!J129</f>
        <v>25091566.22</v>
      </c>
      <c r="K131" s="9">
        <f>'Total Annual Expected Cost'!$I131/'Discounting Projection'!K129</f>
        <v>31531001.15</v>
      </c>
      <c r="L131" s="9">
        <f>'Total Annual Expected Cost'!$I131/'Discounting Projection'!L129</f>
        <v>46205502.77</v>
      </c>
      <c r="M131" s="9">
        <f>'Total Annual Expected Cost'!$I131/'Discounting Projection'!M129</f>
        <v>22238847.73</v>
      </c>
      <c r="N131" s="9">
        <f>'Total Annual Expected Cost'!$I131/'Discounting Projection'!N129</f>
        <v>47265459.4</v>
      </c>
      <c r="O131" s="9">
        <f>'Total Annual Expected Cost'!$I131/'Discounting Projection'!O129</f>
        <v>39828539.7</v>
      </c>
      <c r="P131" s="9">
        <f>'Total Annual Expected Cost'!$I131/'Discounting Projection'!P129</f>
        <v>45105776.17</v>
      </c>
      <c r="Q131" s="9">
        <f>'Total Annual Expected Cost'!$I131/'Discounting Projection'!Q129</f>
        <v>12431956.4</v>
      </c>
      <c r="R131" s="9">
        <f>'Total Annual Expected Cost'!$I131/'Discounting Projection'!R129</f>
        <v>74025090.02</v>
      </c>
      <c r="S131" s="9">
        <f>'Total Annual Expected Cost'!$I131/'Discounting Projection'!S129</f>
        <v>97968280.65</v>
      </c>
      <c r="T131" s="9">
        <f>'Total Annual Expected Cost'!$I131/'Discounting Projection'!T129</f>
        <v>55443272.48</v>
      </c>
      <c r="U131" s="9">
        <f>'Total Annual Expected Cost'!$I131/'Discounting Projection'!U129</f>
        <v>25598001.1</v>
      </c>
      <c r="V131" s="9">
        <f>'Total Annual Expected Cost'!$I131/'Discounting Projection'!V129</f>
        <v>35044719.42</v>
      </c>
      <c r="W131" s="9">
        <f>'Total Annual Expected Cost'!$I131/'Discounting Projection'!W129</f>
        <v>24246939.53</v>
      </c>
      <c r="X131" s="9">
        <f>'Total Annual Expected Cost'!$I131/'Discounting Projection'!X129</f>
        <v>23649353.38</v>
      </c>
      <c r="Y131" s="9">
        <f>'Total Annual Expected Cost'!$I131/'Discounting Projection'!Y129</f>
        <v>52058622.59</v>
      </c>
      <c r="Z131" s="9">
        <f>'Total Annual Expected Cost'!$I131/'Discounting Projection'!Z129</f>
        <v>40511466.83</v>
      </c>
      <c r="AA131" s="9">
        <f>'Total Annual Expected Cost'!$I131/'Discounting Projection'!AA129</f>
        <v>44221960</v>
      </c>
      <c r="AB131" s="9">
        <f>'Total Annual Expected Cost'!$I131/'Discounting Projection'!AB129</f>
        <v>23441624.18</v>
      </c>
      <c r="AC131" s="9">
        <f>'Total Annual Expected Cost'!$I131/'Discounting Projection'!AC129</f>
        <v>43019963.76</v>
      </c>
      <c r="AD131" s="9">
        <f>'Total Annual Expected Cost'!$I131/'Discounting Projection'!AD129</f>
        <v>55777489.48</v>
      </c>
      <c r="AE131" s="9">
        <f>'Total Annual Expected Cost'!$I131/'Discounting Projection'!AE129</f>
        <v>20033272.72</v>
      </c>
      <c r="AF131" s="9">
        <f>'Total Annual Expected Cost'!$I131/'Discounting Projection'!AF129</f>
        <v>29176740.4</v>
      </c>
      <c r="AG131" s="9">
        <f>'Total Annual Expected Cost'!$I131/'Discounting Projection'!AG129</f>
        <v>50395727.58</v>
      </c>
      <c r="AH131" s="9">
        <f>'Total Annual Expected Cost'!$I131/'Discounting Projection'!AH129</f>
        <v>40189709.16</v>
      </c>
      <c r="AI131" s="9">
        <f>'Total Annual Expected Cost'!$I131/'Discounting Projection'!AI129</f>
        <v>40337721.75</v>
      </c>
      <c r="AJ131" s="9">
        <f>'Total Annual Expected Cost'!$I131/'Discounting Projection'!AJ129</f>
        <v>42840796.49</v>
      </c>
      <c r="AK131" s="9">
        <f>'Total Annual Expected Cost'!$I131/'Discounting Projection'!AK129</f>
        <v>50659108.12</v>
      </c>
      <c r="AL131" s="9">
        <f>'Total Annual Expected Cost'!$I131/'Discounting Projection'!AL129</f>
        <v>35857493.57</v>
      </c>
      <c r="AM131" s="9">
        <f>'Total Annual Expected Cost'!$I131/'Discounting Projection'!AM129</f>
        <v>90706626.67</v>
      </c>
      <c r="AN131" s="9">
        <f>'Total Annual Expected Cost'!$I131/'Discounting Projection'!AN129</f>
        <v>51791076.88</v>
      </c>
      <c r="AO131" s="9">
        <f>'Total Annual Expected Cost'!$I131/'Discounting Projection'!AO129</f>
        <v>88086013.01</v>
      </c>
      <c r="AP131" s="9">
        <f>'Total Annual Expected Cost'!$I131/'Discounting Projection'!AP129</f>
        <v>28701774.31</v>
      </c>
      <c r="AQ131" s="9">
        <f>'Total Annual Expected Cost'!$I131/'Discounting Projection'!AQ129</f>
        <v>25334254.82</v>
      </c>
      <c r="AR131" s="9">
        <f>'Total Annual Expected Cost'!$I131/'Discounting Projection'!AR129</f>
        <v>39007376.76</v>
      </c>
      <c r="AS131" s="9">
        <f>'Total Annual Expected Cost'!$I131/'Discounting Projection'!AS129</f>
        <v>14829758.37</v>
      </c>
      <c r="AT131" s="9">
        <f>'Total Annual Expected Cost'!$I131/'Discounting Projection'!AT129</f>
        <v>31982603.3</v>
      </c>
      <c r="AU131" s="9">
        <f>'Total Annual Expected Cost'!$I131/'Discounting Projection'!AU129</f>
        <v>37620160.33</v>
      </c>
      <c r="AV131" s="9">
        <f>'Total Annual Expected Cost'!$I131/'Discounting Projection'!AV129</f>
        <v>23877220.52</v>
      </c>
      <c r="AW131" s="9">
        <f>'Total Annual Expected Cost'!$I131/'Discounting Projection'!AW129</f>
        <v>61743136.68</v>
      </c>
      <c r="AX131" s="9">
        <f>'Total Annual Expected Cost'!$I131/'Discounting Projection'!AX129</f>
        <v>32412711.51</v>
      </c>
      <c r="AY131" s="9">
        <f>'Total Annual Expected Cost'!$I131/'Discounting Projection'!AY129</f>
        <v>65696161.41</v>
      </c>
      <c r="AZ131" s="9">
        <f>'Total Annual Expected Cost'!$I131/'Discounting Projection'!AZ129</f>
        <v>35187023.83</v>
      </c>
      <c r="BA131" s="9">
        <f>'Total Annual Expected Cost'!$I131/'Discounting Projection'!BA129</f>
        <v>28240274.03</v>
      </c>
      <c r="BB131" s="9">
        <f>'Total Annual Expected Cost'!$I131/'Discounting Projection'!BB129</f>
        <v>48519540.19</v>
      </c>
      <c r="BC131" s="9">
        <f>'Total Annual Expected Cost'!$I131/'Discounting Projection'!BC129</f>
        <v>36344313.76</v>
      </c>
      <c r="BD131" s="9">
        <f>'Total Annual Expected Cost'!$I131/'Discounting Projection'!BD129</f>
        <v>40792470.55</v>
      </c>
      <c r="BE131" s="9">
        <f>'Total Annual Expected Cost'!$I131/'Discounting Projection'!BE129</f>
        <v>50782483.13</v>
      </c>
      <c r="BF131" s="9">
        <f>'Total Annual Expected Cost'!$I131/'Discounting Projection'!BF129</f>
        <v>24395881.97</v>
      </c>
      <c r="BG131" s="9">
        <f>'Total Annual Expected Cost'!$I131/'Discounting Projection'!BG129</f>
        <v>25105675.49</v>
      </c>
      <c r="BH131" s="9">
        <f>'Total Annual Expected Cost'!$I131/'Discounting Projection'!BH129</f>
        <v>26884628.52</v>
      </c>
      <c r="BI131" s="9">
        <f>'Total Annual Expected Cost'!$I131/'Discounting Projection'!BI129</f>
        <v>23644864.24</v>
      </c>
      <c r="BJ131" s="9">
        <f>'Total Annual Expected Cost'!$I131/'Discounting Projection'!BJ129</f>
        <v>29046621.83</v>
      </c>
      <c r="BK131" s="9">
        <f>'Total Annual Expected Cost'!$I131/'Discounting Projection'!BK129</f>
        <v>38844309.61</v>
      </c>
      <c r="BL131" s="9">
        <f>'Total Annual Expected Cost'!$I131/'Discounting Projection'!BL129</f>
        <v>38236656.79</v>
      </c>
      <c r="BM131" s="9">
        <f>'Total Annual Expected Cost'!$I131/'Discounting Projection'!BM129</f>
        <v>93418625.28</v>
      </c>
      <c r="BN131" s="9">
        <f>'Total Annual Expected Cost'!$I131/'Discounting Projection'!BN129</f>
        <v>34563138.65</v>
      </c>
      <c r="BO131" s="9">
        <f>'Total Annual Expected Cost'!$I131/'Discounting Projection'!BO129</f>
        <v>28073687.61</v>
      </c>
      <c r="BP131" s="9">
        <f>'Total Annual Expected Cost'!$I131/'Discounting Projection'!BP129</f>
        <v>42137993.46</v>
      </c>
      <c r="BQ131" s="9">
        <f>'Total Annual Expected Cost'!$I131/'Discounting Projection'!BQ129</f>
        <v>12482382.69</v>
      </c>
      <c r="BR131" s="9">
        <f>'Total Annual Expected Cost'!$I131/'Discounting Projection'!BR129</f>
        <v>41160676.49</v>
      </c>
      <c r="BS131" s="9">
        <f>'Total Annual Expected Cost'!$I131/'Discounting Projection'!BS129</f>
        <v>42203359.53</v>
      </c>
      <c r="BT131" s="9">
        <f>'Total Annual Expected Cost'!$I131/'Discounting Projection'!BT129</f>
        <v>70263028.81</v>
      </c>
      <c r="BU131" s="9">
        <f>'Total Annual Expected Cost'!$I131/'Discounting Projection'!BU129</f>
        <v>13670804.92</v>
      </c>
      <c r="BV131" s="9">
        <f>'Total Annual Expected Cost'!$I131/'Discounting Projection'!BV129</f>
        <v>28193918.05</v>
      </c>
      <c r="BW131" s="9">
        <f>'Total Annual Expected Cost'!$I131/'Discounting Projection'!BW129</f>
        <v>71455232.52</v>
      </c>
      <c r="BX131" s="9">
        <f>'Total Annual Expected Cost'!$I131/'Discounting Projection'!BX129</f>
        <v>46897051.42</v>
      </c>
      <c r="BY131" s="9">
        <f>'Total Annual Expected Cost'!$I131/'Discounting Projection'!BY129</f>
        <v>34376116.7</v>
      </c>
      <c r="BZ131" s="9">
        <f>'Total Annual Expected Cost'!$I131/'Discounting Projection'!BZ129</f>
        <v>67275247.49</v>
      </c>
      <c r="CA131" s="9">
        <f>'Total Annual Expected Cost'!$I131/'Discounting Projection'!CA129</f>
        <v>48097568.8</v>
      </c>
      <c r="CB131" s="9">
        <f>'Total Annual Expected Cost'!$I131/'Discounting Projection'!CB129</f>
        <v>43915892.79</v>
      </c>
      <c r="CC131" s="9">
        <f>'Total Annual Expected Cost'!$I131/'Discounting Projection'!CC129</f>
        <v>25541368.38</v>
      </c>
      <c r="CD131" s="9">
        <f>'Total Annual Expected Cost'!$I131/'Discounting Projection'!CD129</f>
        <v>25574972.84</v>
      </c>
      <c r="CE131" s="9">
        <f>'Total Annual Expected Cost'!$I131/'Discounting Projection'!CE129</f>
        <v>23572163.23</v>
      </c>
      <c r="CF131" s="9">
        <f>'Total Annual Expected Cost'!$I131/'Discounting Projection'!CF129</f>
        <v>49498214.96</v>
      </c>
      <c r="CG131" s="9">
        <f>'Total Annual Expected Cost'!$I131/'Discounting Projection'!CG129</f>
        <v>47361080.87</v>
      </c>
      <c r="CH131" s="9">
        <f>'Total Annual Expected Cost'!$I131/'Discounting Projection'!CH129</f>
        <v>36255033.16</v>
      </c>
      <c r="CI131" s="9">
        <f>'Total Annual Expected Cost'!$I131/'Discounting Projection'!CI129</f>
        <v>85809918.41</v>
      </c>
      <c r="CJ131" s="9">
        <f>'Total Annual Expected Cost'!$I131/'Discounting Projection'!CJ129</f>
        <v>43559486.01</v>
      </c>
      <c r="CK131" s="9">
        <f>'Total Annual Expected Cost'!$I131/'Discounting Projection'!CK129</f>
        <v>28884249.61</v>
      </c>
      <c r="CL131" s="9">
        <f>'Total Annual Expected Cost'!$I131/'Discounting Projection'!CL129</f>
        <v>48652725.46</v>
      </c>
      <c r="CM131" s="9">
        <f>'Total Annual Expected Cost'!$I131/'Discounting Projection'!CM129</f>
        <v>37830901.57</v>
      </c>
      <c r="CN131" s="9">
        <f>'Total Annual Expected Cost'!$I131/'Discounting Projection'!CN129</f>
        <v>45854698.13</v>
      </c>
      <c r="CO131" s="9">
        <f>'Total Annual Expected Cost'!$I131/'Discounting Projection'!CO129</f>
        <v>58867392.11</v>
      </c>
      <c r="CP131" s="9">
        <f>'Total Annual Expected Cost'!$I131/'Discounting Projection'!CP129</f>
        <v>33912051.49</v>
      </c>
      <c r="CQ131" s="9">
        <f>'Total Annual Expected Cost'!$I131/'Discounting Projection'!CQ129</f>
        <v>52707447.42</v>
      </c>
      <c r="CR131" s="9">
        <f>'Total Annual Expected Cost'!$I131/'Discounting Projection'!CR129</f>
        <v>20500040.68</v>
      </c>
      <c r="CS131" s="9">
        <f>'Total Annual Expected Cost'!$I131/'Discounting Projection'!CS129</f>
        <v>47330472.24</v>
      </c>
      <c r="CT131" s="9">
        <f>'Total Annual Expected Cost'!$I131/'Discounting Projection'!CT129</f>
        <v>29192639.27</v>
      </c>
      <c r="CU131" s="9">
        <f>'Total Annual Expected Cost'!$I131/'Discounting Projection'!CU129</f>
        <v>14469332.77</v>
      </c>
      <c r="CV131" s="9">
        <f>'Total Annual Expected Cost'!$I131/'Discounting Projection'!CV129</f>
        <v>28132002.93</v>
      </c>
      <c r="CW131" s="9">
        <f>'Total Annual Expected Cost'!$I131/'Discounting Projection'!CW129</f>
        <v>55969159.04</v>
      </c>
    </row>
    <row r="132" ht="15.75" customHeight="1">
      <c r="A132" s="4" t="s">
        <v>55</v>
      </c>
      <c r="B132" s="38">
        <f t="shared" ref="B132:CW132" si="1">SUM(B4:B131)</f>
        <v>1947915478</v>
      </c>
      <c r="C132" s="38">
        <f t="shared" si="1"/>
        <v>1109794530</v>
      </c>
      <c r="D132" s="38">
        <f t="shared" si="1"/>
        <v>1985135985</v>
      </c>
      <c r="E132" s="38">
        <f t="shared" si="1"/>
        <v>2698231980</v>
      </c>
      <c r="F132" s="38">
        <f t="shared" si="1"/>
        <v>2602826057</v>
      </c>
      <c r="G132" s="38">
        <f t="shared" si="1"/>
        <v>1553019825</v>
      </c>
      <c r="H132" s="38">
        <f t="shared" si="1"/>
        <v>1624683621</v>
      </c>
      <c r="I132" s="38">
        <f t="shared" si="1"/>
        <v>1782486891</v>
      </c>
      <c r="J132" s="38">
        <f t="shared" si="1"/>
        <v>1840026126</v>
      </c>
      <c r="K132" s="38">
        <f t="shared" si="1"/>
        <v>1653796787</v>
      </c>
      <c r="L132" s="38">
        <f t="shared" si="1"/>
        <v>3203978324</v>
      </c>
      <c r="M132" s="38">
        <f t="shared" si="1"/>
        <v>1556481337</v>
      </c>
      <c r="N132" s="38">
        <f t="shared" si="1"/>
        <v>2900403117</v>
      </c>
      <c r="O132" s="38">
        <f t="shared" si="1"/>
        <v>2649172186</v>
      </c>
      <c r="P132" s="38">
        <f t="shared" si="1"/>
        <v>3072656361</v>
      </c>
      <c r="Q132" s="38">
        <f t="shared" si="1"/>
        <v>1147540145</v>
      </c>
      <c r="R132" s="38">
        <f t="shared" si="1"/>
        <v>3737596271</v>
      </c>
      <c r="S132" s="38">
        <f t="shared" si="1"/>
        <v>4901312348</v>
      </c>
      <c r="T132" s="38">
        <f t="shared" si="1"/>
        <v>2921873588</v>
      </c>
      <c r="U132" s="38">
        <f t="shared" si="1"/>
        <v>1927303071</v>
      </c>
      <c r="V132" s="38">
        <f t="shared" si="1"/>
        <v>1884904438</v>
      </c>
      <c r="W132" s="38">
        <f t="shared" si="1"/>
        <v>1590193132</v>
      </c>
      <c r="X132" s="38">
        <f t="shared" si="1"/>
        <v>1844178397</v>
      </c>
      <c r="Y132" s="38">
        <f t="shared" si="1"/>
        <v>2691056019</v>
      </c>
      <c r="Z132" s="38">
        <f t="shared" si="1"/>
        <v>2828320172</v>
      </c>
      <c r="AA132" s="38">
        <f t="shared" si="1"/>
        <v>3046336938</v>
      </c>
      <c r="AB132" s="38">
        <f t="shared" si="1"/>
        <v>1638205087</v>
      </c>
      <c r="AC132" s="38">
        <f t="shared" si="1"/>
        <v>3177737271</v>
      </c>
      <c r="AD132" s="38">
        <f t="shared" si="1"/>
        <v>2686790292</v>
      </c>
      <c r="AE132" s="38">
        <f t="shared" si="1"/>
        <v>1678202877</v>
      </c>
      <c r="AF132" s="38">
        <f t="shared" si="1"/>
        <v>2037979315</v>
      </c>
      <c r="AG132" s="38">
        <f t="shared" si="1"/>
        <v>3678764526</v>
      </c>
      <c r="AH132" s="38">
        <f t="shared" si="1"/>
        <v>2514511889</v>
      </c>
      <c r="AI132" s="38">
        <f t="shared" si="1"/>
        <v>2334928091</v>
      </c>
      <c r="AJ132" s="38">
        <f t="shared" si="1"/>
        <v>3564067214</v>
      </c>
      <c r="AK132" s="38">
        <f t="shared" si="1"/>
        <v>2961213858</v>
      </c>
      <c r="AL132" s="38">
        <f t="shared" si="1"/>
        <v>2679998697</v>
      </c>
      <c r="AM132" s="38">
        <f t="shared" si="1"/>
        <v>4712873852</v>
      </c>
      <c r="AN132" s="38">
        <f t="shared" si="1"/>
        <v>3863775387</v>
      </c>
      <c r="AO132" s="38">
        <f t="shared" si="1"/>
        <v>5270469129</v>
      </c>
      <c r="AP132" s="38">
        <f t="shared" si="1"/>
        <v>1407620206</v>
      </c>
      <c r="AQ132" s="38">
        <f t="shared" si="1"/>
        <v>1605312845</v>
      </c>
      <c r="AR132" s="38">
        <f t="shared" si="1"/>
        <v>2375252351</v>
      </c>
      <c r="AS132" s="38">
        <f t="shared" si="1"/>
        <v>1166469145</v>
      </c>
      <c r="AT132" s="38">
        <f t="shared" si="1"/>
        <v>1715315256</v>
      </c>
      <c r="AU132" s="38">
        <f t="shared" si="1"/>
        <v>2269322742</v>
      </c>
      <c r="AV132" s="38">
        <f t="shared" si="1"/>
        <v>1981565259</v>
      </c>
      <c r="AW132" s="38">
        <f t="shared" si="1"/>
        <v>3879404611</v>
      </c>
      <c r="AX132" s="38">
        <f t="shared" si="1"/>
        <v>2144335112</v>
      </c>
      <c r="AY132" s="38">
        <f t="shared" si="1"/>
        <v>2788401890</v>
      </c>
      <c r="AZ132" s="38">
        <f t="shared" si="1"/>
        <v>2380523884</v>
      </c>
      <c r="BA132" s="38">
        <f t="shared" si="1"/>
        <v>1780986421</v>
      </c>
      <c r="BB132" s="38">
        <f t="shared" si="1"/>
        <v>2792310177</v>
      </c>
      <c r="BC132" s="38">
        <f t="shared" si="1"/>
        <v>1921662622</v>
      </c>
      <c r="BD132" s="38">
        <f t="shared" si="1"/>
        <v>1758976490</v>
      </c>
      <c r="BE132" s="38">
        <f t="shared" si="1"/>
        <v>2362528953</v>
      </c>
      <c r="BF132" s="38">
        <f t="shared" si="1"/>
        <v>1992278117</v>
      </c>
      <c r="BG132" s="38">
        <f t="shared" si="1"/>
        <v>1725671744</v>
      </c>
      <c r="BH132" s="38">
        <f t="shared" si="1"/>
        <v>1790891458</v>
      </c>
      <c r="BI132" s="38">
        <f t="shared" si="1"/>
        <v>1887253203</v>
      </c>
      <c r="BJ132" s="38">
        <f t="shared" si="1"/>
        <v>1741151548</v>
      </c>
      <c r="BK132" s="38">
        <f t="shared" si="1"/>
        <v>2555545176</v>
      </c>
      <c r="BL132" s="38">
        <f t="shared" si="1"/>
        <v>2173140174</v>
      </c>
      <c r="BM132" s="38">
        <f t="shared" si="1"/>
        <v>3805754554</v>
      </c>
      <c r="BN132" s="38">
        <f t="shared" si="1"/>
        <v>2266260044</v>
      </c>
      <c r="BO132" s="38">
        <f t="shared" si="1"/>
        <v>2467387132</v>
      </c>
      <c r="BP132" s="38">
        <f t="shared" si="1"/>
        <v>2534693424</v>
      </c>
      <c r="BQ132" s="38">
        <f t="shared" si="1"/>
        <v>1107772793</v>
      </c>
      <c r="BR132" s="38">
        <f t="shared" si="1"/>
        <v>1992024733</v>
      </c>
      <c r="BS132" s="38">
        <f t="shared" si="1"/>
        <v>2629093121</v>
      </c>
      <c r="BT132" s="38">
        <f t="shared" si="1"/>
        <v>4396605387</v>
      </c>
      <c r="BU132" s="38">
        <f t="shared" si="1"/>
        <v>1464120031</v>
      </c>
      <c r="BV132" s="38">
        <f t="shared" si="1"/>
        <v>2340783872</v>
      </c>
      <c r="BW132" s="38">
        <f t="shared" si="1"/>
        <v>3631379448</v>
      </c>
      <c r="BX132" s="38">
        <f t="shared" si="1"/>
        <v>2454854601</v>
      </c>
      <c r="BY132" s="38">
        <f t="shared" si="1"/>
        <v>2966290158</v>
      </c>
      <c r="BZ132" s="38">
        <f t="shared" si="1"/>
        <v>3149997635</v>
      </c>
      <c r="CA132" s="38">
        <f t="shared" si="1"/>
        <v>2592674796</v>
      </c>
      <c r="CB132" s="38">
        <f t="shared" si="1"/>
        <v>2725917709</v>
      </c>
      <c r="CC132" s="38">
        <f t="shared" si="1"/>
        <v>1501374743</v>
      </c>
      <c r="CD132" s="38">
        <f t="shared" si="1"/>
        <v>2012126961</v>
      </c>
      <c r="CE132" s="38">
        <f t="shared" si="1"/>
        <v>1994462838</v>
      </c>
      <c r="CF132" s="38">
        <f t="shared" si="1"/>
        <v>2738235560</v>
      </c>
      <c r="CG132" s="38">
        <f t="shared" si="1"/>
        <v>2549420177</v>
      </c>
      <c r="CH132" s="38">
        <f t="shared" si="1"/>
        <v>2408426680</v>
      </c>
      <c r="CI132" s="38">
        <f t="shared" si="1"/>
        <v>4549142996</v>
      </c>
      <c r="CJ132" s="38">
        <f t="shared" si="1"/>
        <v>2165657863</v>
      </c>
      <c r="CK132" s="38">
        <f t="shared" si="1"/>
        <v>1809947432</v>
      </c>
      <c r="CL132" s="38">
        <f t="shared" si="1"/>
        <v>2736465835</v>
      </c>
      <c r="CM132" s="38">
        <f t="shared" si="1"/>
        <v>2600557921</v>
      </c>
      <c r="CN132" s="38">
        <f t="shared" si="1"/>
        <v>2556983179</v>
      </c>
      <c r="CO132" s="38">
        <f t="shared" si="1"/>
        <v>2513605770</v>
      </c>
      <c r="CP132" s="38">
        <f t="shared" si="1"/>
        <v>2041011814</v>
      </c>
      <c r="CQ132" s="38">
        <f t="shared" si="1"/>
        <v>3472550805</v>
      </c>
      <c r="CR132" s="38">
        <f t="shared" si="1"/>
        <v>1310750272</v>
      </c>
      <c r="CS132" s="38">
        <f t="shared" si="1"/>
        <v>2093355770</v>
      </c>
      <c r="CT132" s="38">
        <f t="shared" si="1"/>
        <v>1912468084</v>
      </c>
      <c r="CU132" s="38">
        <f t="shared" si="1"/>
        <v>1796718491</v>
      </c>
      <c r="CV132" s="38">
        <f t="shared" si="1"/>
        <v>1630371045</v>
      </c>
      <c r="CW132" s="38">
        <f t="shared" si="1"/>
        <v>3141287491</v>
      </c>
    </row>
    <row r="133" ht="15.75" customHeight="1"/>
    <row r="134" ht="15.75" customHeight="1">
      <c r="AL134" s="9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2023-03-16T16:11:53Z</dcterms:created>
  <dc:creator>Amaan Mohideen</dc:creator>
</cp:coreProperties>
</file>